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'Відкр_1'!$A$1:$H$23</definedName>
  </definedNames>
  <calcPr fullCalcOnLoad="1"/>
</workbook>
</file>

<file path=xl/sharedStrings.xml><?xml version="1.0" encoding="utf-8"?>
<sst xmlns="http://schemas.openxmlformats.org/spreadsheetml/2006/main" count="393" uniqueCount="119">
  <si>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</si>
  <si>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</si>
  <si>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</si>
  <si>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</si>
  <si>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</si>
  <si>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</si>
  <si>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</si>
  <si>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</si>
  <si>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</si>
  <si>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</si>
  <si>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</si>
  <si>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</si>
  <si>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</si>
  <si>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</si>
  <si>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</si>
  <si>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</si>
  <si>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</si>
  <si>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</si>
  <si>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</si>
  <si>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</si>
  <si>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</si>
  <si>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</si>
  <si>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</si>
  <si>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Надбання</t>
  </si>
  <si>
    <t>СЕМ Ажіо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</si>
  <si>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</si>
  <si>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</si>
  <si>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</si>
  <si>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</si>
  <si>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</si>
  <si>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</si>
  <si>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</si>
  <si>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</si>
  <si>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</si>
  <si>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</si>
  <si>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</si>
  <si>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</si>
  <si>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</si>
  <si>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</si>
  <si>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</si>
  <si>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</si>
  <si>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</si>
  <si>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http://www.altus.ua/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</si>
  <si>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</si>
  <si>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</si>
  <si>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</si>
  <si>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</si>
  <si>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</si>
  <si>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</si>
  <si>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</si>
  <si>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http://www.vseswit.com.ua/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</si>
  <si>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</si>
  <si>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</si>
  <si>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</si>
  <si>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</si>
  <si>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</si>
  <si>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</si>
  <si>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</si>
  <si>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</si>
  <si>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</si>
  <si>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ПрАТ “КІНТО”</t>
  </si>
  <si>
    <t>ОТП Класичний</t>
  </si>
  <si>
    <t>http://otpcapital.com.ua/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</si>
  <si>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</si>
  <si>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</si>
  <si>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</si>
  <si>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</si>
  <si>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</si>
  <si>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Індекс Української Біржі</t>
  </si>
  <si>
    <t>Середнє значення</t>
  </si>
  <si>
    <t>КІНТО-Казначейський</t>
  </si>
  <si>
    <t xml:space="preserve"> з початку року</t>
  </si>
  <si>
    <t>Бонум Оптімум</t>
  </si>
  <si>
    <t>http://bonum-group.com/</t>
  </si>
  <si>
    <t>ТАСК Український Капітал</t>
  </si>
  <si>
    <t>спец.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</si>
  <si>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</si>
  <si>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н.д.</t>
  </si>
  <si>
    <t>Софіївський</t>
  </si>
  <si>
    <t>http://www.am.eavex.com.ua/</t>
  </si>
  <si>
    <t>Аргентум</t>
  </si>
  <si>
    <t>http://www.dragon-am.com/</t>
  </si>
  <si>
    <t>Платинум</t>
  </si>
  <si>
    <t>http://dragon-am.com/</t>
  </si>
  <si>
    <t>Аурум</t>
  </si>
  <si>
    <t>УНIВЕР.УА/Михайло Грушевський: Фонд Державних Паперiв</t>
  </si>
  <si>
    <t>http://univer.ua/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</si>
  <si>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</si>
  <si>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</si>
  <si>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</si>
  <si>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УНІВЕР.УА/Отаман: Фонд Перспективних Акцій</t>
  </si>
  <si>
    <t>УНІВЕР.УА/Скiф: Фонд Нерухомостi</t>
  </si>
  <si>
    <t>ТОВ КУА "УНІВЕР Менеджмент"</t>
  </si>
  <si>
    <t>ПрАТ "КIНТО"</t>
  </si>
  <si>
    <t>ТОВ "КУА "Івекс Ессет Менеджмент"</t>
  </si>
  <si>
    <t>ТОВ "КУА "УнІвер Менеджмент"</t>
  </si>
  <si>
    <t>ТОВ "КУА "ОТП КапІтал"</t>
  </si>
  <si>
    <t>ТОВ "КУА ОЗОН"</t>
  </si>
  <si>
    <t>ТОВ "КУА "ВсесвІт"</t>
  </si>
  <si>
    <t>ТОВ "КУА "ТАСК-ІНВЕСТ"</t>
  </si>
  <si>
    <t>ТОВ "КУА "Бонум Груп"</t>
  </si>
  <si>
    <t>КІНТО-Голд</t>
  </si>
  <si>
    <t>спец. банк. мет.</t>
  </si>
  <si>
    <t>ПрАТ "КІНТО"</t>
  </si>
  <si>
    <t>ТОВ "КУА "АРТ-КАПІТАЛ МЕНЕДЖМЕНТ"</t>
  </si>
  <si>
    <t>н.д. **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</si>
  <si>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</si>
  <si>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</si>
  <si>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</si>
  <si>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</si>
  <si>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</si>
  <si>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</si>
  <si>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</si>
  <si>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</si>
  <si>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Конкорд Достаток</t>
  </si>
  <si>
    <t>ТОВ "КУА " ПІоглобал Ессет Менеджмент"</t>
  </si>
  <si>
    <t>http://pioglobal.ua/</t>
  </si>
  <si>
    <t>Преміум - фонд збалансований</t>
  </si>
  <si>
    <t>ТОВ "КУА "ПІОГЛОБАЛ Україна"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</si>
</sst>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50" fillId="0" borderId="8" xfId="42" applyFont="1" applyFill="1" applyBorder="1" applyAlignment="1">
      <alignment wrapText="1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14" fontId="9" fillId="0" borderId="21" xfId="0" applyNumberFormat="1" applyFont="1" applyBorder="1" applyAlignment="1">
      <alignment vertical="center"/>
    </xf>
    <xf numFmtId="10" fontId="9" fillId="0" borderId="20" xfId="0" applyNumberFormat="1" applyFont="1" applyBorder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27207121"/>
        <c:axId val="43537498"/>
      </c:barChart>
      <c:catAx>
        <c:axId val="272071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537498"/>
        <c:crosses val="autoZero"/>
        <c:auto val="0"/>
        <c:lblOffset val="0"/>
        <c:tickLblSkip val="1"/>
        <c:noMultiLvlLbl val="0"/>
      </c:catAx>
      <c:valAx>
        <c:axId val="43537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2071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603195"/>
        <c:axId val="33993300"/>
      </c:barChart>
      <c:catAx>
        <c:axId val="336031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993300"/>
        <c:crosses val="autoZero"/>
        <c:auto val="0"/>
        <c:lblOffset val="0"/>
        <c:tickLblSkip val="1"/>
        <c:noMultiLvlLbl val="0"/>
      </c:catAx>
      <c:valAx>
        <c:axId val="33993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031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504245"/>
        <c:axId val="1993886"/>
      </c:barChart>
      <c:catAx>
        <c:axId val="375042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93886"/>
        <c:crosses val="autoZero"/>
        <c:auto val="0"/>
        <c:lblOffset val="0"/>
        <c:tickLblSkip val="1"/>
        <c:noMultiLvlLbl val="0"/>
      </c:catAx>
      <c:valAx>
        <c:axId val="1993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042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944975"/>
        <c:axId val="27287048"/>
      </c:barChart>
      <c:catAx>
        <c:axId val="179449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287048"/>
        <c:crosses val="autoZero"/>
        <c:auto val="0"/>
        <c:lblOffset val="0"/>
        <c:tickLblSkip val="1"/>
        <c:noMultiLvlLbl val="0"/>
      </c:catAx>
      <c:valAx>
        <c:axId val="27287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449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256841"/>
        <c:axId val="62767250"/>
      </c:barChart>
      <c:catAx>
        <c:axId val="442568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767250"/>
        <c:crosses val="autoZero"/>
        <c:auto val="0"/>
        <c:lblOffset val="0"/>
        <c:tickLblSkip val="1"/>
        <c:noMultiLvlLbl val="0"/>
      </c:catAx>
      <c:valAx>
        <c:axId val="62767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568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034339"/>
        <c:axId val="50982460"/>
      </c:barChart>
      <c:catAx>
        <c:axId val="280343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982460"/>
        <c:crosses val="autoZero"/>
        <c:auto val="0"/>
        <c:lblOffset val="0"/>
        <c:tickLblSkip val="1"/>
        <c:noMultiLvlLbl val="0"/>
      </c:catAx>
      <c:valAx>
        <c:axId val="50982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343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725"/>
          <c:w val="0.94375"/>
          <c:h val="0.95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Графік_В!$B$2:$B$22</c:f>
              <c:strCache/>
            </c:strRef>
          </c:cat>
          <c:val>
            <c:numRef>
              <c:f>Графік_В!$C$2:$C$22</c:f>
              <c:numCache/>
            </c:numRef>
          </c:val>
        </c:ser>
        <c:gapWidth val="40"/>
        <c:axId val="56188957"/>
        <c:axId val="35938566"/>
      </c:barChart>
      <c:catAx>
        <c:axId val="561889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938566"/>
        <c:crossesAt val="0"/>
        <c:auto val="0"/>
        <c:lblOffset val="0"/>
        <c:tickLblSkip val="1"/>
        <c:noMultiLvlLbl val="0"/>
      </c:catAx>
      <c:valAx>
        <c:axId val="35938566"/>
        <c:scaling>
          <c:orientation val="minMax"/>
          <c:max val="0.03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188957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55011639"/>
        <c:axId val="25342704"/>
      </c:barChart>
      <c:catAx>
        <c:axId val="550116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342704"/>
        <c:crosses val="autoZero"/>
        <c:auto val="0"/>
        <c:lblOffset val="0"/>
        <c:tickLblSkip val="1"/>
        <c:noMultiLvlLbl val="0"/>
      </c:catAx>
      <c:valAx>
        <c:axId val="25342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0116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26757745"/>
        <c:axId val="39493114"/>
      </c:barChart>
      <c:catAx>
        <c:axId val="267577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493114"/>
        <c:crosses val="autoZero"/>
        <c:auto val="0"/>
        <c:lblOffset val="0"/>
        <c:tickLblSkip val="52"/>
        <c:noMultiLvlLbl val="0"/>
      </c:catAx>
      <c:valAx>
        <c:axId val="39493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7577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19893707"/>
        <c:axId val="44825636"/>
      </c:barChart>
      <c:catAx>
        <c:axId val="198937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825636"/>
        <c:crosses val="autoZero"/>
        <c:auto val="0"/>
        <c:lblOffset val="0"/>
        <c:tickLblSkip val="49"/>
        <c:noMultiLvlLbl val="0"/>
      </c:catAx>
      <c:valAx>
        <c:axId val="44825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8937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77541"/>
        <c:axId val="6997870"/>
      </c:barChart>
      <c:catAx>
        <c:axId val="7775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997870"/>
        <c:crosses val="autoZero"/>
        <c:auto val="0"/>
        <c:lblOffset val="0"/>
        <c:tickLblSkip val="4"/>
        <c:noMultiLvlLbl val="0"/>
      </c:catAx>
      <c:valAx>
        <c:axId val="6997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775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56293163"/>
        <c:axId val="36876420"/>
      </c:barChart>
      <c:catAx>
        <c:axId val="562931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876420"/>
        <c:crosses val="autoZero"/>
        <c:auto val="0"/>
        <c:lblOffset val="0"/>
        <c:tickLblSkip val="9"/>
        <c:noMultiLvlLbl val="0"/>
      </c:catAx>
      <c:valAx>
        <c:axId val="36876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931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980831"/>
        <c:axId val="29956568"/>
      </c:barChart>
      <c:catAx>
        <c:axId val="629808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956568"/>
        <c:crosses val="autoZero"/>
        <c:auto val="0"/>
        <c:lblOffset val="0"/>
        <c:tickLblSkip val="4"/>
        <c:noMultiLvlLbl val="0"/>
      </c:catAx>
      <c:valAx>
        <c:axId val="29956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9808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1173657"/>
        <c:axId val="10562914"/>
      </c:barChart>
      <c:catAx>
        <c:axId val="11736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562914"/>
        <c:crosses val="autoZero"/>
        <c:auto val="0"/>
        <c:lblOffset val="0"/>
        <c:tickLblSkip val="52"/>
        <c:noMultiLvlLbl val="0"/>
      </c:catAx>
      <c:valAx>
        <c:axId val="10562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736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957363"/>
        <c:axId val="50289676"/>
      </c:barChart>
      <c:catAx>
        <c:axId val="279573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289676"/>
        <c:crosses val="autoZero"/>
        <c:auto val="0"/>
        <c:lblOffset val="0"/>
        <c:tickLblSkip val="4"/>
        <c:noMultiLvlLbl val="0"/>
      </c:catAx>
      <c:valAx>
        <c:axId val="50289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9573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953901"/>
        <c:axId val="46931926"/>
      </c:barChart>
      <c:catAx>
        <c:axId val="499539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931926"/>
        <c:crosses val="autoZero"/>
        <c:auto val="0"/>
        <c:lblOffset val="0"/>
        <c:tickLblSkip val="4"/>
        <c:noMultiLvlLbl val="0"/>
      </c:catAx>
      <c:valAx>
        <c:axId val="46931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9539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734151"/>
        <c:axId val="43389632"/>
      </c:barChart>
      <c:catAx>
        <c:axId val="197341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3389632"/>
        <c:crosses val="autoZero"/>
        <c:auto val="0"/>
        <c:lblOffset val="0"/>
        <c:tickLblSkip val="4"/>
        <c:noMultiLvlLbl val="0"/>
      </c:catAx>
      <c:valAx>
        <c:axId val="43389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7341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962369"/>
        <c:axId val="24899274"/>
      </c:barChart>
      <c:catAx>
        <c:axId val="549623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4899274"/>
        <c:crosses val="autoZero"/>
        <c:auto val="0"/>
        <c:lblOffset val="0"/>
        <c:tickLblSkip val="4"/>
        <c:noMultiLvlLbl val="0"/>
      </c:catAx>
      <c:valAx>
        <c:axId val="24899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9623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766875"/>
        <c:axId val="3575284"/>
      </c:barChart>
      <c:catAx>
        <c:axId val="227668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75284"/>
        <c:crosses val="autoZero"/>
        <c:auto val="0"/>
        <c:lblOffset val="0"/>
        <c:tickLblSkip val="4"/>
        <c:noMultiLvlLbl val="0"/>
      </c:catAx>
      <c:valAx>
        <c:axId val="357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7668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177557"/>
        <c:axId val="21162558"/>
      </c:barChart>
      <c:catAx>
        <c:axId val="321775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162558"/>
        <c:crosses val="autoZero"/>
        <c:auto val="0"/>
        <c:lblOffset val="0"/>
        <c:tickLblSkip val="4"/>
        <c:noMultiLvlLbl val="0"/>
      </c:catAx>
      <c:valAx>
        <c:axId val="21162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1775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245295"/>
        <c:axId val="36445608"/>
      </c:barChart>
      <c:catAx>
        <c:axId val="562452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6445608"/>
        <c:crosses val="autoZero"/>
        <c:auto val="0"/>
        <c:lblOffset val="0"/>
        <c:tickLblSkip val="4"/>
        <c:noMultiLvlLbl val="0"/>
      </c:catAx>
      <c:valAx>
        <c:axId val="36445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2452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575017"/>
        <c:axId val="66413106"/>
      </c:barChart>
      <c:catAx>
        <c:axId val="595750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413106"/>
        <c:crosses val="autoZero"/>
        <c:auto val="0"/>
        <c:lblOffset val="0"/>
        <c:tickLblSkip val="4"/>
        <c:noMultiLvlLbl val="0"/>
      </c:catAx>
      <c:valAx>
        <c:axId val="66413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5750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63452325"/>
        <c:axId val="34200014"/>
      </c:barChart>
      <c:catAx>
        <c:axId val="634523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200014"/>
        <c:crosses val="autoZero"/>
        <c:auto val="0"/>
        <c:lblOffset val="0"/>
        <c:tickLblSkip val="1"/>
        <c:noMultiLvlLbl val="0"/>
      </c:catAx>
      <c:valAx>
        <c:axId val="34200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523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325"/>
          <c:w val="0.9985"/>
          <c:h val="0.88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Графік_І!$B$2:$B$9</c:f>
              <c:strCache/>
            </c:strRef>
          </c:cat>
          <c:val>
            <c:numRef>
              <c:f>Графік_І!$C$2:$C$9</c:f>
              <c:numCache/>
            </c:numRef>
          </c:val>
        </c:ser>
        <c:gapWidth val="40"/>
        <c:axId val="60847043"/>
        <c:axId val="10752476"/>
      </c:barChart>
      <c:catAx>
        <c:axId val="608470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752476"/>
        <c:crosses val="autoZero"/>
        <c:auto val="0"/>
        <c:lblOffset val="0"/>
        <c:tickLblSkip val="1"/>
        <c:noMultiLvlLbl val="0"/>
      </c:catAx>
      <c:valAx>
        <c:axId val="10752476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847043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29663421"/>
        <c:axId val="65644198"/>
      </c:barChart>
      <c:catAx>
        <c:axId val="296634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5644198"/>
        <c:crosses val="autoZero"/>
        <c:auto val="0"/>
        <c:lblOffset val="0"/>
        <c:tickLblSkip val="1"/>
        <c:noMultiLvlLbl val="0"/>
      </c:catAx>
      <c:valAx>
        <c:axId val="6564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6634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53926871"/>
        <c:axId val="15579792"/>
      </c:barChart>
      <c:catAx>
        <c:axId val="539268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579792"/>
        <c:crosses val="autoZero"/>
        <c:auto val="0"/>
        <c:lblOffset val="0"/>
        <c:tickLblSkip val="5"/>
        <c:noMultiLvlLbl val="0"/>
      </c:catAx>
      <c:valAx>
        <c:axId val="15579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39268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6000401"/>
        <c:axId val="54003610"/>
      </c:barChart>
      <c:catAx>
        <c:axId val="60004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4003610"/>
        <c:crosses val="autoZero"/>
        <c:auto val="0"/>
        <c:lblOffset val="0"/>
        <c:tickLblSkip val="5"/>
        <c:noMultiLvlLbl val="0"/>
      </c:catAx>
      <c:valAx>
        <c:axId val="54003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0004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270443"/>
        <c:axId val="12216260"/>
      </c:barChart>
      <c:catAx>
        <c:axId val="162704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2216260"/>
        <c:crosses val="autoZero"/>
        <c:auto val="0"/>
        <c:lblOffset val="0"/>
        <c:tickLblSkip val="1"/>
        <c:noMultiLvlLbl val="0"/>
      </c:catAx>
      <c:valAx>
        <c:axId val="12216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62704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837477"/>
        <c:axId val="49992974"/>
      </c:barChart>
      <c:catAx>
        <c:axId val="428374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9992974"/>
        <c:crosses val="autoZero"/>
        <c:auto val="0"/>
        <c:lblOffset val="0"/>
        <c:tickLblSkip val="1"/>
        <c:noMultiLvlLbl val="0"/>
      </c:catAx>
      <c:valAx>
        <c:axId val="49992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374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283583"/>
        <c:axId val="22899064"/>
      </c:barChart>
      <c:catAx>
        <c:axId val="472835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2899064"/>
        <c:crosses val="autoZero"/>
        <c:auto val="0"/>
        <c:lblOffset val="0"/>
        <c:tickLblSkip val="1"/>
        <c:noMultiLvlLbl val="0"/>
      </c:catAx>
      <c:valAx>
        <c:axId val="22899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72835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64985"/>
        <c:axId val="42884866"/>
      </c:barChart>
      <c:catAx>
        <c:axId val="47649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2884866"/>
        <c:crosses val="autoZero"/>
        <c:auto val="0"/>
        <c:lblOffset val="0"/>
        <c:tickLblSkip val="1"/>
        <c:noMultiLvlLbl val="0"/>
      </c:catAx>
      <c:valAx>
        <c:axId val="42884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7649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419475"/>
        <c:axId val="51122092"/>
      </c:barChart>
      <c:catAx>
        <c:axId val="504194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1122092"/>
        <c:crosses val="autoZero"/>
        <c:auto val="0"/>
        <c:lblOffset val="0"/>
        <c:tickLblSkip val="1"/>
        <c:noMultiLvlLbl val="0"/>
      </c:catAx>
      <c:valAx>
        <c:axId val="51122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04194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445645"/>
        <c:axId val="47248758"/>
      </c:barChart>
      <c:catAx>
        <c:axId val="574456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7248758"/>
        <c:crosses val="autoZero"/>
        <c:auto val="0"/>
        <c:lblOffset val="0"/>
        <c:tickLblSkip val="1"/>
        <c:noMultiLvlLbl val="0"/>
      </c:catAx>
      <c:valAx>
        <c:axId val="47248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74456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364671"/>
        <c:axId val="18737720"/>
      </c:barChart>
      <c:catAx>
        <c:axId val="393646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737720"/>
        <c:crosses val="autoZero"/>
        <c:auto val="0"/>
        <c:lblOffset val="0"/>
        <c:tickLblSkip val="1"/>
        <c:noMultiLvlLbl val="0"/>
      </c:catAx>
      <c:valAx>
        <c:axId val="18737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646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585639"/>
        <c:axId val="1944160"/>
      </c:barChart>
      <c:catAx>
        <c:axId val="225856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944160"/>
        <c:crosses val="autoZero"/>
        <c:auto val="0"/>
        <c:lblOffset val="0"/>
        <c:tickLblSkip val="1"/>
        <c:noMultiLvlLbl val="0"/>
      </c:catAx>
      <c:valAx>
        <c:axId val="1944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25856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497441"/>
        <c:axId val="23259242"/>
      </c:barChart>
      <c:catAx>
        <c:axId val="174974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3259242"/>
        <c:crosses val="autoZero"/>
        <c:auto val="0"/>
        <c:lblOffset val="0"/>
        <c:tickLblSkip val="1"/>
        <c:noMultiLvlLbl val="0"/>
      </c:catAx>
      <c:valAx>
        <c:axId val="23259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74974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006587"/>
        <c:axId val="4950420"/>
      </c:barChart>
      <c:catAx>
        <c:axId val="80065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950420"/>
        <c:crosses val="autoZero"/>
        <c:auto val="0"/>
        <c:lblOffset val="0"/>
        <c:tickLblSkip val="1"/>
        <c:noMultiLvlLbl val="0"/>
      </c:catAx>
      <c:valAx>
        <c:axId val="4950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80065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553781"/>
        <c:axId val="65439710"/>
      </c:barChart>
      <c:catAx>
        <c:axId val="445537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5439710"/>
        <c:crosses val="autoZero"/>
        <c:auto val="0"/>
        <c:lblOffset val="0"/>
        <c:tickLblSkip val="1"/>
        <c:noMultiLvlLbl val="0"/>
      </c:catAx>
      <c:valAx>
        <c:axId val="65439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45537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086479"/>
        <c:axId val="66125128"/>
      </c:barChart>
      <c:catAx>
        <c:axId val="520864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6125128"/>
        <c:crosses val="autoZero"/>
        <c:auto val="0"/>
        <c:lblOffset val="0"/>
        <c:tickLblSkip val="1"/>
        <c:noMultiLvlLbl val="0"/>
      </c:catAx>
      <c:valAx>
        <c:axId val="66125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20864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025"/>
          <c:w val="0.93"/>
          <c:h val="0.8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Графік_З!$B$2:$B$8</c:f>
              <c:strCache/>
            </c:strRef>
          </c:cat>
          <c:val>
            <c:numRef>
              <c:f>Графік_З!$C$2:$C$8</c:f>
              <c:numCache/>
            </c:numRef>
          </c:val>
        </c:ser>
        <c:gapWidth val="40"/>
        <c:axId val="58255241"/>
        <c:axId val="54535122"/>
      </c:barChart>
      <c:catAx>
        <c:axId val="582552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4535122"/>
        <c:crosses val="autoZero"/>
        <c:auto val="0"/>
        <c:lblOffset val="0"/>
        <c:tickLblSkip val="1"/>
        <c:noMultiLvlLbl val="0"/>
      </c:catAx>
      <c:valAx>
        <c:axId val="54535122"/>
        <c:scaling>
          <c:orientation val="minMax"/>
          <c:max val="0.03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255241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421753"/>
        <c:axId val="41360322"/>
      </c:barChart>
      <c:catAx>
        <c:axId val="344217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360322"/>
        <c:crosses val="autoZero"/>
        <c:auto val="0"/>
        <c:lblOffset val="0"/>
        <c:tickLblSkip val="1"/>
        <c:noMultiLvlLbl val="0"/>
      </c:catAx>
      <c:valAx>
        <c:axId val="41360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217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36698579"/>
        <c:axId val="61851756"/>
      </c:barChart>
      <c:catAx>
        <c:axId val="366985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851756"/>
        <c:crosses val="autoZero"/>
        <c:auto val="0"/>
        <c:lblOffset val="0"/>
        <c:tickLblSkip val="1"/>
        <c:noMultiLvlLbl val="0"/>
      </c:catAx>
      <c:valAx>
        <c:axId val="61851756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985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794893"/>
        <c:axId val="43936310"/>
      </c:barChart>
      <c:catAx>
        <c:axId val="197948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936310"/>
        <c:crosses val="autoZero"/>
        <c:auto val="0"/>
        <c:lblOffset val="0"/>
        <c:tickLblSkip val="1"/>
        <c:noMultiLvlLbl val="0"/>
      </c:catAx>
      <c:valAx>
        <c:axId val="43936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948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882471"/>
        <c:axId val="2071328"/>
      </c:barChart>
      <c:catAx>
        <c:axId val="598824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71328"/>
        <c:crosses val="autoZero"/>
        <c:auto val="0"/>
        <c:lblOffset val="0"/>
        <c:tickLblSkip val="1"/>
        <c:noMultiLvlLbl val="0"/>
      </c:catAx>
      <c:valAx>
        <c:axId val="2071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824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641953"/>
        <c:axId val="33559850"/>
      </c:barChart>
      <c:catAx>
        <c:axId val="186419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559850"/>
        <c:crosses val="autoZero"/>
        <c:auto val="0"/>
        <c:lblOffset val="0"/>
        <c:tickLblSkip val="1"/>
        <c:noMultiLvlLbl val="0"/>
      </c:catAx>
      <c:valAx>
        <c:axId val="33559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419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45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677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21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6004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26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533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dragon-am.com/" TargetMode="External" /><Relationship Id="rId2" Type="http://schemas.openxmlformats.org/officeDocument/2006/relationships/hyperlink" Target="http://www.kinto.com/" TargetMode="External" /><Relationship Id="rId3" Type="http://schemas.openxmlformats.org/officeDocument/2006/relationships/hyperlink" Target="http://www.task.ua/" TargetMode="Externa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am.artcapital.ua/" TargetMode="External" /><Relationship Id="rId2" Type="http://schemas.openxmlformats.org/officeDocument/2006/relationships/hyperlink" Target="http://ukrkapital.uafin.net/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65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26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51</v>
      </c>
      <c r="C3" s="43">
        <v>21060821.431</v>
      </c>
      <c r="D3" s="40">
        <v>51842</v>
      </c>
      <c r="E3" s="43">
        <v>406.25017227344625</v>
      </c>
      <c r="F3" s="40">
        <v>100</v>
      </c>
      <c r="G3" s="42" t="s">
        <v>93</v>
      </c>
      <c r="H3" s="44" t="s">
        <v>31</v>
      </c>
    </row>
    <row r="4" spans="1:8" ht="14.25">
      <c r="A4" s="41">
        <v>2</v>
      </c>
      <c r="B4" s="42" t="s">
        <v>85</v>
      </c>
      <c r="C4" s="43">
        <v>5591483.64</v>
      </c>
      <c r="D4" s="40">
        <v>2318</v>
      </c>
      <c r="E4" s="43">
        <v>2412.2017428817944</v>
      </c>
      <c r="F4" s="40">
        <v>1000</v>
      </c>
      <c r="G4" s="42" t="s">
        <v>95</v>
      </c>
      <c r="H4" s="44" t="s">
        <v>86</v>
      </c>
    </row>
    <row r="5" spans="1:8" ht="14.25" customHeight="1">
      <c r="A5" s="41">
        <v>3</v>
      </c>
      <c r="B5" s="42" t="s">
        <v>55</v>
      </c>
      <c r="C5" s="43">
        <v>3227599.92</v>
      </c>
      <c r="D5" s="40">
        <v>4634</v>
      </c>
      <c r="E5" s="43">
        <v>696.5040828657746</v>
      </c>
      <c r="F5" s="40">
        <v>1000</v>
      </c>
      <c r="G5" s="42" t="s">
        <v>93</v>
      </c>
      <c r="H5" s="44" t="s">
        <v>31</v>
      </c>
    </row>
    <row r="6" spans="1:8" ht="14.25">
      <c r="A6" s="41">
        <v>4</v>
      </c>
      <c r="B6" s="42" t="s">
        <v>87</v>
      </c>
      <c r="C6" s="43">
        <v>3193869.72</v>
      </c>
      <c r="D6" s="40">
        <v>1581</v>
      </c>
      <c r="E6" s="43">
        <v>2020.1579506641367</v>
      </c>
      <c r="F6" s="40">
        <v>1000</v>
      </c>
      <c r="G6" s="42" t="s">
        <v>95</v>
      </c>
      <c r="H6" s="44" t="s">
        <v>86</v>
      </c>
    </row>
    <row r="7" spans="1:8" ht="14.25" customHeight="1">
      <c r="A7" s="41">
        <v>5</v>
      </c>
      <c r="B7" s="42" t="s">
        <v>110</v>
      </c>
      <c r="C7" s="43">
        <v>3125485.14</v>
      </c>
      <c r="D7" s="40">
        <v>1269</v>
      </c>
      <c r="E7" s="43">
        <v>2462.951252955083</v>
      </c>
      <c r="F7" s="40">
        <v>1000</v>
      </c>
      <c r="G7" s="42" t="s">
        <v>111</v>
      </c>
      <c r="H7" s="44" t="s">
        <v>42</v>
      </c>
    </row>
    <row r="8" spans="1:8" ht="14.25">
      <c r="A8" s="41">
        <v>6</v>
      </c>
      <c r="B8" s="42" t="s">
        <v>78</v>
      </c>
      <c r="C8" s="43">
        <v>2793996.8619</v>
      </c>
      <c r="D8" s="40">
        <v>3927</v>
      </c>
      <c r="E8" s="43">
        <v>711.4837947288006</v>
      </c>
      <c r="F8" s="40">
        <v>1000</v>
      </c>
      <c r="G8" s="42" t="s">
        <v>94</v>
      </c>
      <c r="H8" s="44" t="s">
        <v>79</v>
      </c>
    </row>
    <row r="9" spans="1:8" ht="14.25">
      <c r="A9" s="41">
        <v>7</v>
      </c>
      <c r="B9" s="42" t="s">
        <v>112</v>
      </c>
      <c r="C9" s="43">
        <v>2522684.96</v>
      </c>
      <c r="D9" s="40">
        <v>735</v>
      </c>
      <c r="E9" s="43">
        <v>3432.22443537415</v>
      </c>
      <c r="F9" s="40">
        <v>1000</v>
      </c>
      <c r="G9" s="42" t="s">
        <v>111</v>
      </c>
      <c r="H9" s="44" t="s">
        <v>42</v>
      </c>
    </row>
    <row r="10" spans="1:8" ht="14.25">
      <c r="A10" s="41">
        <v>8</v>
      </c>
      <c r="B10" s="42" t="s">
        <v>70</v>
      </c>
      <c r="C10" s="43">
        <v>1949469.42</v>
      </c>
      <c r="D10" s="40">
        <v>14549</v>
      </c>
      <c r="E10" s="43">
        <v>133.99336174307513</v>
      </c>
      <c r="F10" s="40">
        <v>100</v>
      </c>
      <c r="G10" s="42" t="s">
        <v>93</v>
      </c>
      <c r="H10" s="44" t="s">
        <v>31</v>
      </c>
    </row>
    <row r="11" spans="1:8" ht="14.25">
      <c r="A11" s="41">
        <v>9</v>
      </c>
      <c r="B11" s="42" t="s">
        <v>63</v>
      </c>
      <c r="C11" s="43">
        <v>1828152.92</v>
      </c>
      <c r="D11" s="40">
        <v>2875715</v>
      </c>
      <c r="E11" s="43">
        <v>0.6357211754294149</v>
      </c>
      <c r="F11" s="40">
        <v>1</v>
      </c>
      <c r="G11" s="42" t="s">
        <v>96</v>
      </c>
      <c r="H11" s="44" t="s">
        <v>62</v>
      </c>
    </row>
    <row r="12" spans="1:8" ht="14.25">
      <c r="A12" s="41">
        <v>10</v>
      </c>
      <c r="B12" s="42" t="s">
        <v>49</v>
      </c>
      <c r="C12" s="43">
        <v>1343501.38</v>
      </c>
      <c r="D12" s="40">
        <v>1206</v>
      </c>
      <c r="E12" s="43">
        <v>1114.0144112769485</v>
      </c>
      <c r="F12" s="40">
        <v>1000</v>
      </c>
      <c r="G12" s="42" t="s">
        <v>98</v>
      </c>
      <c r="H12" s="44" t="s">
        <v>50</v>
      </c>
    </row>
    <row r="13" spans="1:8" ht="14.25">
      <c r="A13" s="41">
        <v>11</v>
      </c>
      <c r="B13" s="42" t="s">
        <v>114</v>
      </c>
      <c r="C13" s="43">
        <v>1088890.41</v>
      </c>
      <c r="D13" s="40">
        <v>25648</v>
      </c>
      <c r="E13" s="43">
        <v>42.45517818153462</v>
      </c>
      <c r="F13" s="40">
        <v>100</v>
      </c>
      <c r="G13" s="42" t="s">
        <v>115</v>
      </c>
      <c r="H13" s="44" t="s">
        <v>116</v>
      </c>
    </row>
    <row r="14" spans="1:8" ht="14.25">
      <c r="A14" s="41">
        <v>12</v>
      </c>
      <c r="B14" s="42" t="s">
        <v>88</v>
      </c>
      <c r="C14" s="43">
        <v>972769.91</v>
      </c>
      <c r="D14" s="40">
        <v>594</v>
      </c>
      <c r="E14" s="43">
        <v>1637.6597811447812</v>
      </c>
      <c r="F14" s="40">
        <v>1000</v>
      </c>
      <c r="G14" s="42" t="s">
        <v>95</v>
      </c>
      <c r="H14" s="44" t="s">
        <v>86</v>
      </c>
    </row>
    <row r="15" spans="1:8" ht="14.25">
      <c r="A15" s="41">
        <v>13</v>
      </c>
      <c r="B15" s="42" t="s">
        <v>80</v>
      </c>
      <c r="C15" s="43">
        <v>956254.58</v>
      </c>
      <c r="D15" s="40">
        <v>43459</v>
      </c>
      <c r="E15" s="43">
        <v>22.00360293610069</v>
      </c>
      <c r="F15" s="40">
        <v>100</v>
      </c>
      <c r="G15" s="42" t="s">
        <v>97</v>
      </c>
      <c r="H15" s="44" t="s">
        <v>81</v>
      </c>
    </row>
    <row r="16" spans="1:8" ht="14.25">
      <c r="A16" s="41">
        <v>14</v>
      </c>
      <c r="B16" s="42" t="s">
        <v>25</v>
      </c>
      <c r="C16" s="43">
        <v>941077.67</v>
      </c>
      <c r="D16" s="40">
        <v>955</v>
      </c>
      <c r="E16" s="43">
        <v>985.4216439790576</v>
      </c>
      <c r="F16" s="40">
        <v>1000</v>
      </c>
      <c r="G16" s="42" t="s">
        <v>99</v>
      </c>
      <c r="H16" s="44" t="s">
        <v>32</v>
      </c>
    </row>
    <row r="17" spans="1:8" ht="14.25">
      <c r="A17" s="41">
        <v>15</v>
      </c>
      <c r="B17" s="42" t="s">
        <v>61</v>
      </c>
      <c r="C17" s="43">
        <v>926167.9</v>
      </c>
      <c r="D17" s="40">
        <v>417</v>
      </c>
      <c r="E17" s="43">
        <v>2221.026139088729</v>
      </c>
      <c r="F17" s="40">
        <v>1000</v>
      </c>
      <c r="G17" s="42" t="s">
        <v>96</v>
      </c>
      <c r="H17" s="44" t="s">
        <v>62</v>
      </c>
    </row>
    <row r="18" spans="1:8" ht="14.25">
      <c r="A18" s="41">
        <v>16</v>
      </c>
      <c r="B18" s="42" t="s">
        <v>72</v>
      </c>
      <c r="C18" s="43">
        <v>769643.3199</v>
      </c>
      <c r="D18" s="40">
        <v>8925</v>
      </c>
      <c r="E18" s="43">
        <v>86.23454564705882</v>
      </c>
      <c r="F18" s="40">
        <v>100</v>
      </c>
      <c r="G18" s="42" t="s">
        <v>100</v>
      </c>
      <c r="H18" s="44" t="s">
        <v>73</v>
      </c>
    </row>
    <row r="19" spans="1:8" ht="14.25">
      <c r="A19" s="41">
        <v>17</v>
      </c>
      <c r="B19" s="42" t="s">
        <v>23</v>
      </c>
      <c r="C19" s="43">
        <v>669379.97</v>
      </c>
      <c r="D19" s="40">
        <v>12883</v>
      </c>
      <c r="E19" s="43">
        <v>51.95839245517348</v>
      </c>
      <c r="F19" s="40">
        <v>100</v>
      </c>
      <c r="G19" s="42" t="s">
        <v>104</v>
      </c>
      <c r="H19" s="44" t="s">
        <v>64</v>
      </c>
    </row>
    <row r="20" spans="1:8" ht="14.25">
      <c r="A20" s="41">
        <v>18</v>
      </c>
      <c r="B20" s="42" t="s">
        <v>89</v>
      </c>
      <c r="C20" s="43">
        <v>611592.89</v>
      </c>
      <c r="D20" s="40">
        <v>1334</v>
      </c>
      <c r="E20" s="43">
        <v>458.4654347826087</v>
      </c>
      <c r="F20" s="40">
        <v>1000</v>
      </c>
      <c r="G20" s="42" t="s">
        <v>95</v>
      </c>
      <c r="H20" s="44" t="s">
        <v>86</v>
      </c>
    </row>
    <row r="21" spans="1:8" ht="14.25">
      <c r="A21" s="41">
        <v>19</v>
      </c>
      <c r="B21" s="42" t="s">
        <v>113</v>
      </c>
      <c r="C21" s="43">
        <v>517811.83</v>
      </c>
      <c r="D21" s="40">
        <v>199</v>
      </c>
      <c r="E21" s="43">
        <v>2602.0694974874373</v>
      </c>
      <c r="F21" s="40">
        <v>1000</v>
      </c>
      <c r="G21" s="42" t="s">
        <v>111</v>
      </c>
      <c r="H21" s="44" t="s">
        <v>42</v>
      </c>
    </row>
    <row r="22" spans="1:8" ht="14.25">
      <c r="A22" s="41">
        <v>20</v>
      </c>
      <c r="B22" s="42" t="s">
        <v>24</v>
      </c>
      <c r="C22" s="43">
        <v>444112.5</v>
      </c>
      <c r="D22" s="40">
        <v>1121</v>
      </c>
      <c r="E22" s="43">
        <v>396.17528991971454</v>
      </c>
      <c r="F22" s="40">
        <v>1000</v>
      </c>
      <c r="G22" s="42" t="s">
        <v>35</v>
      </c>
      <c r="H22" s="44" t="s">
        <v>33</v>
      </c>
    </row>
    <row r="23" spans="1:8" ht="14.25">
      <c r="A23" s="41">
        <v>21</v>
      </c>
      <c r="B23" s="42" t="s">
        <v>117</v>
      </c>
      <c r="C23" s="43">
        <v>394020.7104</v>
      </c>
      <c r="D23" s="40">
        <v>1878</v>
      </c>
      <c r="E23" s="43">
        <v>209.80868498402555</v>
      </c>
      <c r="F23" s="40">
        <v>1000</v>
      </c>
      <c r="G23" s="42" t="s">
        <v>118</v>
      </c>
      <c r="H23" s="44" t="s">
        <v>116</v>
      </c>
    </row>
    <row r="24" spans="1:8" ht="15.75" customHeight="1" thickBot="1">
      <c r="A24" s="100" t="s">
        <v>27</v>
      </c>
      <c r="B24" s="101"/>
      <c r="C24" s="58">
        <f>SUM(C3:C23)</f>
        <v>54928787.0832</v>
      </c>
      <c r="D24" s="59">
        <f>SUM(D3:D23)</f>
        <v>3055189</v>
      </c>
      <c r="E24" s="57" t="s">
        <v>28</v>
      </c>
      <c r="F24" s="57" t="s">
        <v>28</v>
      </c>
      <c r="G24" s="57" t="s">
        <v>28</v>
      </c>
      <c r="H24" s="60" t="s">
        <v>28</v>
      </c>
    </row>
    <row r="25" spans="1:8" ht="15" customHeight="1" thickBot="1">
      <c r="A25" s="98" t="s">
        <v>52</v>
      </c>
      <c r="B25" s="98"/>
      <c r="C25" s="98"/>
      <c r="D25" s="98"/>
      <c r="E25" s="98"/>
      <c r="F25" s="98"/>
      <c r="G25" s="98"/>
      <c r="H25" s="98"/>
    </row>
  </sheetData>
  <sheetProtection/>
  <mergeCells count="3">
    <mergeCell ref="A25:H25"/>
    <mergeCell ref="A1:H1"/>
    <mergeCell ref="A24:B24"/>
  </mergeCells>
  <hyperlinks>
    <hyperlink ref="H24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53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26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54</v>
      </c>
      <c r="G3" s="4" t="s">
        <v>18</v>
      </c>
      <c r="H3" s="4" t="s">
        <v>19</v>
      </c>
      <c r="I3" s="4" t="s">
        <v>20</v>
      </c>
      <c r="J3" s="4" t="s">
        <v>71</v>
      </c>
      <c r="K3" s="4" t="s">
        <v>21</v>
      </c>
      <c r="L3" s="1" t="s">
        <v>57</v>
      </c>
    </row>
    <row r="4" spans="1:12" s="10" customFormat="1" ht="14.25" collapsed="1">
      <c r="A4" s="61">
        <v>1</v>
      </c>
      <c r="B4" s="47" t="s">
        <v>106</v>
      </c>
      <c r="C4" s="48">
        <v>38945</v>
      </c>
      <c r="D4" s="48">
        <v>39016</v>
      </c>
      <c r="E4" s="71">
        <v>0.0003150521603385581</v>
      </c>
      <c r="F4" s="71">
        <v>-0.005874336710489425</v>
      </c>
      <c r="G4" s="71">
        <v>0.12240918696201963</v>
      </c>
      <c r="H4" s="71">
        <v>0.07938293204610525</v>
      </c>
      <c r="I4" s="71">
        <v>-0.01595490350505313</v>
      </c>
      <c r="J4" s="71">
        <v>-0.0025918143667432725</v>
      </c>
      <c r="K4" s="72">
        <v>-0.6545437191358026</v>
      </c>
      <c r="L4" s="72">
        <v>-0.10840697879141659</v>
      </c>
    </row>
    <row r="5" spans="1:12" s="10" customFormat="1" ht="14.25">
      <c r="A5" s="81">
        <v>2</v>
      </c>
      <c r="B5" s="47" t="s">
        <v>41</v>
      </c>
      <c r="C5" s="48">
        <v>39205</v>
      </c>
      <c r="D5" s="48">
        <v>39322</v>
      </c>
      <c r="E5" s="71">
        <v>0.00044684978424425204</v>
      </c>
      <c r="F5" s="71">
        <v>-0.0038391150017741404</v>
      </c>
      <c r="G5" s="71">
        <v>0.10994421995959569</v>
      </c>
      <c r="H5" s="71">
        <v>0.057749068865173614</v>
      </c>
      <c r="I5" s="71">
        <v>0.0770832149612104</v>
      </c>
      <c r="J5" s="71" t="s">
        <v>77</v>
      </c>
      <c r="K5" s="72">
        <v>-0.16979442363711927</v>
      </c>
      <c r="L5" s="72">
        <v>-0.021845624641139927</v>
      </c>
    </row>
    <row r="6" spans="1:12" s="10" customFormat="1" ht="14.25">
      <c r="A6" s="81">
        <v>3</v>
      </c>
      <c r="B6" s="47" t="s">
        <v>91</v>
      </c>
      <c r="C6" s="48">
        <v>40050</v>
      </c>
      <c r="D6" s="48">
        <v>40319</v>
      </c>
      <c r="E6" s="71">
        <v>0.004822610456941101</v>
      </c>
      <c r="F6" s="71">
        <v>-0.01358426802787327</v>
      </c>
      <c r="G6" s="71">
        <v>-0.06500316119803162</v>
      </c>
      <c r="H6" s="71">
        <v>-0.2181428757360936</v>
      </c>
      <c r="I6" s="71">
        <v>-0.20979562803151175</v>
      </c>
      <c r="J6" s="71">
        <v>-0.014590634383218504</v>
      </c>
      <c r="K6" s="72">
        <v>0.23804818991097965</v>
      </c>
      <c r="L6" s="72">
        <v>0.038219829256079585</v>
      </c>
    </row>
    <row r="7" spans="1:12" s="10" customFormat="1" ht="14.25">
      <c r="A7" s="81">
        <v>4</v>
      </c>
      <c r="B7" s="47" t="s">
        <v>68</v>
      </c>
      <c r="C7" s="48">
        <v>40555</v>
      </c>
      <c r="D7" s="48">
        <v>40626</v>
      </c>
      <c r="E7" s="71">
        <v>-0.010451574410420883</v>
      </c>
      <c r="F7" s="71">
        <v>-0.09072653589515423</v>
      </c>
      <c r="G7" s="71">
        <v>-0.18689146202079732</v>
      </c>
      <c r="H7" s="71">
        <v>-0.32731310312486483</v>
      </c>
      <c r="I7" s="71">
        <v>-0.3574133725060846</v>
      </c>
      <c r="J7" s="71">
        <v>-0.07924349680912457</v>
      </c>
      <c r="K7" s="72">
        <v>-0.7749987551461004</v>
      </c>
      <c r="L7" s="72">
        <v>-0.2646629539343077</v>
      </c>
    </row>
    <row r="8" spans="1:12" s="10" customFormat="1" ht="14.25">
      <c r="A8" s="81">
        <v>5</v>
      </c>
      <c r="B8" s="47" t="s">
        <v>101</v>
      </c>
      <c r="C8" s="48">
        <v>41848</v>
      </c>
      <c r="D8" s="48">
        <v>42032</v>
      </c>
      <c r="E8" s="71">
        <v>0.025432937485808438</v>
      </c>
      <c r="F8" s="71">
        <v>0.11756321884299958</v>
      </c>
      <c r="G8" s="71" t="s">
        <v>77</v>
      </c>
      <c r="H8" s="71">
        <v>0.15803026084330218</v>
      </c>
      <c r="I8" s="71" t="s">
        <v>77</v>
      </c>
      <c r="J8" s="71">
        <v>0.08831213183315456</v>
      </c>
      <c r="K8" s="72">
        <v>-0.1408458555185922</v>
      </c>
      <c r="L8" s="72" t="s">
        <v>105</v>
      </c>
    </row>
    <row r="9" spans="1:12" s="10" customFormat="1" ht="14.25" customHeight="1" thickBot="1">
      <c r="A9" s="76"/>
      <c r="B9" s="80" t="s">
        <v>69</v>
      </c>
      <c r="C9" s="79" t="s">
        <v>28</v>
      </c>
      <c r="D9" s="79" t="s">
        <v>28</v>
      </c>
      <c r="E9" s="77">
        <f aca="true" t="shared" si="0" ref="E9:J9">AVERAGE(E4:E8)</f>
        <v>0.004113175095382293</v>
      </c>
      <c r="F9" s="77">
        <f t="shared" si="0"/>
        <v>0.0007077926415417046</v>
      </c>
      <c r="G9" s="77">
        <f t="shared" si="0"/>
        <v>-0.004885304074303404</v>
      </c>
      <c r="H9" s="77">
        <f t="shared" si="0"/>
        <v>-0.050058743421275476</v>
      </c>
      <c r="I9" s="77">
        <f t="shared" si="0"/>
        <v>-0.12652017227035978</v>
      </c>
      <c r="J9" s="77">
        <f t="shared" si="0"/>
        <v>-0.002028453431482946</v>
      </c>
      <c r="K9" s="79" t="s">
        <v>28</v>
      </c>
      <c r="L9" s="79" t="s">
        <v>28</v>
      </c>
    </row>
    <row r="10" spans="1:12" s="9" customFormat="1" ht="14.25">
      <c r="A10" s="102" t="s">
        <v>56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</row>
    <row r="11" spans="1:12" s="9" customFormat="1" ht="14.25">
      <c r="A11" s="123" t="s">
        <v>76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  <row r="25" ht="14.25">
      <c r="C25" s="6"/>
    </row>
  </sheetData>
  <sheetProtection/>
  <mergeCells count="8">
    <mergeCell ref="A11:L11"/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zoomScale="80" zoomScaleNormal="80" workbookViewId="0" topLeftCell="A1">
      <selection activeCell="C4" sqref="C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48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26</v>
      </c>
      <c r="B2" s="117" t="s">
        <v>13</v>
      </c>
      <c r="C2" s="114" t="s">
        <v>36</v>
      </c>
      <c r="D2" s="115"/>
      <c r="E2" s="116" t="s">
        <v>59</v>
      </c>
      <c r="F2" s="115"/>
      <c r="G2" s="119" t="s">
        <v>58</v>
      </c>
    </row>
    <row r="3" spans="1:7" s="11" customFormat="1" ht="15.75" thickBot="1">
      <c r="A3" s="104"/>
      <c r="B3" s="118"/>
      <c r="C3" s="29" t="s">
        <v>40</v>
      </c>
      <c r="D3" s="29" t="s">
        <v>38</v>
      </c>
      <c r="E3" s="29" t="s">
        <v>39</v>
      </c>
      <c r="F3" s="29" t="s">
        <v>38</v>
      </c>
      <c r="G3" s="120"/>
    </row>
    <row r="4" spans="1:7" ht="14.25">
      <c r="A4" s="62">
        <v>1</v>
      </c>
      <c r="B4" s="49" t="s">
        <v>101</v>
      </c>
      <c r="C4" s="30">
        <v>49.06536999999988</v>
      </c>
      <c r="D4" s="68">
        <v>0.025432937485808216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91</v>
      </c>
      <c r="C5" s="30">
        <v>6.007330000000074</v>
      </c>
      <c r="D5" s="68">
        <v>0.00482261045694046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41</v>
      </c>
      <c r="C6" s="30">
        <v>1.7821200000001116</v>
      </c>
      <c r="D6" s="68">
        <v>0.00044684978424328395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106</v>
      </c>
      <c r="C7" s="30">
        <v>0.35252000000001865</v>
      </c>
      <c r="D7" s="68">
        <v>0.00031505216033847266</v>
      </c>
      <c r="E7" s="31">
        <v>0</v>
      </c>
      <c r="F7" s="68">
        <v>0</v>
      </c>
      <c r="G7" s="50">
        <v>0</v>
      </c>
    </row>
    <row r="8" spans="1:7" ht="14.25">
      <c r="A8" s="62">
        <v>5</v>
      </c>
      <c r="B8" s="49" t="s">
        <v>68</v>
      </c>
      <c r="C8" s="30">
        <v>-46.12200000000001</v>
      </c>
      <c r="D8" s="68">
        <v>-0.010451574410421594</v>
      </c>
      <c r="E8" s="31">
        <v>0</v>
      </c>
      <c r="F8" s="68">
        <v>0</v>
      </c>
      <c r="G8" s="50">
        <v>0</v>
      </c>
    </row>
    <row r="9" spans="1:7" ht="15.75" thickBot="1">
      <c r="A9" s="66"/>
      <c r="B9" s="53" t="s">
        <v>27</v>
      </c>
      <c r="C9" s="54">
        <v>11.08534000000008</v>
      </c>
      <c r="D9" s="67">
        <v>0.0008732120401472701</v>
      </c>
      <c r="E9" s="55">
        <v>0</v>
      </c>
      <c r="F9" s="67">
        <v>0</v>
      </c>
      <c r="G9" s="56">
        <v>0</v>
      </c>
    </row>
    <row r="11" ht="14.25">
      <c r="A11" s="11"/>
    </row>
    <row r="12" ht="14.25" hidden="1">
      <c r="A12" s="11" t="s">
        <v>108</v>
      </c>
    </row>
    <row r="13" ht="14.25" hidden="1">
      <c r="A13" s="11" t="s">
        <v>109</v>
      </c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zoomScale="85" zoomScaleNormal="85" zoomScalePageLayoutView="0" workbookViewId="0" topLeftCell="A1">
      <selection activeCell="B2" sqref="B2:C6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68</v>
      </c>
      <c r="C2" s="71">
        <v>-0.010451574410420883</v>
      </c>
      <c r="D2" s="21"/>
    </row>
    <row r="3" spans="1:4" ht="14.25">
      <c r="A3" s="21"/>
      <c r="B3" s="47" t="s">
        <v>106</v>
      </c>
      <c r="C3" s="71">
        <v>0.0003150521603385581</v>
      </c>
      <c r="D3" s="21"/>
    </row>
    <row r="4" spans="1:4" ht="14.25">
      <c r="A4" s="21"/>
      <c r="B4" s="47" t="s">
        <v>41</v>
      </c>
      <c r="C4" s="71">
        <v>0.00044684978424425204</v>
      </c>
      <c r="D4" s="21"/>
    </row>
    <row r="5" spans="1:4" ht="14.25">
      <c r="A5" s="21"/>
      <c r="B5" s="47" t="s">
        <v>91</v>
      </c>
      <c r="C5" s="71">
        <v>0.004822610456941101</v>
      </c>
      <c r="D5" s="21"/>
    </row>
    <row r="6" spans="1:4" ht="14.25">
      <c r="A6" s="21"/>
      <c r="B6" s="96" t="s">
        <v>101</v>
      </c>
      <c r="C6" s="97">
        <v>0.025432937485808438</v>
      </c>
      <c r="D6" s="21"/>
    </row>
    <row r="7" spans="2:3" ht="14.25">
      <c r="B7" s="95" t="s">
        <v>22</v>
      </c>
      <c r="C7" s="94">
        <v>-0.01770415147739679</v>
      </c>
    </row>
    <row r="8" spans="2:3" ht="14.25">
      <c r="B8" s="82" t="s">
        <v>30</v>
      </c>
      <c r="C8" s="87">
        <v>0.0018042967438738344</v>
      </c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  <row r="28" ht="14.25">
      <c r="B28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53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26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54</v>
      </c>
      <c r="G3" s="4" t="s">
        <v>18</v>
      </c>
      <c r="H3" s="4" t="s">
        <v>19</v>
      </c>
      <c r="I3" s="4" t="s">
        <v>20</v>
      </c>
      <c r="J3" s="4" t="s">
        <v>71</v>
      </c>
      <c r="K3" s="4" t="s">
        <v>21</v>
      </c>
      <c r="L3" s="1" t="s">
        <v>57</v>
      </c>
    </row>
    <row r="4" spans="1:12" s="9" customFormat="1" ht="14.25" collapsed="1">
      <c r="A4" s="61">
        <v>1</v>
      </c>
      <c r="B4" s="47" t="s">
        <v>51</v>
      </c>
      <c r="C4" s="48">
        <v>38118</v>
      </c>
      <c r="D4" s="48">
        <v>38182</v>
      </c>
      <c r="E4" s="71">
        <v>0.0004602316647159821</v>
      </c>
      <c r="F4" s="71">
        <v>-0.005194277897447974</v>
      </c>
      <c r="G4" s="71">
        <v>-0.0004598888070623808</v>
      </c>
      <c r="H4" s="71">
        <v>-0.021754341934464905</v>
      </c>
      <c r="I4" s="71">
        <v>0.042356253138845945</v>
      </c>
      <c r="J4" s="71">
        <v>-0.006136185853000464</v>
      </c>
      <c r="K4" s="71">
        <v>3.0625017227344573</v>
      </c>
      <c r="L4" s="72">
        <v>0.1290645658323497</v>
      </c>
    </row>
    <row r="5" spans="1:12" s="9" customFormat="1" ht="14.25" collapsed="1">
      <c r="A5" s="62">
        <v>2</v>
      </c>
      <c r="B5" s="47" t="s">
        <v>117</v>
      </c>
      <c r="C5" s="48">
        <v>38492</v>
      </c>
      <c r="D5" s="48">
        <v>38629</v>
      </c>
      <c r="E5" s="71" t="s">
        <v>77</v>
      </c>
      <c r="F5" s="71">
        <v>-0.00970082773630887</v>
      </c>
      <c r="G5" s="71">
        <v>-0.01840263273727094</v>
      </c>
      <c r="H5" s="71">
        <v>-0.30190611591936756</v>
      </c>
      <c r="I5" s="71">
        <v>-0.3292308582971565</v>
      </c>
      <c r="J5" s="71">
        <v>-0.009088195534459165</v>
      </c>
      <c r="K5" s="71">
        <v>-0.7901913150159744</v>
      </c>
      <c r="L5" s="72">
        <v>-0.14038072015984637</v>
      </c>
    </row>
    <row r="6" spans="1:12" s="9" customFormat="1" ht="14.25" collapsed="1">
      <c r="A6" s="62">
        <v>3</v>
      </c>
      <c r="B6" s="47" t="s">
        <v>112</v>
      </c>
      <c r="C6" s="48">
        <v>38828</v>
      </c>
      <c r="D6" s="48">
        <v>39028</v>
      </c>
      <c r="E6" s="71">
        <v>0.0017961712398399943</v>
      </c>
      <c r="F6" s="71">
        <v>0.02924745226485137</v>
      </c>
      <c r="G6" s="71">
        <v>0.053295750822117016</v>
      </c>
      <c r="H6" s="71">
        <v>0.09529985277044961</v>
      </c>
      <c r="I6" s="71">
        <v>0.23680248936838244</v>
      </c>
      <c r="J6" s="71">
        <v>0.019719855209508808</v>
      </c>
      <c r="K6" s="71">
        <v>2.432224435374151</v>
      </c>
      <c r="L6" s="72">
        <v>0.14294326505462474</v>
      </c>
    </row>
    <row r="7" spans="1:12" s="9" customFormat="1" ht="14.25" collapsed="1">
      <c r="A7" s="62">
        <v>4</v>
      </c>
      <c r="B7" s="47" t="s">
        <v>88</v>
      </c>
      <c r="C7" s="48">
        <v>38919</v>
      </c>
      <c r="D7" s="48">
        <v>39092</v>
      </c>
      <c r="E7" s="71">
        <v>0.001439211902259263</v>
      </c>
      <c r="F7" s="71">
        <v>0.023868608560875026</v>
      </c>
      <c r="G7" s="71">
        <v>-0.03454336725439855</v>
      </c>
      <c r="H7" s="71">
        <v>-0.08302492526385608</v>
      </c>
      <c r="I7" s="71">
        <v>-0.024621511961574694</v>
      </c>
      <c r="J7" s="71">
        <v>0.021472164475300648</v>
      </c>
      <c r="K7" s="71">
        <v>0.6376597811447817</v>
      </c>
      <c r="L7" s="72">
        <v>0.05598704772030039</v>
      </c>
    </row>
    <row r="8" spans="1:12" s="9" customFormat="1" ht="14.25" collapsed="1">
      <c r="A8" s="62">
        <v>5</v>
      </c>
      <c r="B8" s="47" t="s">
        <v>89</v>
      </c>
      <c r="C8" s="48">
        <v>38919</v>
      </c>
      <c r="D8" s="48">
        <v>39092</v>
      </c>
      <c r="E8" s="71">
        <v>0.001549996881173632</v>
      </c>
      <c r="F8" s="71">
        <v>-0.03343584363730723</v>
      </c>
      <c r="G8" s="71">
        <v>-0.20124816911821541</v>
      </c>
      <c r="H8" s="71">
        <v>-0.2928770782325498</v>
      </c>
      <c r="I8" s="71">
        <v>-0.30116998983831644</v>
      </c>
      <c r="J8" s="71">
        <v>-0.02560774360886109</v>
      </c>
      <c r="K8" s="71">
        <v>-0.5415345652173912</v>
      </c>
      <c r="L8" s="72">
        <v>-0.08252311557336112</v>
      </c>
    </row>
    <row r="9" spans="1:12" s="9" customFormat="1" ht="14.25" collapsed="1">
      <c r="A9" s="62">
        <v>6</v>
      </c>
      <c r="B9" s="47" t="s">
        <v>72</v>
      </c>
      <c r="C9" s="48">
        <v>38968</v>
      </c>
      <c r="D9" s="48">
        <v>39140</v>
      </c>
      <c r="E9" s="71">
        <v>0</v>
      </c>
      <c r="F9" s="71">
        <v>0</v>
      </c>
      <c r="G9" s="71">
        <v>-0.003305728122636964</v>
      </c>
      <c r="H9" s="71">
        <v>0.01378884788486956</v>
      </c>
      <c r="I9" s="71">
        <v>0.16984347134321398</v>
      </c>
      <c r="J9" s="71">
        <v>0</v>
      </c>
      <c r="K9" s="71">
        <v>-0.13765454352941164</v>
      </c>
      <c r="L9" s="72">
        <v>-0.01645997587881276</v>
      </c>
    </row>
    <row r="10" spans="1:12" s="9" customFormat="1" ht="14.25" collapsed="1">
      <c r="A10" s="62">
        <v>7</v>
      </c>
      <c r="B10" s="47" t="s">
        <v>114</v>
      </c>
      <c r="C10" s="48">
        <v>39269</v>
      </c>
      <c r="D10" s="48">
        <v>39471</v>
      </c>
      <c r="E10" s="71" t="s">
        <v>77</v>
      </c>
      <c r="F10" s="71">
        <v>-0.003217651644872088</v>
      </c>
      <c r="G10" s="71">
        <v>-0.00920046868124269</v>
      </c>
      <c r="H10" s="71">
        <v>-0.06868011199399204</v>
      </c>
      <c r="I10" s="71">
        <v>-0.06481072811693844</v>
      </c>
      <c r="J10" s="71">
        <v>-0.0021135053694171235</v>
      </c>
      <c r="K10" s="71">
        <v>-0.5754482181846539</v>
      </c>
      <c r="L10" s="72">
        <v>-0.10135801894493346</v>
      </c>
    </row>
    <row r="11" spans="1:12" s="9" customFormat="1" ht="14.25" collapsed="1">
      <c r="A11" s="62">
        <v>8</v>
      </c>
      <c r="B11" s="47" t="s">
        <v>61</v>
      </c>
      <c r="C11" s="48">
        <v>39413</v>
      </c>
      <c r="D11" s="48">
        <v>39589</v>
      </c>
      <c r="E11" s="71">
        <v>0.003391009298459924</v>
      </c>
      <c r="F11" s="71">
        <v>0.011238187221497942</v>
      </c>
      <c r="G11" s="71">
        <v>0.03906324149294926</v>
      </c>
      <c r="H11" s="71">
        <v>0.09014953105239809</v>
      </c>
      <c r="I11" s="71">
        <v>0.18262228174164075</v>
      </c>
      <c r="J11" s="71">
        <v>0.010228304257235088</v>
      </c>
      <c r="K11" s="71">
        <v>1.221026139088731</v>
      </c>
      <c r="L11" s="72">
        <v>0.1092949615276384</v>
      </c>
    </row>
    <row r="12" spans="1:12" s="9" customFormat="1" ht="14.25">
      <c r="A12" s="62">
        <v>9</v>
      </c>
      <c r="B12" s="47" t="s">
        <v>25</v>
      </c>
      <c r="C12" s="48">
        <v>39429</v>
      </c>
      <c r="D12" s="48">
        <v>39618</v>
      </c>
      <c r="E12" s="71">
        <v>0.001102217248824422</v>
      </c>
      <c r="F12" s="71">
        <v>0.0036250054896214134</v>
      </c>
      <c r="G12" s="71">
        <v>0.009476940375815257</v>
      </c>
      <c r="H12" s="71">
        <v>-0.013426023107490859</v>
      </c>
      <c r="I12" s="71">
        <v>-0.03688902411163486</v>
      </c>
      <c r="J12" s="71">
        <v>0.007575421047451236</v>
      </c>
      <c r="K12" s="71">
        <v>-0.014578356020942485</v>
      </c>
      <c r="L12" s="72">
        <v>-0.001926988584717737</v>
      </c>
    </row>
    <row r="13" spans="1:12" s="9" customFormat="1" ht="14.25">
      <c r="A13" s="62">
        <v>10</v>
      </c>
      <c r="B13" s="47" t="s">
        <v>24</v>
      </c>
      <c r="C13" s="48">
        <v>39429</v>
      </c>
      <c r="D13" s="48">
        <v>39651</v>
      </c>
      <c r="E13" s="71">
        <v>-0.00047204479343643246</v>
      </c>
      <c r="F13" s="71">
        <v>-0.00962403813194701</v>
      </c>
      <c r="G13" s="71">
        <v>-0.052719405852301615</v>
      </c>
      <c r="H13" s="71">
        <v>-0.09329464016039246</v>
      </c>
      <c r="I13" s="71">
        <v>-0.13754526813188184</v>
      </c>
      <c r="J13" s="71">
        <v>-0.009359515753049275</v>
      </c>
      <c r="K13" s="71">
        <v>-0.6038247100802854</v>
      </c>
      <c r="L13" s="72">
        <v>-0.11579911527083253</v>
      </c>
    </row>
    <row r="14" spans="1:12" s="9" customFormat="1" ht="14.25">
      <c r="A14" s="62">
        <v>11</v>
      </c>
      <c r="B14" s="47" t="s">
        <v>113</v>
      </c>
      <c r="C14" s="48">
        <v>39527</v>
      </c>
      <c r="D14" s="48">
        <v>39715</v>
      </c>
      <c r="E14" s="71">
        <v>0.004115324412204524</v>
      </c>
      <c r="F14" s="71">
        <v>0.014106947257263691</v>
      </c>
      <c r="G14" s="71">
        <v>0.036493381596496954</v>
      </c>
      <c r="H14" s="71">
        <v>0.062178722892394456</v>
      </c>
      <c r="I14" s="71">
        <v>0.1857874377219464</v>
      </c>
      <c r="J14" s="71">
        <v>0.011771807409708623</v>
      </c>
      <c r="K14" s="71">
        <v>1.6020694974874363</v>
      </c>
      <c r="L14" s="72">
        <v>0.13899488332215015</v>
      </c>
    </row>
    <row r="15" spans="1:12" s="9" customFormat="1" ht="14.25">
      <c r="A15" s="62">
        <v>12</v>
      </c>
      <c r="B15" s="47" t="s">
        <v>23</v>
      </c>
      <c r="C15" s="48">
        <v>39560</v>
      </c>
      <c r="D15" s="48">
        <v>39770</v>
      </c>
      <c r="E15" s="71">
        <v>-0.0006901444424900482</v>
      </c>
      <c r="F15" s="71">
        <v>-0.023538511060739564</v>
      </c>
      <c r="G15" s="71">
        <v>-0.07721937023578596</v>
      </c>
      <c r="H15" s="71">
        <v>-0.20039332288968992</v>
      </c>
      <c r="I15" s="71">
        <v>-0.21272492101279217</v>
      </c>
      <c r="J15" s="71" t="s">
        <v>77</v>
      </c>
      <c r="K15" s="71">
        <v>-0.48041607544826537</v>
      </c>
      <c r="L15" s="72">
        <v>-0.08695390429330807</v>
      </c>
    </row>
    <row r="16" spans="1:12" s="9" customFormat="1" ht="14.25">
      <c r="A16" s="62">
        <v>13</v>
      </c>
      <c r="B16" s="47" t="s">
        <v>55</v>
      </c>
      <c r="C16" s="48">
        <v>39884</v>
      </c>
      <c r="D16" s="48">
        <v>40001</v>
      </c>
      <c r="E16" s="71">
        <v>-0.0023532514096878954</v>
      </c>
      <c r="F16" s="71">
        <v>-0.021940636977364703</v>
      </c>
      <c r="G16" s="71">
        <v>-0.04380377083566811</v>
      </c>
      <c r="H16" s="71">
        <v>-0.1128705742457713</v>
      </c>
      <c r="I16" s="71">
        <v>-0.06211459921016371</v>
      </c>
      <c r="J16" s="71">
        <v>-0.018930980089534866</v>
      </c>
      <c r="K16" s="71">
        <v>-0.3034959171342265</v>
      </c>
      <c r="L16" s="72">
        <v>-0.053607202009723465</v>
      </c>
    </row>
    <row r="17" spans="1:12" s="9" customFormat="1" ht="14.25">
      <c r="A17" s="62">
        <v>14</v>
      </c>
      <c r="B17" s="47" t="s">
        <v>80</v>
      </c>
      <c r="C17" s="48">
        <v>40031</v>
      </c>
      <c r="D17" s="48">
        <v>40129</v>
      </c>
      <c r="E17" s="71">
        <v>-0.009569270600587987</v>
      </c>
      <c r="F17" s="71">
        <v>-0.06754226680642561</v>
      </c>
      <c r="G17" s="71" t="s">
        <v>77</v>
      </c>
      <c r="H17" s="71">
        <v>-0.32309838026387794</v>
      </c>
      <c r="I17" s="71">
        <v>-0.35892188701035965</v>
      </c>
      <c r="J17" s="71">
        <v>-0.0906349576376807</v>
      </c>
      <c r="K17" s="71">
        <v>-0.7799639706389929</v>
      </c>
      <c r="L17" s="72">
        <v>-0.21623763100158333</v>
      </c>
    </row>
    <row r="18" spans="1:12" s="9" customFormat="1" ht="14.25">
      <c r="A18" s="62">
        <v>15</v>
      </c>
      <c r="B18" s="47" t="s">
        <v>63</v>
      </c>
      <c r="C18" s="48">
        <v>40253</v>
      </c>
      <c r="D18" s="48">
        <v>40366</v>
      </c>
      <c r="E18" s="71">
        <v>0.023650869196990998</v>
      </c>
      <c r="F18" s="71">
        <v>0.06636999136404631</v>
      </c>
      <c r="G18" s="71">
        <v>-0.02363090799793799</v>
      </c>
      <c r="H18" s="71">
        <v>-0.09722950462280144</v>
      </c>
      <c r="I18" s="71">
        <v>-0.09589280115933607</v>
      </c>
      <c r="J18" s="71">
        <v>0.017948125994264652</v>
      </c>
      <c r="K18" s="71">
        <v>-0.364278824570585</v>
      </c>
      <c r="L18" s="72">
        <v>-0.07818412329490076</v>
      </c>
    </row>
    <row r="19" spans="1:12" s="9" customFormat="1" ht="14.25">
      <c r="A19" s="62">
        <v>16</v>
      </c>
      <c r="B19" s="47" t="s">
        <v>78</v>
      </c>
      <c r="C19" s="48">
        <v>40114</v>
      </c>
      <c r="D19" s="48">
        <v>40401</v>
      </c>
      <c r="E19" s="71">
        <v>0.007985293755693457</v>
      </c>
      <c r="F19" s="71">
        <v>-0.05108633446890676</v>
      </c>
      <c r="G19" s="71">
        <v>-0.0844782225619477</v>
      </c>
      <c r="H19" s="71">
        <v>-0.15720712459422814</v>
      </c>
      <c r="I19" s="71">
        <v>-0.15464672555236492</v>
      </c>
      <c r="J19" s="71">
        <v>-0.034214986307751216</v>
      </c>
      <c r="K19" s="71">
        <v>-0.2885162052711997</v>
      </c>
      <c r="L19" s="72">
        <v>-0.06035015400425159</v>
      </c>
    </row>
    <row r="20" spans="1:12" s="9" customFormat="1" ht="14.25" collapsed="1">
      <c r="A20" s="62">
        <v>17</v>
      </c>
      <c r="B20" s="47" t="s">
        <v>110</v>
      </c>
      <c r="C20" s="48">
        <v>40226</v>
      </c>
      <c r="D20" s="48">
        <v>40430</v>
      </c>
      <c r="E20" s="71">
        <v>0.0018957123830218858</v>
      </c>
      <c r="F20" s="71">
        <v>0.030861035696412964</v>
      </c>
      <c r="G20" s="71">
        <v>0.05520039647229158</v>
      </c>
      <c r="H20" s="71">
        <v>0.09882494641845052</v>
      </c>
      <c r="I20" s="71">
        <v>0.24493639101233122</v>
      </c>
      <c r="J20" s="71">
        <v>0.02193139281410028</v>
      </c>
      <c r="K20" s="71">
        <v>1.4629512529550843</v>
      </c>
      <c r="L20" s="72">
        <v>0.18205921733324626</v>
      </c>
    </row>
    <row r="21" spans="1:12" s="9" customFormat="1" ht="14.25">
      <c r="A21" s="62">
        <v>18</v>
      </c>
      <c r="B21" s="47" t="s">
        <v>87</v>
      </c>
      <c r="C21" s="48">
        <v>40427</v>
      </c>
      <c r="D21" s="48">
        <v>40543</v>
      </c>
      <c r="E21" s="71">
        <v>0.002614636198541076</v>
      </c>
      <c r="F21" s="71">
        <v>0.054540100166377004</v>
      </c>
      <c r="G21" s="71">
        <v>0.07285388907794998</v>
      </c>
      <c r="H21" s="71">
        <v>0.11080710685091733</v>
      </c>
      <c r="I21" s="71">
        <v>0.2633663916384916</v>
      </c>
      <c r="J21" s="71">
        <v>0.047750654618271327</v>
      </c>
      <c r="K21" s="71">
        <v>1.020157950664136</v>
      </c>
      <c r="L21" s="72">
        <v>0.14847542542665826</v>
      </c>
    </row>
    <row r="22" spans="1:12" s="9" customFormat="1" ht="14.25">
      <c r="A22" s="62">
        <v>19</v>
      </c>
      <c r="B22" s="47" t="s">
        <v>49</v>
      </c>
      <c r="C22" s="48">
        <v>40444</v>
      </c>
      <c r="D22" s="48">
        <v>40638</v>
      </c>
      <c r="E22" s="71">
        <v>0.0060003760630154</v>
      </c>
      <c r="F22" s="71">
        <v>0.05065701248202137</v>
      </c>
      <c r="G22" s="71">
        <v>0.054560804831512044</v>
      </c>
      <c r="H22" s="71">
        <v>0.10846867984208663</v>
      </c>
      <c r="I22" s="71">
        <v>0.2915845545066642</v>
      </c>
      <c r="J22" s="71">
        <v>0.03157241827269064</v>
      </c>
      <c r="K22" s="71">
        <v>0.11401441127694856</v>
      </c>
      <c r="L22" s="72">
        <v>0.022657111625846715</v>
      </c>
    </row>
    <row r="23" spans="1:12" s="9" customFormat="1" ht="14.25">
      <c r="A23" s="62">
        <v>20</v>
      </c>
      <c r="B23" s="47" t="s">
        <v>85</v>
      </c>
      <c r="C23" s="48">
        <v>40427</v>
      </c>
      <c r="D23" s="48">
        <v>40708</v>
      </c>
      <c r="E23" s="71">
        <v>0.002059796312132489</v>
      </c>
      <c r="F23" s="71">
        <v>0.0355058472032852</v>
      </c>
      <c r="G23" s="71">
        <v>0.06922694974499644</v>
      </c>
      <c r="H23" s="71">
        <v>0.14198278062759373</v>
      </c>
      <c r="I23" s="71">
        <v>0.33300988719466584</v>
      </c>
      <c r="J23" s="71">
        <v>0.030424031506049998</v>
      </c>
      <c r="K23" s="71">
        <v>1.4122017428817935</v>
      </c>
      <c r="L23" s="72">
        <v>0.20959836831665557</v>
      </c>
    </row>
    <row r="24" spans="1:12" s="9" customFormat="1" ht="14.25">
      <c r="A24" s="62">
        <v>21</v>
      </c>
      <c r="B24" s="47" t="s">
        <v>70</v>
      </c>
      <c r="C24" s="48">
        <v>41026</v>
      </c>
      <c r="D24" s="48">
        <v>41242</v>
      </c>
      <c r="E24" s="71">
        <v>0.008484720153749015</v>
      </c>
      <c r="F24" s="71">
        <v>0.014212330788638372</v>
      </c>
      <c r="G24" s="71">
        <v>-0.02437128028093738</v>
      </c>
      <c r="H24" s="71">
        <v>-0.025110971477850907</v>
      </c>
      <c r="I24" s="71">
        <v>0.06773180612803387</v>
      </c>
      <c r="J24" s="71">
        <v>0.01335509092087217</v>
      </c>
      <c r="K24" s="71">
        <v>0.33993361743075146</v>
      </c>
      <c r="L24" s="72">
        <v>0.09688353653938409</v>
      </c>
    </row>
    <row r="25" spans="1:12" ht="15.75" thickBot="1">
      <c r="A25" s="76"/>
      <c r="B25" s="80" t="s">
        <v>69</v>
      </c>
      <c r="C25" s="78" t="s">
        <v>28</v>
      </c>
      <c r="D25" s="78" t="s">
        <v>28</v>
      </c>
      <c r="E25" s="77">
        <f aca="true" t="shared" si="0" ref="E25:J25">AVERAGE(E4:E24)</f>
        <v>0.002813729234969458</v>
      </c>
      <c r="F25" s="77">
        <f t="shared" si="0"/>
        <v>0.005188196673027183</v>
      </c>
      <c r="G25" s="77">
        <f t="shared" si="0"/>
        <v>-0.009160592903563858</v>
      </c>
      <c r="H25" s="77">
        <f t="shared" si="0"/>
        <v>-0.05092250696986541</v>
      </c>
      <c r="I25" s="77">
        <f t="shared" si="0"/>
        <v>0.011403459494842713</v>
      </c>
      <c r="J25" s="77">
        <f t="shared" si="0"/>
        <v>0.0018831598185849786</v>
      </c>
      <c r="K25" s="78" t="s">
        <v>28</v>
      </c>
      <c r="L25" s="79" t="s">
        <v>28</v>
      </c>
    </row>
    <row r="26" spans="1:12" s="9" customFormat="1" ht="14.25">
      <c r="A26" s="102" t="s">
        <v>56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  <row r="35" spans="3:11" s="11" customFormat="1" ht="14.25">
      <c r="C35" s="5"/>
      <c r="D35" s="5"/>
      <c r="E35" s="6"/>
      <c r="F35" s="6"/>
      <c r="G35" s="6"/>
      <c r="H35" s="6"/>
      <c r="I35" s="6"/>
      <c r="J35" s="6"/>
      <c r="K35" s="6"/>
    </row>
    <row r="36" spans="3:11" s="11" customFormat="1" ht="14.25">
      <c r="C36" s="5"/>
      <c r="D36" s="5"/>
      <c r="E36" s="6"/>
      <c r="F36" s="6"/>
      <c r="G36" s="6"/>
      <c r="H36" s="6"/>
      <c r="I36" s="6"/>
      <c r="J36" s="6"/>
      <c r="K36" s="6"/>
    </row>
    <row r="37" spans="3:11" s="11" customFormat="1" ht="14.25">
      <c r="C37" s="5"/>
      <c r="D37" s="5"/>
      <c r="E37" s="6"/>
      <c r="F37" s="6"/>
      <c r="G37" s="6"/>
      <c r="H37" s="6"/>
      <c r="I37" s="6"/>
      <c r="J37" s="6"/>
      <c r="K37" s="6"/>
    </row>
  </sheetData>
  <sheetProtection/>
  <mergeCells count="7">
    <mergeCell ref="A26:L26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="80" zoomScaleNormal="80" zoomScalePageLayoutView="0" workbookViewId="0" topLeftCell="A1">
      <selection activeCell="B13" sqref="B13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46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26</v>
      </c>
      <c r="B2" s="117" t="s">
        <v>13</v>
      </c>
      <c r="C2" s="114" t="s">
        <v>36</v>
      </c>
      <c r="D2" s="115"/>
      <c r="E2" s="116" t="s">
        <v>37</v>
      </c>
      <c r="F2" s="115"/>
      <c r="G2" s="119" t="s">
        <v>58</v>
      </c>
    </row>
    <row r="3" spans="1:7" ht="15.75" thickBot="1">
      <c r="A3" s="104"/>
      <c r="B3" s="118"/>
      <c r="C3" s="51" t="s">
        <v>40</v>
      </c>
      <c r="D3" s="29" t="s">
        <v>38</v>
      </c>
      <c r="E3" s="29" t="s">
        <v>39</v>
      </c>
      <c r="F3" s="29" t="s">
        <v>38</v>
      </c>
      <c r="G3" s="120"/>
    </row>
    <row r="4" spans="1:7" ht="14.25">
      <c r="A4" s="89">
        <v>1</v>
      </c>
      <c r="B4" s="83" t="s">
        <v>85</v>
      </c>
      <c r="C4" s="30">
        <v>329.2497599999998</v>
      </c>
      <c r="D4" s="68">
        <v>0.06256843909035831</v>
      </c>
      <c r="E4" s="31">
        <v>132</v>
      </c>
      <c r="F4" s="68">
        <v>0.06038426349496798</v>
      </c>
      <c r="G4" s="50">
        <v>317.35347068618523</v>
      </c>
    </row>
    <row r="5" spans="1:7" ht="14.25">
      <c r="A5" s="90">
        <v>2</v>
      </c>
      <c r="B5" s="83" t="s">
        <v>23</v>
      </c>
      <c r="C5" s="30">
        <v>156.24845999999997</v>
      </c>
      <c r="D5" s="68">
        <v>0.3044998347499649</v>
      </c>
      <c r="E5" s="31">
        <v>3014</v>
      </c>
      <c r="F5" s="68">
        <v>0.30540074982267706</v>
      </c>
      <c r="G5" s="50">
        <v>156.66897519708183</v>
      </c>
    </row>
    <row r="6" spans="1:7" ht="14.25">
      <c r="A6" s="90">
        <v>3</v>
      </c>
      <c r="B6" s="83" t="s">
        <v>63</v>
      </c>
      <c r="C6" s="30">
        <v>42.23842999999994</v>
      </c>
      <c r="D6" s="68">
        <v>0.023650869196990464</v>
      </c>
      <c r="E6" s="31">
        <v>0</v>
      </c>
      <c r="F6" s="68">
        <v>0</v>
      </c>
      <c r="G6" s="50">
        <v>0</v>
      </c>
    </row>
    <row r="7" spans="1:7" ht="14.25">
      <c r="A7" s="90">
        <v>4</v>
      </c>
      <c r="B7" s="83" t="s">
        <v>78</v>
      </c>
      <c r="C7" s="30">
        <v>22.1341381000001</v>
      </c>
      <c r="D7" s="68">
        <v>0.007985293755693639</v>
      </c>
      <c r="E7" s="31">
        <v>0</v>
      </c>
      <c r="F7" s="68">
        <v>0</v>
      </c>
      <c r="G7" s="50">
        <v>0</v>
      </c>
    </row>
    <row r="8" spans="1:7" ht="14.25">
      <c r="A8" s="90">
        <v>5</v>
      </c>
      <c r="B8" s="83" t="s">
        <v>70</v>
      </c>
      <c r="C8" s="30">
        <v>16.401540000000036</v>
      </c>
      <c r="D8" s="68">
        <v>0.008484720153748578</v>
      </c>
      <c r="E8" s="31">
        <v>0</v>
      </c>
      <c r="F8" s="68">
        <v>0</v>
      </c>
      <c r="G8" s="50">
        <v>0</v>
      </c>
    </row>
    <row r="9" spans="1:7" ht="14.25">
      <c r="A9" s="90">
        <v>6</v>
      </c>
      <c r="B9" s="83" t="s">
        <v>51</v>
      </c>
      <c r="C9" s="30">
        <v>9.688398000001907</v>
      </c>
      <c r="D9" s="68">
        <v>0.0004602316647191513</v>
      </c>
      <c r="E9" s="31">
        <v>0</v>
      </c>
      <c r="F9" s="68">
        <v>0</v>
      </c>
      <c r="G9" s="50">
        <v>0</v>
      </c>
    </row>
    <row r="10" spans="1:7" ht="14.25">
      <c r="A10" s="90">
        <v>7</v>
      </c>
      <c r="B10" s="83" t="s">
        <v>87</v>
      </c>
      <c r="C10" s="30">
        <v>8.32903000000026</v>
      </c>
      <c r="D10" s="68">
        <v>0.0026146361985413097</v>
      </c>
      <c r="E10" s="31">
        <v>0</v>
      </c>
      <c r="F10" s="68">
        <v>0</v>
      </c>
      <c r="G10" s="50">
        <v>0</v>
      </c>
    </row>
    <row r="11" spans="1:7" ht="14.25">
      <c r="A11" s="90">
        <v>8</v>
      </c>
      <c r="B11" s="83" t="s">
        <v>110</v>
      </c>
      <c r="C11" s="30">
        <v>5.913810000000056</v>
      </c>
      <c r="D11" s="68">
        <v>0.001895712383021566</v>
      </c>
      <c r="E11" s="31">
        <v>0</v>
      </c>
      <c r="F11" s="68">
        <v>0</v>
      </c>
      <c r="G11" s="50">
        <v>0</v>
      </c>
    </row>
    <row r="12" spans="1:7" ht="14.25">
      <c r="A12" s="90">
        <v>9</v>
      </c>
      <c r="B12" s="83" t="s">
        <v>112</v>
      </c>
      <c r="C12" s="30">
        <v>4.523049999999814</v>
      </c>
      <c r="D12" s="68">
        <v>0.0017961712398389083</v>
      </c>
      <c r="E12" s="31">
        <v>0</v>
      </c>
      <c r="F12" s="68">
        <v>0</v>
      </c>
      <c r="G12" s="50">
        <v>0</v>
      </c>
    </row>
    <row r="13" spans="1:7" ht="14.25">
      <c r="A13" s="90">
        <v>10</v>
      </c>
      <c r="B13" s="83" t="s">
        <v>61</v>
      </c>
      <c r="C13" s="30">
        <v>3.130030000000028</v>
      </c>
      <c r="D13" s="68">
        <v>0.003391009298459258</v>
      </c>
      <c r="E13" s="31">
        <v>0</v>
      </c>
      <c r="F13" s="68">
        <v>0</v>
      </c>
      <c r="G13" s="50">
        <v>0</v>
      </c>
    </row>
    <row r="14" spans="1:7" ht="14.25">
      <c r="A14" s="90">
        <v>11</v>
      </c>
      <c r="B14" s="83" t="s">
        <v>113</v>
      </c>
      <c r="C14" s="30">
        <v>2.1222300000000396</v>
      </c>
      <c r="D14" s="68">
        <v>0.004115324412204628</v>
      </c>
      <c r="E14" s="31">
        <v>0</v>
      </c>
      <c r="F14" s="68">
        <v>0</v>
      </c>
      <c r="G14" s="50">
        <v>0</v>
      </c>
    </row>
    <row r="15" spans="1:7" ht="14.25">
      <c r="A15" s="90">
        <v>12</v>
      </c>
      <c r="B15" s="83" t="s">
        <v>88</v>
      </c>
      <c r="C15" s="30">
        <v>1.3980100000000093</v>
      </c>
      <c r="D15" s="68">
        <v>0.0014392119022590723</v>
      </c>
      <c r="E15" s="31">
        <v>0</v>
      </c>
      <c r="F15" s="68">
        <v>0</v>
      </c>
      <c r="G15" s="50">
        <v>0</v>
      </c>
    </row>
    <row r="16" spans="1:7" ht="14.25">
      <c r="A16" s="90">
        <v>13</v>
      </c>
      <c r="B16" s="83" t="s">
        <v>25</v>
      </c>
      <c r="C16" s="30">
        <v>1.0361300000000047</v>
      </c>
      <c r="D16" s="68">
        <v>0.0011022172488249877</v>
      </c>
      <c r="E16" s="31">
        <v>0</v>
      </c>
      <c r="F16" s="68">
        <v>0</v>
      </c>
      <c r="G16" s="50">
        <v>0</v>
      </c>
    </row>
    <row r="17" spans="1:7" ht="14.25">
      <c r="A17" s="90">
        <v>14</v>
      </c>
      <c r="B17" s="83" t="s">
        <v>89</v>
      </c>
      <c r="C17" s="30">
        <v>0.9465</v>
      </c>
      <c r="D17" s="68">
        <v>0.0015499968811737346</v>
      </c>
      <c r="E17" s="31">
        <v>0</v>
      </c>
      <c r="F17" s="68">
        <v>0</v>
      </c>
      <c r="G17" s="50">
        <v>0</v>
      </c>
    </row>
    <row r="18" spans="1:7" ht="14.25">
      <c r="A18" s="90">
        <v>15</v>
      </c>
      <c r="B18" s="83" t="s">
        <v>72</v>
      </c>
      <c r="C18" s="30">
        <v>0</v>
      </c>
      <c r="D18" s="68">
        <v>0</v>
      </c>
      <c r="E18" s="31">
        <v>0</v>
      </c>
      <c r="F18" s="68">
        <v>0</v>
      </c>
      <c r="G18" s="50">
        <v>0</v>
      </c>
    </row>
    <row r="19" spans="1:7" ht="14.25">
      <c r="A19" s="90">
        <v>16</v>
      </c>
      <c r="B19" s="83" t="s">
        <v>24</v>
      </c>
      <c r="C19" s="30">
        <v>-0.20973999999999068</v>
      </c>
      <c r="D19" s="68">
        <v>-0.0004720447934363823</v>
      </c>
      <c r="E19" s="31">
        <v>0</v>
      </c>
      <c r="F19" s="68">
        <v>0</v>
      </c>
      <c r="G19" s="50">
        <v>0</v>
      </c>
    </row>
    <row r="20" spans="1:7" ht="14.25">
      <c r="A20" s="90">
        <v>17</v>
      </c>
      <c r="B20" s="83" t="s">
        <v>55</v>
      </c>
      <c r="C20" s="30">
        <v>-7.613270000000019</v>
      </c>
      <c r="D20" s="68">
        <v>-0.0023532514096853132</v>
      </c>
      <c r="E20" s="31">
        <v>0</v>
      </c>
      <c r="F20" s="68">
        <v>0</v>
      </c>
      <c r="G20" s="50">
        <v>0</v>
      </c>
    </row>
    <row r="21" spans="1:7" ht="14.25">
      <c r="A21" s="90">
        <v>18</v>
      </c>
      <c r="B21" s="83" t="s">
        <v>80</v>
      </c>
      <c r="C21" s="30">
        <v>-9.239070000000066</v>
      </c>
      <c r="D21" s="68">
        <v>-0.009569270600588688</v>
      </c>
      <c r="E21" s="31">
        <v>0</v>
      </c>
      <c r="F21" s="68">
        <v>0</v>
      </c>
      <c r="G21" s="50">
        <v>0</v>
      </c>
    </row>
    <row r="22" spans="1:7" ht="14.25">
      <c r="A22" s="90">
        <v>19</v>
      </c>
      <c r="B22" s="83" t="s">
        <v>49</v>
      </c>
      <c r="C22" s="30">
        <v>-41.8182100000002</v>
      </c>
      <c r="D22" s="68">
        <v>-0.03018668782414331</v>
      </c>
      <c r="E22" s="31">
        <v>-45</v>
      </c>
      <c r="F22" s="68">
        <v>-0.03597122302158273</v>
      </c>
      <c r="G22" s="50">
        <v>-49.9068738726353</v>
      </c>
    </row>
    <row r="23" spans="1:7" ht="14.25">
      <c r="A23" s="90">
        <v>20</v>
      </c>
      <c r="B23" s="83" t="s">
        <v>117</v>
      </c>
      <c r="C23" s="30" t="s">
        <v>77</v>
      </c>
      <c r="D23" s="68" t="s">
        <v>77</v>
      </c>
      <c r="E23" s="31" t="s">
        <v>77</v>
      </c>
      <c r="F23" s="68" t="s">
        <v>77</v>
      </c>
      <c r="G23" s="50" t="s">
        <v>77</v>
      </c>
    </row>
    <row r="24" spans="1:7" ht="14.25">
      <c r="A24" s="90">
        <v>21</v>
      </c>
      <c r="B24" s="83" t="s">
        <v>114</v>
      </c>
      <c r="C24" s="30" t="s">
        <v>77</v>
      </c>
      <c r="D24" s="68" t="s">
        <v>77</v>
      </c>
      <c r="E24" s="31" t="s">
        <v>77</v>
      </c>
      <c r="F24" s="68" t="s">
        <v>77</v>
      </c>
      <c r="G24" s="50" t="s">
        <v>77</v>
      </c>
    </row>
    <row r="25" spans="1:7" ht="15.75" thickBot="1">
      <c r="A25" s="63"/>
      <c r="B25" s="64" t="s">
        <v>27</v>
      </c>
      <c r="C25" s="54">
        <v>544.4792261000015</v>
      </c>
      <c r="D25" s="67">
        <v>0.010292341217566996</v>
      </c>
      <c r="E25" s="55">
        <v>3101</v>
      </c>
      <c r="F25" s="67">
        <v>0.0010252724196098476</v>
      </c>
      <c r="G25" s="56">
        <v>424.1155720106318</v>
      </c>
    </row>
    <row r="27" ht="14.25">
      <c r="D27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="85" zoomScaleNormal="85" zoomScalePageLayoutView="0" workbookViewId="0" topLeftCell="A1">
      <selection activeCell="B15" sqref="B15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80</v>
      </c>
      <c r="C2" s="71">
        <v>-0.009569270600587987</v>
      </c>
    </row>
    <row r="3" spans="1:5" ht="14.25">
      <c r="A3" s="14"/>
      <c r="B3" s="47" t="s">
        <v>55</v>
      </c>
      <c r="C3" s="71">
        <v>-0.0023532514096878954</v>
      </c>
      <c r="D3" s="14"/>
      <c r="E3" s="14"/>
    </row>
    <row r="4" spans="1:5" ht="14.25">
      <c r="A4" s="14"/>
      <c r="B4" s="47" t="s">
        <v>23</v>
      </c>
      <c r="C4" s="71">
        <v>-0.0006901444424900482</v>
      </c>
      <c r="D4" s="14"/>
      <c r="E4" s="14"/>
    </row>
    <row r="5" spans="1:5" ht="14.25">
      <c r="A5" s="14"/>
      <c r="B5" s="47" t="s">
        <v>24</v>
      </c>
      <c r="C5" s="71">
        <v>-0.00047204479343643246</v>
      </c>
      <c r="D5" s="14"/>
      <c r="E5" s="14"/>
    </row>
    <row r="6" spans="1:5" ht="14.25">
      <c r="A6" s="14"/>
      <c r="B6" s="47" t="s">
        <v>72</v>
      </c>
      <c r="C6" s="71">
        <v>0</v>
      </c>
      <c r="D6" s="14"/>
      <c r="E6" s="14"/>
    </row>
    <row r="7" spans="1:5" ht="14.25">
      <c r="A7" s="14"/>
      <c r="B7" s="47" t="s">
        <v>51</v>
      </c>
      <c r="C7" s="71">
        <v>0.0004602316647159821</v>
      </c>
      <c r="D7" s="14"/>
      <c r="E7" s="14"/>
    </row>
    <row r="8" spans="1:5" ht="14.25">
      <c r="A8" s="14"/>
      <c r="B8" s="47" t="s">
        <v>25</v>
      </c>
      <c r="C8" s="71">
        <v>0.001102217248824422</v>
      </c>
      <c r="D8" s="14"/>
      <c r="E8" s="14"/>
    </row>
    <row r="9" spans="1:5" ht="14.25">
      <c r="A9" s="14"/>
      <c r="B9" s="47" t="s">
        <v>88</v>
      </c>
      <c r="C9" s="71">
        <v>0.001439211902259263</v>
      </c>
      <c r="D9" s="14"/>
      <c r="E9" s="14"/>
    </row>
    <row r="10" spans="1:5" ht="14.25">
      <c r="A10" s="14"/>
      <c r="B10" s="47" t="s">
        <v>89</v>
      </c>
      <c r="C10" s="71">
        <v>0.001549996881173632</v>
      </c>
      <c r="D10" s="14"/>
      <c r="E10" s="14"/>
    </row>
    <row r="11" spans="1:5" ht="14.25">
      <c r="A11" s="14"/>
      <c r="B11" s="47" t="s">
        <v>112</v>
      </c>
      <c r="C11" s="71">
        <v>0.0017961712398399943</v>
      </c>
      <c r="D11" s="14"/>
      <c r="E11" s="14"/>
    </row>
    <row r="12" spans="1:5" ht="14.25">
      <c r="A12" s="14"/>
      <c r="B12" s="47" t="s">
        <v>110</v>
      </c>
      <c r="C12" s="71">
        <v>0.0018957123830218858</v>
      </c>
      <c r="D12" s="14"/>
      <c r="E12" s="14"/>
    </row>
    <row r="13" spans="1:5" ht="14.25">
      <c r="A13" s="14"/>
      <c r="B13" s="47" t="s">
        <v>85</v>
      </c>
      <c r="C13" s="71">
        <v>0.002059796312132489</v>
      </c>
      <c r="D13" s="14"/>
      <c r="E13" s="14"/>
    </row>
    <row r="14" spans="1:5" ht="14.25">
      <c r="A14" s="14"/>
      <c r="B14" s="47" t="s">
        <v>87</v>
      </c>
      <c r="C14" s="71">
        <v>0.002614636198541076</v>
      </c>
      <c r="D14" s="14"/>
      <c r="E14" s="14"/>
    </row>
    <row r="15" spans="1:5" ht="14.25">
      <c r="A15" s="14"/>
      <c r="B15" s="47" t="s">
        <v>61</v>
      </c>
      <c r="C15" s="71">
        <v>0.003391009298459924</v>
      </c>
      <c r="D15" s="14"/>
      <c r="E15" s="14"/>
    </row>
    <row r="16" spans="1:5" ht="14.25">
      <c r="A16" s="14"/>
      <c r="B16" s="47" t="s">
        <v>113</v>
      </c>
      <c r="C16" s="71">
        <v>0.004115324412204524</v>
      </c>
      <c r="D16" s="14"/>
      <c r="E16" s="14"/>
    </row>
    <row r="17" spans="1:5" ht="14.25">
      <c r="A17" s="14"/>
      <c r="B17" s="47" t="s">
        <v>49</v>
      </c>
      <c r="C17" s="71">
        <v>0.0060003760630154</v>
      </c>
      <c r="D17" s="14"/>
      <c r="E17" s="14"/>
    </row>
    <row r="18" spans="1:5" ht="14.25">
      <c r="A18" s="14"/>
      <c r="B18" s="47" t="s">
        <v>78</v>
      </c>
      <c r="C18" s="71">
        <v>0.007985293755693457</v>
      </c>
      <c r="D18" s="14"/>
      <c r="E18" s="14"/>
    </row>
    <row r="19" spans="1:5" ht="14.25">
      <c r="A19" s="14"/>
      <c r="B19" s="47" t="s">
        <v>70</v>
      </c>
      <c r="C19" s="71">
        <v>0.008484720153749015</v>
      </c>
      <c r="D19" s="14"/>
      <c r="E19" s="14"/>
    </row>
    <row r="20" spans="1:5" ht="14.25">
      <c r="A20" s="14"/>
      <c r="B20" s="47" t="s">
        <v>63</v>
      </c>
      <c r="C20" s="71">
        <v>0.023650869196990998</v>
      </c>
      <c r="D20" s="14"/>
      <c r="E20" s="14"/>
    </row>
    <row r="21" spans="2:3" ht="14.25">
      <c r="B21" s="47" t="s">
        <v>22</v>
      </c>
      <c r="C21" s="75">
        <v>-0.01770415147739679</v>
      </c>
    </row>
    <row r="22" spans="2:3" ht="14.25">
      <c r="B22" s="14" t="s">
        <v>30</v>
      </c>
      <c r="C22" s="87">
        <v>0.0018042967438738344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66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26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82</v>
      </c>
      <c r="C3" s="45" t="s">
        <v>8</v>
      </c>
      <c r="D3" s="46" t="s">
        <v>11</v>
      </c>
      <c r="E3" s="43">
        <v>8227646.21</v>
      </c>
      <c r="F3" s="40">
        <v>31787</v>
      </c>
      <c r="G3" s="43">
        <v>258.83682669015633</v>
      </c>
      <c r="H3" s="73">
        <v>100</v>
      </c>
      <c r="I3" s="42" t="s">
        <v>97</v>
      </c>
      <c r="J3" s="44" t="s">
        <v>83</v>
      </c>
    </row>
    <row r="4" spans="1:10" ht="15" customHeight="1">
      <c r="A4" s="41">
        <v>2</v>
      </c>
      <c r="B4" s="42" t="s">
        <v>84</v>
      </c>
      <c r="C4" s="45" t="s">
        <v>8</v>
      </c>
      <c r="D4" s="46" t="s">
        <v>75</v>
      </c>
      <c r="E4" s="43">
        <v>1509156.52</v>
      </c>
      <c r="F4" s="40">
        <v>55489</v>
      </c>
      <c r="G4" s="43">
        <v>27.197399845014328</v>
      </c>
      <c r="H4" s="74">
        <v>100</v>
      </c>
      <c r="I4" s="42" t="s">
        <v>97</v>
      </c>
      <c r="J4" s="44" t="s">
        <v>81</v>
      </c>
    </row>
    <row r="5" spans="1:10" ht="15" customHeight="1">
      <c r="A5" s="41">
        <v>3</v>
      </c>
      <c r="B5" s="42" t="s">
        <v>74</v>
      </c>
      <c r="C5" s="45" t="s">
        <v>8</v>
      </c>
      <c r="D5" s="46" t="s">
        <v>75</v>
      </c>
      <c r="E5" s="43">
        <v>1224827.1802</v>
      </c>
      <c r="F5" s="40">
        <v>2940</v>
      </c>
      <c r="G5" s="43">
        <v>416.60788442176874</v>
      </c>
      <c r="H5" s="74">
        <v>1000</v>
      </c>
      <c r="I5" s="42" t="s">
        <v>99</v>
      </c>
      <c r="J5" s="44" t="s">
        <v>32</v>
      </c>
    </row>
    <row r="6" spans="1:10" ht="15" customHeight="1">
      <c r="A6" s="41">
        <v>4</v>
      </c>
      <c r="B6" s="42" t="s">
        <v>29</v>
      </c>
      <c r="C6" s="45" t="s">
        <v>8</v>
      </c>
      <c r="D6" s="46" t="s">
        <v>11</v>
      </c>
      <c r="E6" s="43">
        <v>1162179.81</v>
      </c>
      <c r="F6" s="40">
        <v>783</v>
      </c>
      <c r="G6" s="43">
        <v>1484.2654022988506</v>
      </c>
      <c r="H6" s="74">
        <v>1000</v>
      </c>
      <c r="I6" s="42" t="s">
        <v>104</v>
      </c>
      <c r="J6" s="44" t="s">
        <v>64</v>
      </c>
    </row>
    <row r="7" spans="1:10" ht="15" customHeight="1">
      <c r="A7" s="41">
        <v>5</v>
      </c>
      <c r="B7" s="42" t="s">
        <v>90</v>
      </c>
      <c r="C7" s="45" t="s">
        <v>8</v>
      </c>
      <c r="D7" s="46" t="s">
        <v>11</v>
      </c>
      <c r="E7" s="43">
        <v>671513.38</v>
      </c>
      <c r="F7" s="40">
        <v>910</v>
      </c>
      <c r="G7" s="43">
        <v>737.9267912087912</v>
      </c>
      <c r="H7" s="74">
        <v>1000</v>
      </c>
      <c r="I7" s="42" t="s">
        <v>95</v>
      </c>
      <c r="J7" s="44" t="s">
        <v>86</v>
      </c>
    </row>
    <row r="8" spans="1:10" ht="15" customHeight="1">
      <c r="A8" s="41">
        <v>6</v>
      </c>
      <c r="B8" s="42" t="s">
        <v>34</v>
      </c>
      <c r="C8" s="45" t="s">
        <v>8</v>
      </c>
      <c r="D8" s="46" t="s">
        <v>11</v>
      </c>
      <c r="E8" s="43">
        <v>599826.88</v>
      </c>
      <c r="F8" s="40">
        <v>679</v>
      </c>
      <c r="G8" s="43">
        <v>883.3974668630339</v>
      </c>
      <c r="H8" s="74">
        <v>1000</v>
      </c>
      <c r="I8" s="42" t="s">
        <v>35</v>
      </c>
      <c r="J8" s="44" t="s">
        <v>33</v>
      </c>
    </row>
    <row r="9" spans="1:10" ht="15.75" thickBot="1">
      <c r="A9" s="121" t="s">
        <v>27</v>
      </c>
      <c r="B9" s="122"/>
      <c r="C9" s="57" t="s">
        <v>28</v>
      </c>
      <c r="D9" s="57" t="s">
        <v>28</v>
      </c>
      <c r="E9" s="58">
        <f>SUM(E3:E8)</f>
        <v>13395149.980200002</v>
      </c>
      <c r="F9" s="59">
        <f>SUM(F3:F8)</f>
        <v>92588</v>
      </c>
      <c r="G9" s="57" t="s">
        <v>28</v>
      </c>
      <c r="H9" s="57" t="s">
        <v>28</v>
      </c>
      <c r="I9" s="57" t="s">
        <v>28</v>
      </c>
      <c r="J9" s="60" t="s">
        <v>28</v>
      </c>
    </row>
  </sheetData>
  <sheetProtection/>
  <mergeCells count="2">
    <mergeCell ref="A1:J1"/>
    <mergeCell ref="A9:B9"/>
  </mergeCells>
  <hyperlinks>
    <hyperlink ref="J3" r:id="rId1" display="http://dragon-am.com/"/>
    <hyperlink ref="J4" r:id="rId2" display="http://www.kinto.com/"/>
    <hyperlink ref="J5" r:id="rId3" display="http://www.task.ua/"/>
  </hyperlinks>
  <printOptions/>
  <pageMargins left="0.75" right="0.75" top="1" bottom="1" header="0.5" footer="0.5"/>
  <pageSetup horizontalDpi="600" verticalDpi="600" orientation="portrait" paperSize="9"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53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26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17</v>
      </c>
      <c r="F3" s="4" t="s">
        <v>54</v>
      </c>
      <c r="G3" s="4" t="s">
        <v>18</v>
      </c>
      <c r="H3" s="4" t="s">
        <v>19</v>
      </c>
      <c r="I3" s="4" t="s">
        <v>20</v>
      </c>
      <c r="J3" s="4" t="s">
        <v>71</v>
      </c>
      <c r="K3" s="4" t="s">
        <v>21</v>
      </c>
      <c r="L3" s="1" t="s">
        <v>57</v>
      </c>
    </row>
    <row r="4" spans="1:12" ht="14.25" collapsed="1">
      <c r="A4" s="61">
        <v>1</v>
      </c>
      <c r="B4" s="47" t="s">
        <v>34</v>
      </c>
      <c r="C4" s="48">
        <v>38441</v>
      </c>
      <c r="D4" s="48">
        <v>38625</v>
      </c>
      <c r="E4" s="71">
        <v>-0.0006655655598737376</v>
      </c>
      <c r="F4" s="71">
        <v>-0.0063323182738961314</v>
      </c>
      <c r="G4" s="71">
        <v>-0.04218096766014201</v>
      </c>
      <c r="H4" s="71">
        <v>-0.055682214623517634</v>
      </c>
      <c r="I4" s="71">
        <v>-0.03812908037169849</v>
      </c>
      <c r="J4" s="71">
        <v>-0.006282932797816998</v>
      </c>
      <c r="K4" s="72">
        <v>-0.11660253313696611</v>
      </c>
      <c r="L4" s="72">
        <v>-0.011925331633034997</v>
      </c>
    </row>
    <row r="5" spans="1:12" ht="14.25" collapsed="1">
      <c r="A5" s="62">
        <v>2</v>
      </c>
      <c r="B5" s="47" t="s">
        <v>82</v>
      </c>
      <c r="C5" s="48">
        <v>38862</v>
      </c>
      <c r="D5" s="48">
        <v>38958</v>
      </c>
      <c r="E5" s="71">
        <v>-0.004549885384260155</v>
      </c>
      <c r="F5" s="71" t="s">
        <v>77</v>
      </c>
      <c r="G5" s="71" t="s">
        <v>77</v>
      </c>
      <c r="H5" s="71">
        <v>-0.21893029885155146</v>
      </c>
      <c r="I5" s="71">
        <v>-0.15398605965016554</v>
      </c>
      <c r="J5" s="71">
        <v>-0.05169894290754351</v>
      </c>
      <c r="K5" s="72">
        <v>1.5883682669015622</v>
      </c>
      <c r="L5" s="72">
        <v>0.1062078345585975</v>
      </c>
    </row>
    <row r="6" spans="1:12" ht="14.25">
      <c r="A6" s="62">
        <v>3</v>
      </c>
      <c r="B6" s="47" t="s">
        <v>74</v>
      </c>
      <c r="C6" s="48">
        <v>39048</v>
      </c>
      <c r="D6" s="48">
        <v>39140</v>
      </c>
      <c r="E6" s="71">
        <v>0.0028964542947247374</v>
      </c>
      <c r="F6" s="71">
        <v>-0.011603252403297293</v>
      </c>
      <c r="G6" s="71">
        <v>-0.034679679134161145</v>
      </c>
      <c r="H6" s="71">
        <v>-0.09929673121509408</v>
      </c>
      <c r="I6" s="71">
        <v>-0.16492426979360741</v>
      </c>
      <c r="J6" s="71">
        <v>-0.008199043361154512</v>
      </c>
      <c r="K6" s="72">
        <v>-0.5833921155782315</v>
      </c>
      <c r="L6" s="72">
        <v>-0.09346566192936345</v>
      </c>
    </row>
    <row r="7" spans="1:12" ht="14.25">
      <c r="A7" s="62">
        <v>4</v>
      </c>
      <c r="B7" s="47" t="s">
        <v>29</v>
      </c>
      <c r="C7" s="48">
        <v>39100</v>
      </c>
      <c r="D7" s="48">
        <v>39268</v>
      </c>
      <c r="E7" s="71">
        <v>0.0007055863289016084</v>
      </c>
      <c r="F7" s="71">
        <v>-0.002822801828310406</v>
      </c>
      <c r="G7" s="71">
        <v>0.1284375720105908</v>
      </c>
      <c r="H7" s="71">
        <v>0.08142499985688034</v>
      </c>
      <c r="I7" s="71">
        <v>0.1062331152878182</v>
      </c>
      <c r="J7" s="71" t="s">
        <v>77</v>
      </c>
      <c r="K7" s="72">
        <v>0.48426540229885084</v>
      </c>
      <c r="L7" s="72">
        <v>0.04714528564115894</v>
      </c>
    </row>
    <row r="8" spans="1:12" ht="14.25">
      <c r="A8" s="62">
        <v>5</v>
      </c>
      <c r="B8" s="47" t="s">
        <v>90</v>
      </c>
      <c r="C8" s="48">
        <v>39647</v>
      </c>
      <c r="D8" s="48">
        <v>39861</v>
      </c>
      <c r="E8" s="71">
        <v>0.0018989747577362603</v>
      </c>
      <c r="F8" s="71">
        <v>-0.08370496100495284</v>
      </c>
      <c r="G8" s="71">
        <v>-0.06626851610692297</v>
      </c>
      <c r="H8" s="71">
        <v>-0.14599139463897537</v>
      </c>
      <c r="I8" s="71">
        <v>-0.10642665636254567</v>
      </c>
      <c r="J8" s="71">
        <v>-0.08222505161885851</v>
      </c>
      <c r="K8" s="72">
        <v>-0.262073208791209</v>
      </c>
      <c r="L8" s="72">
        <v>-0.042798240218404615</v>
      </c>
    </row>
    <row r="9" spans="1:12" ht="14.25">
      <c r="A9" s="62">
        <v>6</v>
      </c>
      <c r="B9" s="47" t="s">
        <v>84</v>
      </c>
      <c r="C9" s="48">
        <v>40253</v>
      </c>
      <c r="D9" s="48">
        <v>40445</v>
      </c>
      <c r="E9" s="71">
        <v>0.0062795399345694225</v>
      </c>
      <c r="F9" s="71">
        <v>-0.02083935391416769</v>
      </c>
      <c r="G9" s="71" t="s">
        <v>77</v>
      </c>
      <c r="H9" s="71">
        <v>-0.21852788126311085</v>
      </c>
      <c r="I9" s="71">
        <v>-0.24108450105997925</v>
      </c>
      <c r="J9" s="71">
        <v>-0.030503006645061892</v>
      </c>
      <c r="K9" s="72">
        <v>-0.7280260015498567</v>
      </c>
      <c r="L9" s="72">
        <v>-0.21609474872096557</v>
      </c>
    </row>
    <row r="10" spans="1:12" ht="15.75" thickBot="1">
      <c r="A10" s="76"/>
      <c r="B10" s="80" t="s">
        <v>69</v>
      </c>
      <c r="C10" s="79" t="s">
        <v>28</v>
      </c>
      <c r="D10" s="79" t="s">
        <v>28</v>
      </c>
      <c r="E10" s="77">
        <f aca="true" t="shared" si="0" ref="E10:J10">AVERAGE(E4:E9)</f>
        <v>0.001094184061966356</v>
      </c>
      <c r="F10" s="77">
        <f t="shared" si="0"/>
        <v>-0.025060537484924872</v>
      </c>
      <c r="G10" s="77">
        <f t="shared" si="0"/>
        <v>-0.00367289772265883</v>
      </c>
      <c r="H10" s="77">
        <f t="shared" si="0"/>
        <v>-0.10950058678922818</v>
      </c>
      <c r="I10" s="77">
        <f t="shared" si="0"/>
        <v>-0.09971957532502969</v>
      </c>
      <c r="J10" s="77">
        <f t="shared" si="0"/>
        <v>-0.035781795466087084</v>
      </c>
      <c r="K10" s="79" t="s">
        <v>28</v>
      </c>
      <c r="L10" s="79" t="s">
        <v>28</v>
      </c>
    </row>
    <row r="11" spans="1:12" s="9" customFormat="1" ht="14.25">
      <c r="A11" s="102" t="s">
        <v>56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</row>
    <row r="12" spans="12:15" ht="14.25">
      <c r="L12"/>
      <c r="M12"/>
      <c r="N12"/>
      <c r="O12"/>
    </row>
  </sheetData>
  <sheetProtection/>
  <mergeCells count="7">
    <mergeCell ref="A1:L1"/>
    <mergeCell ref="E2:L2"/>
    <mergeCell ref="A11:L1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47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26</v>
      </c>
      <c r="B2" s="117" t="s">
        <v>13</v>
      </c>
      <c r="C2" s="116" t="s">
        <v>36</v>
      </c>
      <c r="D2" s="115"/>
      <c r="E2" s="116" t="s">
        <v>37</v>
      </c>
      <c r="F2" s="115"/>
      <c r="G2" s="119" t="s">
        <v>58</v>
      </c>
    </row>
    <row r="3" spans="1:7" s="11" customFormat="1" ht="15.75" thickBot="1">
      <c r="A3" s="104"/>
      <c r="B3" s="118"/>
      <c r="C3" s="29" t="s">
        <v>40</v>
      </c>
      <c r="D3" s="29" t="s">
        <v>38</v>
      </c>
      <c r="E3" s="29" t="s">
        <v>39</v>
      </c>
      <c r="F3" s="29" t="s">
        <v>38</v>
      </c>
      <c r="G3" s="120"/>
    </row>
    <row r="4" spans="1:7" ht="14.25" customHeight="1">
      <c r="A4" s="91">
        <v>1</v>
      </c>
      <c r="B4" s="92" t="s">
        <v>84</v>
      </c>
      <c r="C4" s="30">
        <v>9.417669999999926</v>
      </c>
      <c r="D4" s="68">
        <v>0.0062795399345692265</v>
      </c>
      <c r="E4" s="31">
        <v>0</v>
      </c>
      <c r="F4" s="88">
        <v>0</v>
      </c>
      <c r="G4" s="50">
        <v>0</v>
      </c>
    </row>
    <row r="5" spans="1:7" ht="14.25" customHeight="1">
      <c r="A5" s="91">
        <v>2</v>
      </c>
      <c r="B5" s="92" t="s">
        <v>74</v>
      </c>
      <c r="C5" s="30">
        <v>3.537410000000149</v>
      </c>
      <c r="D5" s="68">
        <v>0.002896454294725533</v>
      </c>
      <c r="E5" s="31">
        <v>0</v>
      </c>
      <c r="F5" s="88">
        <v>0</v>
      </c>
      <c r="G5" s="50">
        <v>0</v>
      </c>
    </row>
    <row r="6" spans="1:7" ht="14.25" customHeight="1">
      <c r="A6" s="91">
        <v>3</v>
      </c>
      <c r="B6" s="92" t="s">
        <v>90</v>
      </c>
      <c r="C6" s="30">
        <v>1.2727700000000186</v>
      </c>
      <c r="D6" s="68">
        <v>0.001898974757736656</v>
      </c>
      <c r="E6" s="31">
        <v>0</v>
      </c>
      <c r="F6" s="88">
        <v>0</v>
      </c>
      <c r="G6" s="50">
        <v>0</v>
      </c>
    </row>
    <row r="7" spans="1:7" ht="14.25" customHeight="1">
      <c r="A7" s="91">
        <v>4</v>
      </c>
      <c r="B7" s="92" t="s">
        <v>29</v>
      </c>
      <c r="C7" s="30">
        <v>0.8194399999999442</v>
      </c>
      <c r="D7" s="68">
        <v>0.0007055863289014625</v>
      </c>
      <c r="E7" s="31">
        <v>0</v>
      </c>
      <c r="F7" s="88">
        <v>0</v>
      </c>
      <c r="G7" s="50">
        <v>0</v>
      </c>
    </row>
    <row r="8" spans="1:7" ht="14.25" customHeight="1">
      <c r="A8" s="91">
        <v>5</v>
      </c>
      <c r="B8" s="92" t="s">
        <v>34</v>
      </c>
      <c r="C8" s="30">
        <v>-0.3994899999999907</v>
      </c>
      <c r="D8" s="68">
        <v>-0.0006655655598736701</v>
      </c>
      <c r="E8" s="31">
        <v>0</v>
      </c>
      <c r="F8" s="88">
        <v>0</v>
      </c>
      <c r="G8" s="50">
        <v>0</v>
      </c>
    </row>
    <row r="9" spans="1:7" ht="14.25" customHeight="1">
      <c r="A9" s="91">
        <v>6</v>
      </c>
      <c r="B9" s="92" t="s">
        <v>82</v>
      </c>
      <c r="C9" s="30">
        <v>-37.605950000000185</v>
      </c>
      <c r="D9" s="68">
        <v>-0.004549885384259128</v>
      </c>
      <c r="E9" s="31">
        <v>0</v>
      </c>
      <c r="F9" s="88">
        <v>0</v>
      </c>
      <c r="G9" s="50">
        <v>0</v>
      </c>
    </row>
    <row r="10" spans="1:7" ht="15.75" thickBot="1">
      <c r="A10" s="65"/>
      <c r="B10" s="53" t="s">
        <v>27</v>
      </c>
      <c r="C10" s="54">
        <v>-22.95815000000014</v>
      </c>
      <c r="D10" s="67">
        <v>-0.0017109826346031946</v>
      </c>
      <c r="E10" s="55">
        <v>0</v>
      </c>
      <c r="F10" s="67">
        <v>0</v>
      </c>
      <c r="G10" s="56">
        <v>0</v>
      </c>
    </row>
    <row r="12" ht="14.25">
      <c r="A12" s="11"/>
    </row>
    <row r="13" ht="14.25">
      <c r="A13" s="11"/>
    </row>
    <row r="14" ht="14.25">
      <c r="A14" s="11"/>
    </row>
    <row r="15" ht="12.75"/>
    <row r="16" ht="12.75"/>
    <row r="17" ht="12.75"/>
    <row r="18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82</v>
      </c>
      <c r="C2" s="71">
        <v>-0.004549885384260155</v>
      </c>
      <c r="D2" s="21"/>
      <c r="E2" s="21"/>
    </row>
    <row r="3" spans="1:5" ht="14.25">
      <c r="A3" s="21"/>
      <c r="B3" s="47" t="s">
        <v>34</v>
      </c>
      <c r="C3" s="71">
        <v>-0.0006655655598737376</v>
      </c>
      <c r="D3" s="21"/>
      <c r="E3" s="21"/>
    </row>
    <row r="4" spans="1:5" ht="14.25">
      <c r="A4" s="21"/>
      <c r="B4" s="47" t="s">
        <v>29</v>
      </c>
      <c r="C4" s="71">
        <v>0.0007055863289016084</v>
      </c>
      <c r="D4" s="21"/>
      <c r="E4" s="21"/>
    </row>
    <row r="5" spans="1:5" ht="14.25">
      <c r="A5" s="21"/>
      <c r="B5" s="47" t="s">
        <v>90</v>
      </c>
      <c r="C5" s="71">
        <v>0.0018989747577362603</v>
      </c>
      <c r="D5" s="21"/>
      <c r="E5" s="21"/>
    </row>
    <row r="6" spans="1:5" ht="14.25">
      <c r="A6" s="21"/>
      <c r="B6" s="47" t="s">
        <v>74</v>
      </c>
      <c r="C6" s="71">
        <v>0.0028964542947247374</v>
      </c>
      <c r="D6" s="21"/>
      <c r="E6" s="21"/>
    </row>
    <row r="7" spans="1:5" ht="14.25">
      <c r="A7" s="21"/>
      <c r="B7" s="47" t="s">
        <v>84</v>
      </c>
      <c r="C7" s="71">
        <v>0.0062795399345694225</v>
      </c>
      <c r="D7" s="21"/>
      <c r="E7" s="21"/>
    </row>
    <row r="8" spans="1:4" ht="14.25">
      <c r="A8" s="21"/>
      <c r="B8" s="47" t="s">
        <v>22</v>
      </c>
      <c r="C8" s="75">
        <v>-0.01770415147739679</v>
      </c>
      <c r="D8" s="21"/>
    </row>
    <row r="9" spans="2:3" ht="14.25">
      <c r="B9" s="47" t="s">
        <v>30</v>
      </c>
      <c r="C9" s="87">
        <v>0.0018042967438738344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4" width="11.75390625" style="6" customWidth="1"/>
    <col min="5" max="5" width="17.25390625" style="15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8.75390625" style="1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67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26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43</v>
      </c>
      <c r="G2" s="4" t="s">
        <v>44</v>
      </c>
      <c r="H2" s="1" t="s">
        <v>45</v>
      </c>
      <c r="I2" s="1" t="s">
        <v>5</v>
      </c>
      <c r="J2" s="1" t="s">
        <v>6</v>
      </c>
    </row>
    <row r="3" spans="1:10" ht="14.25" customHeight="1">
      <c r="A3" s="41">
        <v>1</v>
      </c>
      <c r="B3" s="84" t="s">
        <v>68</v>
      </c>
      <c r="C3" s="84" t="s">
        <v>8</v>
      </c>
      <c r="D3" s="84" t="s">
        <v>10</v>
      </c>
      <c r="E3" s="86">
        <v>4366801.66</v>
      </c>
      <c r="F3" s="85">
        <v>194079</v>
      </c>
      <c r="G3" s="86">
        <v>22.50012448538997</v>
      </c>
      <c r="H3" s="85">
        <v>100</v>
      </c>
      <c r="I3" s="84" t="s">
        <v>60</v>
      </c>
      <c r="J3" s="93" t="s">
        <v>31</v>
      </c>
    </row>
    <row r="4" spans="1:10" ht="14.25" customHeight="1">
      <c r="A4" s="41">
        <v>2</v>
      </c>
      <c r="B4" s="84" t="s">
        <v>41</v>
      </c>
      <c r="C4" s="84" t="s">
        <v>8</v>
      </c>
      <c r="D4" s="84" t="s">
        <v>11</v>
      </c>
      <c r="E4" s="86">
        <v>3989968</v>
      </c>
      <c r="F4" s="85">
        <v>4806</v>
      </c>
      <c r="G4" s="86">
        <v>830.2055763628797</v>
      </c>
      <c r="H4" s="85">
        <v>1000</v>
      </c>
      <c r="I4" s="84" t="s">
        <v>7</v>
      </c>
      <c r="J4" s="93" t="s">
        <v>64</v>
      </c>
    </row>
    <row r="5" spans="1:10" ht="14.25" customHeight="1">
      <c r="A5" s="41">
        <v>3</v>
      </c>
      <c r="B5" s="84" t="s">
        <v>101</v>
      </c>
      <c r="C5" s="84" t="s">
        <v>8</v>
      </c>
      <c r="D5" s="84" t="s">
        <v>102</v>
      </c>
      <c r="E5" s="86">
        <v>1978271.15</v>
      </c>
      <c r="F5" s="85">
        <v>230258</v>
      </c>
      <c r="G5" s="86">
        <v>8.591541444814078</v>
      </c>
      <c r="H5" s="85">
        <v>10</v>
      </c>
      <c r="I5" s="84" t="s">
        <v>103</v>
      </c>
      <c r="J5" s="93" t="s">
        <v>31</v>
      </c>
    </row>
    <row r="6" spans="1:10" ht="14.25" customHeight="1">
      <c r="A6" s="41">
        <v>4</v>
      </c>
      <c r="B6" s="84" t="s">
        <v>91</v>
      </c>
      <c r="C6" s="84" t="s">
        <v>8</v>
      </c>
      <c r="D6" s="84" t="s">
        <v>10</v>
      </c>
      <c r="E6" s="86">
        <v>1251666.72</v>
      </c>
      <c r="F6" s="85">
        <v>1011</v>
      </c>
      <c r="G6" s="86">
        <v>1238.048189910979</v>
      </c>
      <c r="H6" s="85">
        <v>1000</v>
      </c>
      <c r="I6" s="84" t="s">
        <v>92</v>
      </c>
      <c r="J6" s="93" t="s">
        <v>86</v>
      </c>
    </row>
    <row r="7" spans="1:10" ht="14.25" customHeight="1">
      <c r="A7" s="41">
        <v>5</v>
      </c>
      <c r="B7" s="84" t="s">
        <v>106</v>
      </c>
      <c r="C7" s="84" t="s">
        <v>8</v>
      </c>
      <c r="D7" s="84" t="s">
        <v>10</v>
      </c>
      <c r="E7" s="86">
        <v>1119278.35</v>
      </c>
      <c r="F7" s="85">
        <v>648</v>
      </c>
      <c r="G7" s="86">
        <v>1727.2814043209878</v>
      </c>
      <c r="H7" s="85">
        <v>5000</v>
      </c>
      <c r="I7" s="84" t="s">
        <v>107</v>
      </c>
      <c r="J7" s="93" t="s">
        <v>32</v>
      </c>
    </row>
    <row r="8" spans="1:10" ht="15.75" thickBot="1">
      <c r="A8" s="121" t="s">
        <v>27</v>
      </c>
      <c r="B8" s="122"/>
      <c r="C8" s="57" t="s">
        <v>28</v>
      </c>
      <c r="D8" s="57" t="s">
        <v>28</v>
      </c>
      <c r="E8" s="70">
        <f>SUM(E3:E7)</f>
        <v>12705985.88</v>
      </c>
      <c r="F8" s="69">
        <f>SUM(F3:F7)</f>
        <v>430802</v>
      </c>
      <c r="G8" s="57" t="s">
        <v>28</v>
      </c>
      <c r="H8" s="57" t="s">
        <v>28</v>
      </c>
      <c r="I8" s="57" t="s">
        <v>28</v>
      </c>
      <c r="J8" s="60" t="s">
        <v>28</v>
      </c>
    </row>
  </sheetData>
  <sheetProtection/>
  <mergeCells count="2">
    <mergeCell ref="A1:J1"/>
    <mergeCell ref="A8:B8"/>
  </mergeCells>
  <hyperlinks>
    <hyperlink ref="J5" r:id="rId1" display="http://am.artcapital.ua/"/>
    <hyperlink ref="J3" r:id="rId2" display="http://ukrkapital.uafin.net/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2016-01-29T11:15:34Z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