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'Відкр_1'!$A$1:$H$25</definedName>
  </definedNames>
  <calcPr fullCalcOnLoad="1"/>
</workbook>
</file>

<file path=xl/sharedStrings.xml><?xml version="1.0" encoding="utf-8"?>
<sst xmlns="http://schemas.openxmlformats.org/spreadsheetml/2006/main" count="403" uniqueCount="120">
  <si>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</si>
  <si>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</si>
  <si>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</si>
  <si>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</si>
  <si>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</si>
  <si>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</si>
  <si>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</si>
  <si>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</si>
  <si>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</si>
  <si>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</si>
  <si>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</si>
  <si>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</si>
  <si>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</si>
  <si>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</si>
  <si>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</si>
  <si>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</si>
  <si>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</si>
  <si>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</si>
  <si>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</si>
  <si>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</si>
  <si>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</si>
  <si>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</si>
  <si>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</si>
  <si>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</si>
  <si>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</si>
  <si>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</si>
  <si>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ТОВ КУА "ТАСК-Інвест"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</si>
  <si>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</si>
  <si>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</si>
  <si>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</si>
  <si>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</si>
  <si>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</si>
  <si>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</si>
  <si>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</si>
  <si>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</si>
  <si>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</si>
  <si>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</si>
  <si>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</si>
  <si>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</si>
  <si>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</si>
  <si>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</si>
  <si>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</si>
  <si>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</si>
  <si>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</si>
  <si>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</si>
  <si>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</si>
  <si>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</si>
  <si>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</si>
  <si>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</si>
  <si>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</si>
  <si>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</si>
  <si>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</si>
  <si>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</si>
  <si>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</si>
  <si>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</si>
  <si>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</si>
  <si>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</si>
  <si>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</si>
  <si>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</si>
  <si>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</si>
  <si>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</si>
  <si>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</si>
  <si>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</si>
  <si>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</si>
  <si>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</si>
  <si>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</si>
  <si>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</si>
  <si>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</si>
  <si>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</si>
  <si>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</si>
  <si>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</si>
  <si>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</si>
  <si>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</si>
  <si>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</si>
  <si>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</si>
  <si>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</si>
  <si>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ОТП Облігаційний</t>
  </si>
  <si>
    <t>Бонум Оптімум</t>
  </si>
  <si>
    <t>http://bonum-group.com/</t>
  </si>
  <si>
    <t>ТАСК Універсал</t>
  </si>
  <si>
    <t>ТАСК Український Капітал</t>
  </si>
  <si>
    <t>спец.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</si>
  <si>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</si>
  <si>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н.д.</t>
  </si>
  <si>
    <t>Софіївський</t>
  </si>
  <si>
    <t>http://www.am.eavex.com.ua/</t>
  </si>
  <si>
    <t>Аргентум</t>
  </si>
  <si>
    <t>http://www.dragon-am.com/</t>
  </si>
  <si>
    <t>Платинум</t>
  </si>
  <si>
    <t>http://dragon-am.com/</t>
  </si>
  <si>
    <t>Аурум</t>
  </si>
  <si>
    <t>Преміум-фонд Індексний</t>
  </si>
  <si>
    <t>http://pioglobal.ua/</t>
  </si>
  <si>
    <t>Преміум - фонд збалансований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</si>
  <si>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</si>
  <si>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</si>
  <si>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</si>
  <si>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</si>
  <si>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</si>
  <si>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</si>
  <si>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</si>
  <si>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</si>
  <si>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Конкорд Достаток</t>
  </si>
  <si>
    <t>ПрАТ "КIНТО"</t>
  </si>
  <si>
    <t>ТОВ "КУА "Івекс Ессет Менеджмент"</t>
  </si>
  <si>
    <t>ТОВ "КУА "УнІвер Менеджмент"</t>
  </si>
  <si>
    <t>ТОВ "КУА "ПІОГЛОБАЛ Україна"</t>
  </si>
  <si>
    <t>"Альтус ассетс актiвiтiс" ТОВ КУА</t>
  </si>
  <si>
    <t>ТОВ "КУА "ОТП КапІтал"</t>
  </si>
  <si>
    <t>ТОВ "КУА ОЗОН"</t>
  </si>
  <si>
    <t>ТОВ "КУА "ВсесвІт"</t>
  </si>
  <si>
    <t>ТОВ "КУА " ПІоглобал Ессет Менеджмент"</t>
  </si>
  <si>
    <t>ТОВ "КУА "ТАСК-ІНВЕСТ"</t>
  </si>
  <si>
    <t>ТОВ "КУА "Бонум Груп"</t>
  </si>
  <si>
    <t>КІНТО-Голд</t>
  </si>
  <si>
    <t>спец. банк. мет.</t>
  </si>
  <si>
    <t>ПрАТ "КІНТО"</t>
  </si>
  <si>
    <t>ТОВ "КУА "АРТ-КАПІТАЛ МЕНЕДЖМЕНТ"</t>
  </si>
  <si>
    <t>н.д. **</t>
  </si>
  <si>
    <t>Конкорд Перспектива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</si>
</sst>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8918314"/>
        <c:axId val="36047099"/>
      </c:barChart>
      <c:catAx>
        <c:axId val="18918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47099"/>
        <c:crosses val="autoZero"/>
        <c:auto val="0"/>
        <c:lblOffset val="0"/>
        <c:tickLblSkip val="1"/>
        <c:noMultiLvlLbl val="0"/>
      </c:catAx>
      <c:valAx>
        <c:axId val="3604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918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36740"/>
        <c:axId val="10268613"/>
      </c:barChart>
      <c:catAx>
        <c:axId val="53336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68613"/>
        <c:crosses val="autoZero"/>
        <c:auto val="0"/>
        <c:lblOffset val="0"/>
        <c:tickLblSkip val="1"/>
        <c:noMultiLvlLbl val="0"/>
      </c:catAx>
      <c:valAx>
        <c:axId val="102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36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308654"/>
        <c:axId val="26451295"/>
      </c:barChart>
      <c:catAx>
        <c:axId val="25308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51295"/>
        <c:crosses val="autoZero"/>
        <c:auto val="0"/>
        <c:lblOffset val="0"/>
        <c:tickLblSkip val="1"/>
        <c:noMultiLvlLbl val="0"/>
      </c:catAx>
      <c:valAx>
        <c:axId val="2645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08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735064"/>
        <c:axId val="62180121"/>
      </c:barChart>
      <c:catAx>
        <c:axId val="36735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80121"/>
        <c:crosses val="autoZero"/>
        <c:auto val="0"/>
        <c:lblOffset val="0"/>
        <c:tickLblSkip val="1"/>
        <c:noMultiLvlLbl val="0"/>
      </c:catAx>
      <c:valAx>
        <c:axId val="6218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5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750178"/>
        <c:axId val="3425011"/>
      </c:barChart>
      <c:catAx>
        <c:axId val="22750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5011"/>
        <c:crosses val="autoZero"/>
        <c:auto val="0"/>
        <c:lblOffset val="0"/>
        <c:tickLblSkip val="1"/>
        <c:noMultiLvlLbl val="0"/>
      </c:catAx>
      <c:valAx>
        <c:axId val="342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50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825100"/>
        <c:axId val="8990445"/>
      </c:barChart>
      <c:catAx>
        <c:axId val="30825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90445"/>
        <c:crosses val="autoZero"/>
        <c:auto val="0"/>
        <c:lblOffset val="0"/>
        <c:tickLblSkip val="1"/>
        <c:noMultiLvlLbl val="0"/>
      </c:catAx>
      <c:valAx>
        <c:axId val="89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25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55"/>
          <c:w val="0.94375"/>
          <c:h val="0.95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Графік_В!$B$2:$B$26</c:f>
              <c:strCache/>
            </c:strRef>
          </c:cat>
          <c:val>
            <c:numRef>
              <c:f>Графік_В!$C$2:$C$26</c:f>
              <c:numCache/>
            </c:numRef>
          </c:val>
        </c:ser>
        <c:gapWidth val="40"/>
        <c:axId val="13805142"/>
        <c:axId val="57137415"/>
      </c:barChart>
      <c:catAx>
        <c:axId val="13805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137415"/>
        <c:crossesAt val="0"/>
        <c:auto val="0"/>
        <c:lblOffset val="0"/>
        <c:tickLblSkip val="1"/>
        <c:noMultiLvlLbl val="0"/>
      </c:catAx>
      <c:valAx>
        <c:axId val="57137415"/>
        <c:scaling>
          <c:orientation val="minMax"/>
          <c:max val="0.03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0514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4474688"/>
        <c:axId val="64727873"/>
      </c:barChart>
      <c:catAx>
        <c:axId val="44474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727873"/>
        <c:crosses val="autoZero"/>
        <c:auto val="0"/>
        <c:lblOffset val="0"/>
        <c:tickLblSkip val="1"/>
        <c:noMultiLvlLbl val="0"/>
      </c:catAx>
      <c:valAx>
        <c:axId val="64727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474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5679946"/>
        <c:axId val="8466331"/>
      </c:barChart>
      <c:catAx>
        <c:axId val="45679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466331"/>
        <c:crosses val="autoZero"/>
        <c:auto val="0"/>
        <c:lblOffset val="0"/>
        <c:tickLblSkip val="52"/>
        <c:noMultiLvlLbl val="0"/>
      </c:catAx>
      <c:valAx>
        <c:axId val="846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679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9088116"/>
        <c:axId val="14684181"/>
      </c:barChart>
      <c:catAx>
        <c:axId val="9088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684181"/>
        <c:crosses val="autoZero"/>
        <c:auto val="0"/>
        <c:lblOffset val="0"/>
        <c:tickLblSkip val="49"/>
        <c:noMultiLvlLbl val="0"/>
      </c:catAx>
      <c:valAx>
        <c:axId val="1468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088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048766"/>
        <c:axId val="48567983"/>
      </c:barChart>
      <c:catAx>
        <c:axId val="65048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567983"/>
        <c:crosses val="autoZero"/>
        <c:auto val="0"/>
        <c:lblOffset val="0"/>
        <c:tickLblSkip val="4"/>
        <c:noMultiLvlLbl val="0"/>
      </c:catAx>
      <c:valAx>
        <c:axId val="4856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048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5988436"/>
        <c:axId val="34133877"/>
      </c:barChart>
      <c:catAx>
        <c:axId val="55988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33877"/>
        <c:crosses val="autoZero"/>
        <c:auto val="0"/>
        <c:lblOffset val="0"/>
        <c:tickLblSkip val="9"/>
        <c:noMultiLvlLbl val="0"/>
      </c:catAx>
      <c:valAx>
        <c:axId val="3413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8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458664"/>
        <c:axId val="41692521"/>
      </c:barChart>
      <c:catAx>
        <c:axId val="34458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692521"/>
        <c:crosses val="autoZero"/>
        <c:auto val="0"/>
        <c:lblOffset val="0"/>
        <c:tickLblSkip val="4"/>
        <c:noMultiLvlLbl val="0"/>
      </c:catAx>
      <c:valAx>
        <c:axId val="4169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458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9688370"/>
        <c:axId val="21651011"/>
      </c:barChart>
      <c:catAx>
        <c:axId val="39688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651011"/>
        <c:crosses val="autoZero"/>
        <c:auto val="0"/>
        <c:lblOffset val="0"/>
        <c:tickLblSkip val="52"/>
        <c:noMultiLvlLbl val="0"/>
      </c:catAx>
      <c:valAx>
        <c:axId val="21651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688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641372"/>
        <c:axId val="8901437"/>
      </c:barChart>
      <c:catAx>
        <c:axId val="60641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901437"/>
        <c:crosses val="autoZero"/>
        <c:auto val="0"/>
        <c:lblOffset val="0"/>
        <c:tickLblSkip val="4"/>
        <c:noMultiLvlLbl val="0"/>
      </c:catAx>
      <c:valAx>
        <c:axId val="890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641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04070"/>
        <c:axId val="49927767"/>
      </c:barChart>
      <c:catAx>
        <c:axId val="13004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927767"/>
        <c:crosses val="autoZero"/>
        <c:auto val="0"/>
        <c:lblOffset val="0"/>
        <c:tickLblSkip val="4"/>
        <c:noMultiLvlLbl val="0"/>
      </c:catAx>
      <c:valAx>
        <c:axId val="4992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004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696720"/>
        <c:axId val="17617297"/>
      </c:barChart>
      <c:catAx>
        <c:axId val="46696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617297"/>
        <c:crosses val="autoZero"/>
        <c:auto val="0"/>
        <c:lblOffset val="0"/>
        <c:tickLblSkip val="4"/>
        <c:noMultiLvlLbl val="0"/>
      </c:catAx>
      <c:valAx>
        <c:axId val="1761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696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337946"/>
        <c:axId val="17714923"/>
      </c:barChart>
      <c:catAx>
        <c:axId val="24337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714923"/>
        <c:crosses val="autoZero"/>
        <c:auto val="0"/>
        <c:lblOffset val="0"/>
        <c:tickLblSkip val="4"/>
        <c:noMultiLvlLbl val="0"/>
      </c:catAx>
      <c:valAx>
        <c:axId val="177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337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216580"/>
        <c:axId val="25622629"/>
      </c:barChart>
      <c:catAx>
        <c:axId val="25216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622629"/>
        <c:crosses val="autoZero"/>
        <c:auto val="0"/>
        <c:lblOffset val="0"/>
        <c:tickLblSkip val="4"/>
        <c:noMultiLvlLbl val="0"/>
      </c:catAx>
      <c:valAx>
        <c:axId val="2562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165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277070"/>
        <c:axId val="62167039"/>
      </c:barChart>
      <c:catAx>
        <c:axId val="29277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167039"/>
        <c:crosses val="autoZero"/>
        <c:auto val="0"/>
        <c:lblOffset val="0"/>
        <c:tickLblSkip val="4"/>
        <c:noMultiLvlLbl val="0"/>
      </c:catAx>
      <c:valAx>
        <c:axId val="6216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77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632440"/>
        <c:axId val="2365369"/>
      </c:barChart>
      <c:catAx>
        <c:axId val="22632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65369"/>
        <c:crosses val="autoZero"/>
        <c:auto val="0"/>
        <c:lblOffset val="0"/>
        <c:tickLblSkip val="4"/>
        <c:noMultiLvlLbl val="0"/>
      </c:catAx>
      <c:valAx>
        <c:axId val="236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6324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288322"/>
        <c:axId val="57377171"/>
      </c:barChart>
      <c:catAx>
        <c:axId val="21288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377171"/>
        <c:crosses val="autoZero"/>
        <c:auto val="0"/>
        <c:lblOffset val="0"/>
        <c:tickLblSkip val="4"/>
        <c:noMultiLvlLbl val="0"/>
      </c:catAx>
      <c:valAx>
        <c:axId val="5737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288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8769438"/>
        <c:axId val="13380623"/>
      </c:barChart>
      <c:catAx>
        <c:axId val="38769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80623"/>
        <c:crosses val="autoZero"/>
        <c:auto val="0"/>
        <c:lblOffset val="0"/>
        <c:tickLblSkip val="1"/>
        <c:noMultiLvlLbl val="0"/>
      </c:catAx>
      <c:valAx>
        <c:axId val="1338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69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025"/>
          <c:w val="0.9985"/>
          <c:h val="0.8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Графік_І!$B$2:$B$10</c:f>
              <c:strCache/>
            </c:strRef>
          </c:cat>
          <c:val>
            <c:numRef>
              <c:f>Графік_І!$C$2:$C$10</c:f>
              <c:numCache/>
            </c:numRef>
          </c:val>
        </c:ser>
        <c:gapWidth val="40"/>
        <c:axId val="46632492"/>
        <c:axId val="17039245"/>
      </c:barChart>
      <c:catAx>
        <c:axId val="46632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39245"/>
        <c:crosses val="autoZero"/>
        <c:auto val="0"/>
        <c:lblOffset val="0"/>
        <c:tickLblSkip val="1"/>
        <c:noMultiLvlLbl val="0"/>
      </c:catAx>
      <c:valAx>
        <c:axId val="17039245"/>
        <c:scaling>
          <c:orientation val="minMax"/>
          <c:max val="0.01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632492"/>
        <c:crossesAt val="1"/>
        <c:crossBetween val="between"/>
        <c:dispUnits/>
        <c:majorUnit val="0.05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9135478"/>
        <c:axId val="38001575"/>
      </c:barChart>
      <c:catAx>
        <c:axId val="19135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001575"/>
        <c:crosses val="autoZero"/>
        <c:auto val="0"/>
        <c:lblOffset val="0"/>
        <c:tickLblSkip val="1"/>
        <c:noMultiLvlLbl val="0"/>
      </c:catAx>
      <c:valAx>
        <c:axId val="3800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135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469856"/>
        <c:axId val="58228705"/>
      </c:barChart>
      <c:catAx>
        <c:axId val="6469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228705"/>
        <c:crosses val="autoZero"/>
        <c:auto val="0"/>
        <c:lblOffset val="0"/>
        <c:tickLblSkip val="5"/>
        <c:noMultiLvlLbl val="0"/>
      </c:catAx>
      <c:valAx>
        <c:axId val="5822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69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4296298"/>
        <c:axId val="18904635"/>
      </c:barChart>
      <c:catAx>
        <c:axId val="54296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904635"/>
        <c:crosses val="autoZero"/>
        <c:auto val="0"/>
        <c:lblOffset val="0"/>
        <c:tickLblSkip val="5"/>
        <c:noMultiLvlLbl val="0"/>
      </c:catAx>
      <c:valAx>
        <c:axId val="1890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296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923988"/>
        <c:axId val="54880437"/>
      </c:barChart>
      <c:catAx>
        <c:axId val="3592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880437"/>
        <c:crosses val="autoZero"/>
        <c:auto val="0"/>
        <c:lblOffset val="0"/>
        <c:tickLblSkip val="1"/>
        <c:noMultiLvlLbl val="0"/>
      </c:catAx>
      <c:valAx>
        <c:axId val="5488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923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161886"/>
        <c:axId val="16130383"/>
      </c:barChart>
      <c:catAx>
        <c:axId val="24161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130383"/>
        <c:crosses val="autoZero"/>
        <c:auto val="0"/>
        <c:lblOffset val="0"/>
        <c:tickLblSkip val="1"/>
        <c:noMultiLvlLbl val="0"/>
      </c:catAx>
      <c:valAx>
        <c:axId val="1613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61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955720"/>
        <c:axId val="31492617"/>
      </c:barChart>
      <c:catAx>
        <c:axId val="10955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492617"/>
        <c:crosses val="autoZero"/>
        <c:auto val="0"/>
        <c:lblOffset val="0"/>
        <c:tickLblSkip val="1"/>
        <c:noMultiLvlLbl val="0"/>
      </c:catAx>
      <c:valAx>
        <c:axId val="3149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955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98098"/>
        <c:axId val="765155"/>
      </c:barChart>
      <c:catAx>
        <c:axId val="14998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65155"/>
        <c:crosses val="autoZero"/>
        <c:auto val="0"/>
        <c:lblOffset val="0"/>
        <c:tickLblSkip val="1"/>
        <c:noMultiLvlLbl val="0"/>
      </c:catAx>
      <c:valAx>
        <c:axId val="76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998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86396"/>
        <c:axId val="61977565"/>
      </c:barChart>
      <c:catAx>
        <c:axId val="6886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977565"/>
        <c:crosses val="autoZero"/>
        <c:auto val="0"/>
        <c:lblOffset val="0"/>
        <c:tickLblSkip val="1"/>
        <c:noMultiLvlLbl val="0"/>
      </c:catAx>
      <c:valAx>
        <c:axId val="619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886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927174"/>
        <c:axId val="54126839"/>
      </c:barChart>
      <c:catAx>
        <c:axId val="20927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126839"/>
        <c:crosses val="autoZero"/>
        <c:auto val="0"/>
        <c:lblOffset val="0"/>
        <c:tickLblSkip val="1"/>
        <c:noMultiLvlLbl val="0"/>
      </c:catAx>
      <c:valAx>
        <c:axId val="5412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927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16744"/>
        <c:axId val="10088649"/>
      </c:barChart>
      <c:catAx>
        <c:axId val="53316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88649"/>
        <c:crosses val="autoZero"/>
        <c:auto val="0"/>
        <c:lblOffset val="0"/>
        <c:tickLblSkip val="1"/>
        <c:noMultiLvlLbl val="0"/>
      </c:catAx>
      <c:valAx>
        <c:axId val="1008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16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379504"/>
        <c:axId val="22197809"/>
      </c:barChart>
      <c:catAx>
        <c:axId val="17379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197809"/>
        <c:crosses val="autoZero"/>
        <c:auto val="0"/>
        <c:lblOffset val="0"/>
        <c:tickLblSkip val="1"/>
        <c:noMultiLvlLbl val="0"/>
      </c:catAx>
      <c:valAx>
        <c:axId val="221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379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562554"/>
        <c:axId val="53192075"/>
      </c:barChart>
      <c:catAx>
        <c:axId val="65562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192075"/>
        <c:crosses val="autoZero"/>
        <c:auto val="0"/>
        <c:lblOffset val="0"/>
        <c:tickLblSkip val="1"/>
        <c:noMultiLvlLbl val="0"/>
      </c:catAx>
      <c:valAx>
        <c:axId val="5319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562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966628"/>
        <c:axId val="13590789"/>
      </c:barChart>
      <c:catAx>
        <c:axId val="8966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590789"/>
        <c:crosses val="autoZero"/>
        <c:auto val="0"/>
        <c:lblOffset val="0"/>
        <c:tickLblSkip val="1"/>
        <c:noMultiLvlLbl val="0"/>
      </c:catAx>
      <c:valAx>
        <c:axId val="1359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966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208238"/>
        <c:axId val="27112095"/>
      </c:barChart>
      <c:catAx>
        <c:axId val="55208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112095"/>
        <c:crosses val="autoZero"/>
        <c:auto val="0"/>
        <c:lblOffset val="0"/>
        <c:tickLblSkip val="1"/>
        <c:noMultiLvlLbl val="0"/>
      </c:catAx>
      <c:valAx>
        <c:axId val="2711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208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82264"/>
        <c:axId val="48596057"/>
      </c:barChart>
      <c:catAx>
        <c:axId val="42682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596057"/>
        <c:crosses val="autoZero"/>
        <c:auto val="0"/>
        <c:lblOffset val="0"/>
        <c:tickLblSkip val="1"/>
        <c:noMultiLvlLbl val="0"/>
      </c:catAx>
      <c:valAx>
        <c:axId val="48596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682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34711330"/>
        <c:axId val="43966515"/>
      </c:barChart>
      <c:catAx>
        <c:axId val="34711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966515"/>
        <c:crosses val="autoZero"/>
        <c:auto val="0"/>
        <c:lblOffset val="0"/>
        <c:tickLblSkip val="1"/>
        <c:noMultiLvlLbl val="0"/>
      </c:catAx>
      <c:valAx>
        <c:axId val="43966515"/>
        <c:scaling>
          <c:orientation val="minMax"/>
          <c:max val="0.04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71133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688978"/>
        <c:axId val="11874211"/>
      </c:barChart>
      <c:catAx>
        <c:axId val="23688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74211"/>
        <c:crosses val="autoZero"/>
        <c:auto val="0"/>
        <c:lblOffset val="0"/>
        <c:tickLblSkip val="1"/>
        <c:noMultiLvlLbl val="0"/>
      </c:catAx>
      <c:valAx>
        <c:axId val="11874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88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9759036"/>
        <c:axId val="22287005"/>
      </c:barChart>
      <c:catAx>
        <c:axId val="39759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87005"/>
        <c:crosses val="autoZero"/>
        <c:auto val="0"/>
        <c:lblOffset val="0"/>
        <c:tickLblSkip val="1"/>
        <c:noMultiLvlLbl val="0"/>
      </c:catAx>
      <c:valAx>
        <c:axId val="2228700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65318"/>
        <c:axId val="60416951"/>
      </c:barChart>
      <c:catAx>
        <c:axId val="66365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16951"/>
        <c:crosses val="autoZero"/>
        <c:auto val="0"/>
        <c:lblOffset val="0"/>
        <c:tickLblSkip val="1"/>
        <c:noMultiLvlLbl val="0"/>
      </c:catAx>
      <c:valAx>
        <c:axId val="6041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5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81648"/>
        <c:axId val="61934833"/>
      </c:barChart>
      <c:catAx>
        <c:axId val="6881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34833"/>
        <c:crosses val="autoZero"/>
        <c:auto val="0"/>
        <c:lblOffset val="0"/>
        <c:tickLblSkip val="1"/>
        <c:noMultiLvlLbl val="0"/>
      </c:catAx>
      <c:valAx>
        <c:axId val="6193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81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542586"/>
        <c:axId val="50665547"/>
      </c:barChart>
      <c:catAx>
        <c:axId val="20542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65547"/>
        <c:crosses val="autoZero"/>
        <c:auto val="0"/>
        <c:lblOffset val="0"/>
        <c:tickLblSkip val="1"/>
        <c:noMultiLvlLbl val="0"/>
      </c:catAx>
      <c:valAx>
        <c:axId val="5066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2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49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401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22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781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6" t="s">
        <v>69</v>
      </c>
      <c r="B1" s="96"/>
      <c r="C1" s="96"/>
      <c r="D1" s="96"/>
      <c r="E1" s="96"/>
      <c r="F1" s="96"/>
      <c r="G1" s="96"/>
      <c r="H1" s="96"/>
    </row>
    <row r="2" spans="1:8" ht="30.75" thickBot="1">
      <c r="A2" s="3" t="s">
        <v>27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55</v>
      </c>
      <c r="C3" s="43">
        <v>20937716.531</v>
      </c>
      <c r="D3" s="40">
        <v>52093</v>
      </c>
      <c r="E3" s="43">
        <v>401.92955926899964</v>
      </c>
      <c r="F3" s="40">
        <v>100</v>
      </c>
      <c r="G3" s="42" t="s">
        <v>103</v>
      </c>
      <c r="H3" s="44" t="s">
        <v>32</v>
      </c>
    </row>
    <row r="4" spans="1:8" ht="14.25">
      <c r="A4" s="41">
        <v>2</v>
      </c>
      <c r="B4" s="42" t="s">
        <v>94</v>
      </c>
      <c r="C4" s="43">
        <v>4000278.66</v>
      </c>
      <c r="D4" s="40">
        <v>1756</v>
      </c>
      <c r="E4" s="43">
        <v>2278.063018223235</v>
      </c>
      <c r="F4" s="40">
        <v>1000</v>
      </c>
      <c r="G4" s="42" t="s">
        <v>105</v>
      </c>
      <c r="H4" s="44" t="s">
        <v>95</v>
      </c>
    </row>
    <row r="5" spans="1:8" ht="14.25" customHeight="1">
      <c r="A5" s="41">
        <v>3</v>
      </c>
      <c r="B5" s="42" t="s">
        <v>84</v>
      </c>
      <c r="C5" s="43">
        <v>3337941.2408</v>
      </c>
      <c r="D5" s="40">
        <v>4597</v>
      </c>
      <c r="E5" s="43">
        <v>726.1129520991951</v>
      </c>
      <c r="F5" s="40">
        <v>1000</v>
      </c>
      <c r="G5" s="42" t="s">
        <v>104</v>
      </c>
      <c r="H5" s="44" t="s">
        <v>85</v>
      </c>
    </row>
    <row r="6" spans="1:8" ht="14.25">
      <c r="A6" s="41">
        <v>4</v>
      </c>
      <c r="B6" s="42" t="s">
        <v>59</v>
      </c>
      <c r="C6" s="43">
        <v>3300503.37</v>
      </c>
      <c r="D6" s="40">
        <v>4678</v>
      </c>
      <c r="E6" s="43">
        <v>705.5372744762719</v>
      </c>
      <c r="F6" s="40">
        <v>1000</v>
      </c>
      <c r="G6" s="42" t="s">
        <v>103</v>
      </c>
      <c r="H6" s="44" t="s">
        <v>32</v>
      </c>
    </row>
    <row r="7" spans="1:8" ht="14.25" customHeight="1">
      <c r="A7" s="41">
        <v>5</v>
      </c>
      <c r="B7" s="42" t="s">
        <v>45</v>
      </c>
      <c r="C7" s="43">
        <v>3013374.7</v>
      </c>
      <c r="D7" s="40">
        <v>1269</v>
      </c>
      <c r="E7" s="43">
        <v>2374.6057525610718</v>
      </c>
      <c r="F7" s="40">
        <v>1000</v>
      </c>
      <c r="G7" s="42" t="s">
        <v>107</v>
      </c>
      <c r="H7" s="44" t="s">
        <v>44</v>
      </c>
    </row>
    <row r="8" spans="1:8" ht="14.25">
      <c r="A8" s="41">
        <v>6</v>
      </c>
      <c r="B8" s="42" t="s">
        <v>96</v>
      </c>
      <c r="C8" s="43">
        <v>2830752.37</v>
      </c>
      <c r="D8" s="40">
        <v>1480</v>
      </c>
      <c r="E8" s="43">
        <v>1912.6705202702703</v>
      </c>
      <c r="F8" s="40">
        <v>1000</v>
      </c>
      <c r="G8" s="42" t="s">
        <v>105</v>
      </c>
      <c r="H8" s="44" t="s">
        <v>95</v>
      </c>
    </row>
    <row r="9" spans="1:8" ht="14.25">
      <c r="A9" s="41">
        <v>7</v>
      </c>
      <c r="B9" s="42" t="s">
        <v>43</v>
      </c>
      <c r="C9" s="43">
        <v>2439546.65</v>
      </c>
      <c r="D9" s="40">
        <v>735</v>
      </c>
      <c r="E9" s="43">
        <v>3319.111088435374</v>
      </c>
      <c r="F9" s="40">
        <v>1000</v>
      </c>
      <c r="G9" s="42" t="s">
        <v>107</v>
      </c>
      <c r="H9" s="44" t="s">
        <v>44</v>
      </c>
    </row>
    <row r="10" spans="1:8" ht="14.25">
      <c r="A10" s="41">
        <v>8</v>
      </c>
      <c r="B10" s="42" t="s">
        <v>53</v>
      </c>
      <c r="C10" s="43">
        <v>1968824.34</v>
      </c>
      <c r="D10" s="40">
        <v>1843</v>
      </c>
      <c r="E10" s="43">
        <v>1068.271481280521</v>
      </c>
      <c r="F10" s="40">
        <v>1000</v>
      </c>
      <c r="G10" s="42" t="s">
        <v>110</v>
      </c>
      <c r="H10" s="44" t="s">
        <v>54</v>
      </c>
    </row>
    <row r="11" spans="1:8" ht="14.25">
      <c r="A11" s="41">
        <v>9</v>
      </c>
      <c r="B11" s="42" t="s">
        <v>74</v>
      </c>
      <c r="C11" s="43">
        <v>1926962.0499</v>
      </c>
      <c r="D11" s="40">
        <v>14646</v>
      </c>
      <c r="E11" s="43">
        <v>131.56916904956984</v>
      </c>
      <c r="F11" s="40">
        <v>100</v>
      </c>
      <c r="G11" s="42" t="s">
        <v>103</v>
      </c>
      <c r="H11" s="44" t="s">
        <v>32</v>
      </c>
    </row>
    <row r="12" spans="1:8" ht="14.25">
      <c r="A12" s="41">
        <v>10</v>
      </c>
      <c r="B12" s="42" t="s">
        <v>67</v>
      </c>
      <c r="C12" s="43">
        <v>1710374.83</v>
      </c>
      <c r="D12" s="40">
        <v>2887205</v>
      </c>
      <c r="E12" s="43">
        <v>0.5923981255227807</v>
      </c>
      <c r="F12" s="40">
        <v>1</v>
      </c>
      <c r="G12" s="42" t="s">
        <v>108</v>
      </c>
      <c r="H12" s="44" t="s">
        <v>66</v>
      </c>
    </row>
    <row r="13" spans="1:8" ht="14.25">
      <c r="A13" s="41">
        <v>11</v>
      </c>
      <c r="B13" s="42" t="s">
        <v>86</v>
      </c>
      <c r="C13" s="43">
        <v>1187084.98</v>
      </c>
      <c r="D13" s="40">
        <v>51111</v>
      </c>
      <c r="E13" s="43">
        <v>23.22562618614388</v>
      </c>
      <c r="F13" s="40">
        <v>100</v>
      </c>
      <c r="G13" s="42" t="s">
        <v>109</v>
      </c>
      <c r="H13" s="44" t="s">
        <v>87</v>
      </c>
    </row>
    <row r="14" spans="1:8" ht="14.25">
      <c r="A14" s="41">
        <v>12</v>
      </c>
      <c r="B14" s="42" t="s">
        <v>102</v>
      </c>
      <c r="C14" s="43">
        <v>1099411.95</v>
      </c>
      <c r="D14" s="40">
        <v>25718</v>
      </c>
      <c r="E14" s="43">
        <v>42.74873434948285</v>
      </c>
      <c r="F14" s="40">
        <v>100</v>
      </c>
      <c r="G14" s="42" t="s">
        <v>111</v>
      </c>
      <c r="H14" s="44" t="s">
        <v>92</v>
      </c>
    </row>
    <row r="15" spans="1:8" ht="14.25">
      <c r="A15" s="41">
        <v>13</v>
      </c>
      <c r="B15" s="42" t="s">
        <v>65</v>
      </c>
      <c r="C15" s="43">
        <v>1038515.28</v>
      </c>
      <c r="D15" s="40">
        <v>481</v>
      </c>
      <c r="E15" s="43">
        <v>2159.075426195426</v>
      </c>
      <c r="F15" s="40">
        <v>1000</v>
      </c>
      <c r="G15" s="42" t="s">
        <v>108</v>
      </c>
      <c r="H15" s="44" t="s">
        <v>66</v>
      </c>
    </row>
    <row r="16" spans="1:8" ht="14.25">
      <c r="A16" s="41">
        <v>14</v>
      </c>
      <c r="B16" s="42" t="s">
        <v>97</v>
      </c>
      <c r="C16" s="43">
        <v>957389.81</v>
      </c>
      <c r="D16" s="40">
        <v>601</v>
      </c>
      <c r="E16" s="43">
        <v>1592.9946921797007</v>
      </c>
      <c r="F16" s="40">
        <v>1000</v>
      </c>
      <c r="G16" s="42" t="s">
        <v>105</v>
      </c>
      <c r="H16" s="44" t="s">
        <v>95</v>
      </c>
    </row>
    <row r="17" spans="1:8" ht="14.25">
      <c r="A17" s="41">
        <v>15</v>
      </c>
      <c r="B17" s="42" t="s">
        <v>25</v>
      </c>
      <c r="C17" s="43">
        <v>925063.33</v>
      </c>
      <c r="D17" s="40">
        <v>955</v>
      </c>
      <c r="E17" s="43">
        <v>968.6527015706806</v>
      </c>
      <c r="F17" s="40">
        <v>1000</v>
      </c>
      <c r="G17" s="42" t="s">
        <v>112</v>
      </c>
      <c r="H17" s="44" t="s">
        <v>33</v>
      </c>
    </row>
    <row r="18" spans="1:8" ht="14.25">
      <c r="A18" s="41">
        <v>16</v>
      </c>
      <c r="B18" s="42" t="s">
        <v>77</v>
      </c>
      <c r="C18" s="43">
        <v>772415.5899</v>
      </c>
      <c r="D18" s="40">
        <v>8925</v>
      </c>
      <c r="E18" s="43">
        <v>86.54516413445378</v>
      </c>
      <c r="F18" s="40">
        <v>100</v>
      </c>
      <c r="G18" s="42" t="s">
        <v>113</v>
      </c>
      <c r="H18" s="44" t="s">
        <v>78</v>
      </c>
    </row>
    <row r="19" spans="1:8" ht="14.25">
      <c r="A19" s="41">
        <v>17</v>
      </c>
      <c r="B19" s="42" t="s">
        <v>98</v>
      </c>
      <c r="C19" s="43">
        <v>624187.93</v>
      </c>
      <c r="D19" s="40">
        <v>1343</v>
      </c>
      <c r="E19" s="43">
        <v>464.7713551749814</v>
      </c>
      <c r="F19" s="40">
        <v>1000</v>
      </c>
      <c r="G19" s="42" t="s">
        <v>105</v>
      </c>
      <c r="H19" s="44" t="s">
        <v>95</v>
      </c>
    </row>
    <row r="20" spans="1:8" ht="14.25">
      <c r="A20" s="41">
        <v>18</v>
      </c>
      <c r="B20" s="42" t="s">
        <v>23</v>
      </c>
      <c r="C20" s="43">
        <v>519387.42</v>
      </c>
      <c r="D20" s="40">
        <v>9869</v>
      </c>
      <c r="E20" s="43">
        <v>52.62817104063228</v>
      </c>
      <c r="F20" s="40">
        <v>100</v>
      </c>
      <c r="G20" s="42" t="s">
        <v>117</v>
      </c>
      <c r="H20" s="44" t="s">
        <v>68</v>
      </c>
    </row>
    <row r="21" spans="1:8" ht="14.25">
      <c r="A21" s="41">
        <v>19</v>
      </c>
      <c r="B21" s="42" t="s">
        <v>76</v>
      </c>
      <c r="C21" s="43">
        <v>507948.45</v>
      </c>
      <c r="D21" s="40">
        <v>302</v>
      </c>
      <c r="E21" s="43">
        <v>1681.9485099337749</v>
      </c>
      <c r="F21" s="40">
        <v>1000</v>
      </c>
      <c r="G21" s="42" t="s">
        <v>108</v>
      </c>
      <c r="H21" s="44" t="s">
        <v>66</v>
      </c>
    </row>
    <row r="22" spans="1:8" ht="14.25">
      <c r="A22" s="41">
        <v>20</v>
      </c>
      <c r="B22" s="42" t="s">
        <v>46</v>
      </c>
      <c r="C22" s="43">
        <v>504053.6</v>
      </c>
      <c r="D22" s="40">
        <v>199</v>
      </c>
      <c r="E22" s="43">
        <v>2532.932663316583</v>
      </c>
      <c r="F22" s="40">
        <v>1000</v>
      </c>
      <c r="G22" s="42" t="s">
        <v>107</v>
      </c>
      <c r="H22" s="44" t="s">
        <v>44</v>
      </c>
    </row>
    <row r="23" spans="1:8" ht="14.25">
      <c r="A23" s="41">
        <v>21</v>
      </c>
      <c r="B23" s="42" t="s">
        <v>24</v>
      </c>
      <c r="C23" s="43">
        <v>451937.62</v>
      </c>
      <c r="D23" s="40">
        <v>1121</v>
      </c>
      <c r="E23" s="43">
        <v>403.155771632471</v>
      </c>
      <c r="F23" s="40">
        <v>1000</v>
      </c>
      <c r="G23" s="42" t="s">
        <v>36</v>
      </c>
      <c r="H23" s="44" t="s">
        <v>34</v>
      </c>
    </row>
    <row r="24" spans="1:8" ht="14.25">
      <c r="A24" s="41">
        <v>22</v>
      </c>
      <c r="B24" s="42" t="s">
        <v>93</v>
      </c>
      <c r="C24" s="43">
        <v>398642.8504</v>
      </c>
      <c r="D24" s="40">
        <v>1879</v>
      </c>
      <c r="E24" s="43">
        <v>212.15691878658862</v>
      </c>
      <c r="F24" s="40">
        <v>1000</v>
      </c>
      <c r="G24" s="42" t="s">
        <v>106</v>
      </c>
      <c r="H24" s="44" t="s">
        <v>92</v>
      </c>
    </row>
    <row r="25" spans="1:8" ht="14.25">
      <c r="A25" s="41">
        <v>23</v>
      </c>
      <c r="B25" s="42" t="s">
        <v>91</v>
      </c>
      <c r="C25" s="43">
        <v>165622.4402</v>
      </c>
      <c r="D25" s="40">
        <v>7454</v>
      </c>
      <c r="E25" s="43">
        <v>22.219270217332976</v>
      </c>
      <c r="F25" s="40">
        <v>1000</v>
      </c>
      <c r="G25" s="42" t="s">
        <v>106</v>
      </c>
      <c r="H25" s="44" t="s">
        <v>92</v>
      </c>
    </row>
    <row r="26" spans="1:8" ht="15.75" customHeight="1" thickBot="1">
      <c r="A26" s="97" t="s">
        <v>28</v>
      </c>
      <c r="B26" s="98"/>
      <c r="C26" s="58">
        <f>SUM(C3:C25)</f>
        <v>54617935.99220001</v>
      </c>
      <c r="D26" s="59">
        <f>SUM(D3:D25)</f>
        <v>3080260</v>
      </c>
      <c r="E26" s="57" t="s">
        <v>29</v>
      </c>
      <c r="F26" s="57" t="s">
        <v>29</v>
      </c>
      <c r="G26" s="57" t="s">
        <v>29</v>
      </c>
      <c r="H26" s="60" t="s">
        <v>29</v>
      </c>
    </row>
    <row r="27" spans="1:8" ht="15" customHeight="1" thickBot="1">
      <c r="A27" s="95" t="s">
        <v>56</v>
      </c>
      <c r="B27" s="95"/>
      <c r="C27" s="95"/>
      <c r="D27" s="95"/>
      <c r="E27" s="95"/>
      <c r="F27" s="95"/>
      <c r="G27" s="95"/>
      <c r="H27" s="95"/>
    </row>
  </sheetData>
  <sheetProtection/>
  <mergeCells count="3">
    <mergeCell ref="A27:H27"/>
    <mergeCell ref="A1:H1"/>
    <mergeCell ref="A26:B26"/>
  </mergeCells>
  <hyperlinks>
    <hyperlink ref="H26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s="10" customFormat="1" ht="14.25" collapsed="1">
      <c r="A4" s="61">
        <v>1</v>
      </c>
      <c r="B4" s="47" t="s">
        <v>79</v>
      </c>
      <c r="C4" s="48">
        <v>38945</v>
      </c>
      <c r="D4" s="48">
        <v>39016</v>
      </c>
      <c r="E4" s="71">
        <v>0.005221281828708957</v>
      </c>
      <c r="F4" s="71">
        <v>-0.011729195188607489</v>
      </c>
      <c r="G4" s="71">
        <v>-0.038716697522918286</v>
      </c>
      <c r="H4" s="71">
        <v>-0.07658518440481621</v>
      </c>
      <c r="I4" s="71">
        <v>-0.14560552905944069</v>
      </c>
      <c r="J4" s="71">
        <v>-0.1367230514984984</v>
      </c>
      <c r="K4" s="72">
        <v>-0.6921626820987656</v>
      </c>
      <c r="L4" s="72">
        <v>-0.12180036254639959</v>
      </c>
    </row>
    <row r="5" spans="1:12" s="10" customFormat="1" ht="14.25">
      <c r="A5" s="81">
        <v>2</v>
      </c>
      <c r="B5" s="47" t="s">
        <v>42</v>
      </c>
      <c r="C5" s="48">
        <v>39205</v>
      </c>
      <c r="D5" s="48">
        <v>39322</v>
      </c>
      <c r="E5" s="71">
        <v>-0.009697281736706587</v>
      </c>
      <c r="F5" s="71">
        <v>0.1065479078473901</v>
      </c>
      <c r="G5" s="71">
        <v>0.0475617053191395</v>
      </c>
      <c r="H5" s="71">
        <v>0.03897308182535264</v>
      </c>
      <c r="I5" s="71" t="s">
        <v>83</v>
      </c>
      <c r="J5" s="71" t="s">
        <v>83</v>
      </c>
      <c r="K5" s="72">
        <v>-0.17395395131086122</v>
      </c>
      <c r="L5" s="72">
        <v>-0.02294505649958467</v>
      </c>
    </row>
    <row r="6" spans="1:12" s="10" customFormat="1" ht="14.25">
      <c r="A6" s="81">
        <v>3</v>
      </c>
      <c r="B6" s="47" t="s">
        <v>100</v>
      </c>
      <c r="C6" s="48">
        <v>40050</v>
      </c>
      <c r="D6" s="48">
        <v>40319</v>
      </c>
      <c r="E6" s="71">
        <v>-0.004799849231400644</v>
      </c>
      <c r="F6" s="71">
        <v>-0.07566902278964927</v>
      </c>
      <c r="G6" s="71">
        <v>-0.2232570184994983</v>
      </c>
      <c r="H6" s="71">
        <v>-0.24083658108428585</v>
      </c>
      <c r="I6" s="71">
        <v>-0.23355898075759218</v>
      </c>
      <c r="J6" s="71">
        <v>-0.23800989900496483</v>
      </c>
      <c r="K6" s="72">
        <v>0.23299344213649875</v>
      </c>
      <c r="L6" s="72">
        <v>0.03880541093301115</v>
      </c>
    </row>
    <row r="7" spans="1:12" s="10" customFormat="1" ht="14.25">
      <c r="A7" s="81">
        <v>4</v>
      </c>
      <c r="B7" s="47" t="s">
        <v>72</v>
      </c>
      <c r="C7" s="48">
        <v>40555</v>
      </c>
      <c r="D7" s="48">
        <v>40626</v>
      </c>
      <c r="E7" s="71">
        <v>-0.07561073639299565</v>
      </c>
      <c r="F7" s="71">
        <v>-0.13243907112118147</v>
      </c>
      <c r="G7" s="71">
        <v>-0.29382277044458915</v>
      </c>
      <c r="H7" s="71">
        <v>-0.3342120565457781</v>
      </c>
      <c r="I7" s="71">
        <v>-0.29064656818059975</v>
      </c>
      <c r="J7" s="71">
        <v>-0.31984205375120434</v>
      </c>
      <c r="K7" s="72">
        <v>-0.7579985255890584</v>
      </c>
      <c r="L7" s="72">
        <v>-0.26246967971109536</v>
      </c>
    </row>
    <row r="8" spans="1:12" s="10" customFormat="1" ht="14.25">
      <c r="A8" s="81">
        <v>5</v>
      </c>
      <c r="B8" s="47" t="s">
        <v>114</v>
      </c>
      <c r="C8" s="48">
        <v>41848</v>
      </c>
      <c r="D8" s="48">
        <v>42032</v>
      </c>
      <c r="E8" s="71">
        <v>0.0367441021999797</v>
      </c>
      <c r="F8" s="71">
        <v>0.02483790437883604</v>
      </c>
      <c r="G8" s="71" t="s">
        <v>83</v>
      </c>
      <c r="H8" s="71">
        <v>0.016714385437044177</v>
      </c>
      <c r="I8" s="71" t="s">
        <v>83</v>
      </c>
      <c r="J8" s="71" t="s">
        <v>83</v>
      </c>
      <c r="K8" s="72">
        <v>-0.20474512503365783</v>
      </c>
      <c r="L8" s="72" t="s">
        <v>118</v>
      </c>
    </row>
    <row r="9" spans="1:12" s="10" customFormat="1" ht="14.25" customHeight="1" thickBot="1">
      <c r="A9" s="76"/>
      <c r="B9" s="80" t="s">
        <v>73</v>
      </c>
      <c r="C9" s="79" t="s">
        <v>29</v>
      </c>
      <c r="D9" s="79" t="s">
        <v>29</v>
      </c>
      <c r="E9" s="77">
        <f aca="true" t="shared" si="0" ref="E9:J9">AVERAGE(E4:E8)</f>
        <v>-0.009628496666482845</v>
      </c>
      <c r="F9" s="77">
        <f t="shared" si="0"/>
        <v>-0.017690295374642416</v>
      </c>
      <c r="G9" s="77">
        <f t="shared" si="0"/>
        <v>-0.12705869528696656</v>
      </c>
      <c r="H9" s="77">
        <f t="shared" si="0"/>
        <v>-0.11918927095449668</v>
      </c>
      <c r="I9" s="77">
        <f t="shared" si="0"/>
        <v>-0.22327035933254422</v>
      </c>
      <c r="J9" s="77">
        <f t="shared" si="0"/>
        <v>-0.23152500141822252</v>
      </c>
      <c r="K9" s="79" t="s">
        <v>29</v>
      </c>
      <c r="L9" s="79" t="s">
        <v>29</v>
      </c>
    </row>
    <row r="10" spans="1:12" s="9" customFormat="1" ht="14.25">
      <c r="A10" s="99" t="s">
        <v>60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s="9" customFormat="1" ht="14.25">
      <c r="A11" s="120" t="s">
        <v>82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0" t="s">
        <v>52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27</v>
      </c>
      <c r="B2" s="114" t="s">
        <v>13</v>
      </c>
      <c r="C2" s="111" t="s">
        <v>37</v>
      </c>
      <c r="D2" s="112"/>
      <c r="E2" s="113" t="s">
        <v>63</v>
      </c>
      <c r="F2" s="112"/>
      <c r="G2" s="116" t="s">
        <v>62</v>
      </c>
    </row>
    <row r="3" spans="1:7" s="11" customFormat="1" ht="15.75" thickBot="1">
      <c r="A3" s="101"/>
      <c r="B3" s="115"/>
      <c r="C3" s="29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>
      <c r="A4" s="62">
        <v>1</v>
      </c>
      <c r="B4" s="49" t="s">
        <v>114</v>
      </c>
      <c r="C4" s="30">
        <v>64.89886999999987</v>
      </c>
      <c r="D4" s="68">
        <v>0.036744102199979534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79</v>
      </c>
      <c r="C5" s="30">
        <v>5.180619999999996</v>
      </c>
      <c r="D5" s="68">
        <v>0.0052212818287102605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100</v>
      </c>
      <c r="C6" s="30">
        <v>-6.0121399999998975</v>
      </c>
      <c r="D6" s="68">
        <v>-0.004799849231400442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42</v>
      </c>
      <c r="C7" s="30">
        <v>-38.874969999999735</v>
      </c>
      <c r="D7" s="68">
        <v>-0.00969728173670688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72</v>
      </c>
      <c r="C8" s="30">
        <v>-378.4627299999995</v>
      </c>
      <c r="D8" s="68">
        <v>-0.07561073639299447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28</v>
      </c>
      <c r="C9" s="54">
        <v>-353.27034999999927</v>
      </c>
      <c r="D9" s="67">
        <v>-0.02712189626971682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72</v>
      </c>
      <c r="C2" s="71">
        <v>-0.07561073639299565</v>
      </c>
      <c r="D2" s="21"/>
    </row>
    <row r="3" spans="1:4" ht="14.25">
      <c r="A3" s="21"/>
      <c r="B3" s="47" t="s">
        <v>42</v>
      </c>
      <c r="C3" s="71">
        <v>-0.009697281736706587</v>
      </c>
      <c r="D3" s="21"/>
    </row>
    <row r="4" spans="1:4" ht="14.25">
      <c r="A4" s="21"/>
      <c r="B4" s="47" t="s">
        <v>100</v>
      </c>
      <c r="C4" s="71">
        <v>-0.004799849231400644</v>
      </c>
      <c r="D4" s="21"/>
    </row>
    <row r="5" spans="1:4" ht="14.25">
      <c r="A5" s="21"/>
      <c r="B5" s="47" t="s">
        <v>79</v>
      </c>
      <c r="C5" s="71">
        <v>0.005221281828708957</v>
      </c>
      <c r="D5" s="21"/>
    </row>
    <row r="6" spans="1:4" ht="14.25">
      <c r="A6" s="21"/>
      <c r="B6" s="47" t="s">
        <v>114</v>
      </c>
      <c r="C6" s="71">
        <v>0.0367441021999797</v>
      </c>
      <c r="D6" s="21"/>
    </row>
    <row r="7" spans="2:3" ht="14.25">
      <c r="B7" s="82" t="s">
        <v>22</v>
      </c>
      <c r="C7" s="75">
        <v>-0.0926284175922294</v>
      </c>
    </row>
    <row r="8" spans="2:3" ht="14.25">
      <c r="B8" s="83" t="s">
        <v>31</v>
      </c>
      <c r="C8" s="88">
        <v>-0.058663028649385995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s="9" customFormat="1" ht="14.25" collapsed="1">
      <c r="A4" s="61">
        <v>1</v>
      </c>
      <c r="B4" s="47" t="s">
        <v>55</v>
      </c>
      <c r="C4" s="48">
        <v>38118</v>
      </c>
      <c r="D4" s="48">
        <v>38182</v>
      </c>
      <c r="E4" s="71">
        <v>-0.006656474739035301</v>
      </c>
      <c r="F4" s="71">
        <v>-0.007831229436618736</v>
      </c>
      <c r="G4" s="71">
        <v>-0.036216882869684275</v>
      </c>
      <c r="H4" s="71">
        <v>-0.02793512633819717</v>
      </c>
      <c r="I4" s="71">
        <v>0.055245257008488924</v>
      </c>
      <c r="J4" s="71">
        <v>0.04506424053734559</v>
      </c>
      <c r="K4" s="71">
        <v>3.0192955926899963</v>
      </c>
      <c r="L4" s="72">
        <v>0.13031678348619757</v>
      </c>
    </row>
    <row r="5" spans="1:12" s="9" customFormat="1" ht="14.25" collapsed="1">
      <c r="A5" s="62">
        <v>2</v>
      </c>
      <c r="B5" s="47" t="s">
        <v>93</v>
      </c>
      <c r="C5" s="48">
        <v>38492</v>
      </c>
      <c r="D5" s="48">
        <v>38629</v>
      </c>
      <c r="E5" s="71">
        <v>-0.006058774452043725</v>
      </c>
      <c r="F5" s="71">
        <v>-0.010276255176409399</v>
      </c>
      <c r="G5" s="71">
        <v>-0.3021049335450632</v>
      </c>
      <c r="H5" s="71">
        <v>-0.30556653896736097</v>
      </c>
      <c r="I5" s="71">
        <v>-0.313696730495426</v>
      </c>
      <c r="J5" s="71">
        <v>-0.31793452536805766</v>
      </c>
      <c r="K5" s="71">
        <v>-0.7878430812134113</v>
      </c>
      <c r="L5" s="72">
        <v>-0.14189641146802812</v>
      </c>
    </row>
    <row r="6" spans="1:12" s="9" customFormat="1" ht="14.25" collapsed="1">
      <c r="A6" s="62">
        <v>3</v>
      </c>
      <c r="B6" s="47" t="s">
        <v>43</v>
      </c>
      <c r="C6" s="48">
        <v>38828</v>
      </c>
      <c r="D6" s="48">
        <v>39028</v>
      </c>
      <c r="E6" s="71">
        <v>0.01418157922284169</v>
      </c>
      <c r="F6" s="71">
        <v>0.04167600897746593</v>
      </c>
      <c r="G6" s="71">
        <v>0.05313968839537031</v>
      </c>
      <c r="H6" s="71">
        <v>0.10307715895177583</v>
      </c>
      <c r="I6" s="71">
        <v>0.24992836384723582</v>
      </c>
      <c r="J6" s="71">
        <v>0.21416616789751552</v>
      </c>
      <c r="K6" s="71">
        <v>2.319111088435373</v>
      </c>
      <c r="L6" s="72">
        <v>0.14194617945562227</v>
      </c>
    </row>
    <row r="7" spans="1:12" s="9" customFormat="1" ht="14.25" collapsed="1">
      <c r="A7" s="62">
        <v>4</v>
      </c>
      <c r="B7" s="47" t="s">
        <v>97</v>
      </c>
      <c r="C7" s="48">
        <v>38919</v>
      </c>
      <c r="D7" s="48">
        <v>39092</v>
      </c>
      <c r="E7" s="71">
        <v>-0.031733703100239374</v>
      </c>
      <c r="F7" s="71">
        <v>-0.05790049325741742</v>
      </c>
      <c r="G7" s="71">
        <v>-0.11121041861188774</v>
      </c>
      <c r="H7" s="71">
        <v>-0.12952448553080076</v>
      </c>
      <c r="I7" s="71">
        <v>-0.026155520542412214</v>
      </c>
      <c r="J7" s="71">
        <v>-0.05281996802572564</v>
      </c>
      <c r="K7" s="71">
        <v>0.5929946921797011</v>
      </c>
      <c r="L7" s="72">
        <v>0.053939125188933845</v>
      </c>
    </row>
    <row r="8" spans="1:12" s="9" customFormat="1" ht="14.25" collapsed="1">
      <c r="A8" s="62">
        <v>5</v>
      </c>
      <c r="B8" s="47" t="s">
        <v>98</v>
      </c>
      <c r="C8" s="48">
        <v>38919</v>
      </c>
      <c r="D8" s="48">
        <v>39092</v>
      </c>
      <c r="E8" s="71">
        <v>-0.10325623697203845</v>
      </c>
      <c r="F8" s="71">
        <v>-0.18756445870695637</v>
      </c>
      <c r="G8" s="71">
        <v>-0.28387872060757413</v>
      </c>
      <c r="H8" s="71">
        <v>-0.3280166451445632</v>
      </c>
      <c r="I8" s="71">
        <v>-0.30557548644542365</v>
      </c>
      <c r="J8" s="71">
        <v>-0.2678980513953081</v>
      </c>
      <c r="K8" s="71">
        <v>-0.5352286448250185</v>
      </c>
      <c r="L8" s="72">
        <v>-0.08281881778761768</v>
      </c>
    </row>
    <row r="9" spans="1:12" s="9" customFormat="1" ht="14.25" collapsed="1">
      <c r="A9" s="62">
        <v>6</v>
      </c>
      <c r="B9" s="47" t="s">
        <v>77</v>
      </c>
      <c r="C9" s="48">
        <v>38968</v>
      </c>
      <c r="D9" s="48">
        <v>39140</v>
      </c>
      <c r="E9" s="71">
        <v>0</v>
      </c>
      <c r="F9" s="71">
        <v>0.0002844363534926231</v>
      </c>
      <c r="G9" s="71">
        <v>0.017439937033612685</v>
      </c>
      <c r="H9" s="71">
        <v>-0.018655018900902376</v>
      </c>
      <c r="I9" s="71">
        <v>0.020154136149968194</v>
      </c>
      <c r="J9" s="71">
        <v>0.174955848551958</v>
      </c>
      <c r="K9" s="71">
        <v>-0.13454835865546155</v>
      </c>
      <c r="L9" s="72">
        <v>-0.016413501644217288</v>
      </c>
    </row>
    <row r="10" spans="1:12" s="9" customFormat="1" ht="14.25" collapsed="1">
      <c r="A10" s="62">
        <v>7</v>
      </c>
      <c r="B10" s="47" t="s">
        <v>102</v>
      </c>
      <c r="C10" s="48">
        <v>39269</v>
      </c>
      <c r="D10" s="48">
        <v>39471</v>
      </c>
      <c r="E10" s="71">
        <v>-0.0006362988784905932</v>
      </c>
      <c r="F10" s="71" t="s">
        <v>83</v>
      </c>
      <c r="G10" s="71">
        <v>-0.011321566952852136</v>
      </c>
      <c r="H10" s="71">
        <v>-0.08029772699317028</v>
      </c>
      <c r="I10" s="71">
        <v>-0.06602861960497941</v>
      </c>
      <c r="J10" s="71">
        <v>-0.06363540293772707</v>
      </c>
      <c r="K10" s="71">
        <v>-0.5725126565051712</v>
      </c>
      <c r="L10" s="72">
        <v>-0.10291916369801868</v>
      </c>
    </row>
    <row r="11" spans="1:12" s="9" customFormat="1" ht="14.25" collapsed="1">
      <c r="A11" s="62">
        <v>8</v>
      </c>
      <c r="B11" s="47" t="s">
        <v>91</v>
      </c>
      <c r="C11" s="48">
        <v>39378</v>
      </c>
      <c r="D11" s="48">
        <v>39478</v>
      </c>
      <c r="E11" s="71">
        <v>-0.020414319223219346</v>
      </c>
      <c r="F11" s="71">
        <v>-0.03800961878860032</v>
      </c>
      <c r="G11" s="71">
        <v>-0.9282098487421486</v>
      </c>
      <c r="H11" s="71">
        <v>-0.9285230390453304</v>
      </c>
      <c r="I11" s="71">
        <v>-0.9313233011135327</v>
      </c>
      <c r="J11" s="71">
        <v>-0.9290526932616311</v>
      </c>
      <c r="K11" s="71">
        <v>-0.9777807297826671</v>
      </c>
      <c r="L11" s="72">
        <v>-0.38596790028799144</v>
      </c>
    </row>
    <row r="12" spans="1:12" s="9" customFormat="1" ht="14.25" collapsed="1">
      <c r="A12" s="62">
        <v>9</v>
      </c>
      <c r="B12" s="47" t="s">
        <v>65</v>
      </c>
      <c r="C12" s="48">
        <v>39413</v>
      </c>
      <c r="D12" s="48">
        <v>39589</v>
      </c>
      <c r="E12" s="71">
        <v>0.0029854918472387304</v>
      </c>
      <c r="F12" s="71">
        <v>0.013858609325872573</v>
      </c>
      <c r="G12" s="71">
        <v>0.04750675023608908</v>
      </c>
      <c r="H12" s="71">
        <v>0.09768603645120777</v>
      </c>
      <c r="I12" s="71">
        <v>0.19027392876621385</v>
      </c>
      <c r="J12" s="71">
        <v>0.1634979300636017</v>
      </c>
      <c r="K12" s="71">
        <v>1.1590754261954275</v>
      </c>
      <c r="L12" s="72">
        <v>0.10805394156399695</v>
      </c>
    </row>
    <row r="13" spans="1:12" s="9" customFormat="1" ht="14.25">
      <c r="A13" s="62">
        <v>10</v>
      </c>
      <c r="B13" s="47" t="s">
        <v>25</v>
      </c>
      <c r="C13" s="48">
        <v>39429</v>
      </c>
      <c r="D13" s="48">
        <v>39618</v>
      </c>
      <c r="E13" s="71">
        <v>-0.0034214562310147523</v>
      </c>
      <c r="F13" s="71">
        <v>0.0009254085059604567</v>
      </c>
      <c r="G13" s="71">
        <v>-0.03814064231780678</v>
      </c>
      <c r="H13" s="71">
        <v>-0.04416617461860872</v>
      </c>
      <c r="I13" s="71">
        <v>-0.03354363143799144</v>
      </c>
      <c r="J13" s="71">
        <v>-0.058811946848190355</v>
      </c>
      <c r="K13" s="71">
        <v>-0.031347298429318715</v>
      </c>
      <c r="L13" s="72">
        <v>-0.004282033694327225</v>
      </c>
    </row>
    <row r="14" spans="1:12" s="9" customFormat="1" ht="14.25">
      <c r="A14" s="62">
        <v>11</v>
      </c>
      <c r="B14" s="47" t="s">
        <v>24</v>
      </c>
      <c r="C14" s="48">
        <v>39429</v>
      </c>
      <c r="D14" s="48">
        <v>39651</v>
      </c>
      <c r="E14" s="71">
        <v>-0.0017997693088233069</v>
      </c>
      <c r="F14" s="71">
        <v>-0.04035154651388129</v>
      </c>
      <c r="G14" s="71">
        <v>-0.08096610464596321</v>
      </c>
      <c r="H14" s="71">
        <v>-0.09342670722336754</v>
      </c>
      <c r="I14" s="71">
        <v>-0.18632376498046077</v>
      </c>
      <c r="J14" s="71">
        <v>-0.17330917843467386</v>
      </c>
      <c r="K14" s="71">
        <v>-0.596844228367529</v>
      </c>
      <c r="L14" s="72">
        <v>-0.11653887370003568</v>
      </c>
    </row>
    <row r="15" spans="1:12" s="9" customFormat="1" ht="14.25">
      <c r="A15" s="62">
        <v>12</v>
      </c>
      <c r="B15" s="47" t="s">
        <v>46</v>
      </c>
      <c r="C15" s="48">
        <v>39527</v>
      </c>
      <c r="D15" s="48">
        <v>39715</v>
      </c>
      <c r="E15" s="71">
        <v>0.001594750802700995</v>
      </c>
      <c r="F15" s="71">
        <v>0.012770440728105292</v>
      </c>
      <c r="G15" s="71">
        <v>0.02947285912890374</v>
      </c>
      <c r="H15" s="71">
        <v>0.06444090400617153</v>
      </c>
      <c r="I15" s="71">
        <v>0.25637745504612797</v>
      </c>
      <c r="J15" s="71">
        <v>0.22375835650512932</v>
      </c>
      <c r="K15" s="71">
        <v>1.5329326633165818</v>
      </c>
      <c r="L15" s="72">
        <v>0.1386814142826318</v>
      </c>
    </row>
    <row r="16" spans="1:12" s="9" customFormat="1" ht="14.25">
      <c r="A16" s="62">
        <v>13</v>
      </c>
      <c r="B16" s="47" t="s">
        <v>23</v>
      </c>
      <c r="C16" s="48">
        <v>39560</v>
      </c>
      <c r="D16" s="48">
        <v>39770</v>
      </c>
      <c r="E16" s="71">
        <v>-0.03469767891022113</v>
      </c>
      <c r="F16" s="71">
        <v>-0.07289799026583565</v>
      </c>
      <c r="G16" s="71">
        <v>-0.19047396388054816</v>
      </c>
      <c r="H16" s="71">
        <v>-0.22456447338531016</v>
      </c>
      <c r="I16" s="71">
        <v>-0.20112228368178564</v>
      </c>
      <c r="J16" s="71" t="s">
        <v>83</v>
      </c>
      <c r="K16" s="71">
        <v>-0.47371828959367723</v>
      </c>
      <c r="L16" s="72">
        <v>-0.08755816304694375</v>
      </c>
    </row>
    <row r="17" spans="1:12" s="9" customFormat="1" ht="14.25">
      <c r="A17" s="62">
        <v>14</v>
      </c>
      <c r="B17" s="47" t="s">
        <v>59</v>
      </c>
      <c r="C17" s="48">
        <v>39884</v>
      </c>
      <c r="D17" s="48">
        <v>40007</v>
      </c>
      <c r="E17" s="71">
        <v>-0.017769245974316172</v>
      </c>
      <c r="F17" s="71">
        <v>-0.02992030768261733</v>
      </c>
      <c r="G17" s="71">
        <v>-0.10823278581321094</v>
      </c>
      <c r="H17" s="71">
        <v>-0.12712969794196027</v>
      </c>
      <c r="I17" s="71">
        <v>-0.07921049481648901</v>
      </c>
      <c r="J17" s="71">
        <v>-0.041690429740348534</v>
      </c>
      <c r="K17" s="71">
        <v>-0.2944627255237281</v>
      </c>
      <c r="L17" s="72">
        <v>-0.05339670593098289</v>
      </c>
    </row>
    <row r="18" spans="1:12" s="9" customFormat="1" ht="14.25">
      <c r="A18" s="62">
        <v>15</v>
      </c>
      <c r="B18" s="47" t="s">
        <v>86</v>
      </c>
      <c r="C18" s="48">
        <v>40031</v>
      </c>
      <c r="D18" s="48">
        <v>40129</v>
      </c>
      <c r="E18" s="71">
        <v>-0.07531832769916447</v>
      </c>
      <c r="F18" s="71">
        <v>-0.1304301675183973</v>
      </c>
      <c r="G18" s="71">
        <v>-0.29710957666735704</v>
      </c>
      <c r="H18" s="71">
        <v>-0.3462992027842121</v>
      </c>
      <c r="I18" s="71">
        <v>-0.32028945041453794</v>
      </c>
      <c r="J18" s="71">
        <v>-0.349018491235053</v>
      </c>
      <c r="K18" s="71">
        <v>-0.7677437381385612</v>
      </c>
      <c r="L18" s="72">
        <v>-0.21528398310438446</v>
      </c>
    </row>
    <row r="19" spans="1:12" s="9" customFormat="1" ht="14.25">
      <c r="A19" s="62">
        <v>16</v>
      </c>
      <c r="B19" s="47" t="s">
        <v>67</v>
      </c>
      <c r="C19" s="48">
        <v>40253</v>
      </c>
      <c r="D19" s="48">
        <v>40366</v>
      </c>
      <c r="E19" s="71">
        <v>-0.03899387493417994</v>
      </c>
      <c r="F19" s="71">
        <v>-0.08168554706443587</v>
      </c>
      <c r="G19" s="71">
        <v>-0.16921578241724888</v>
      </c>
      <c r="H19" s="71">
        <v>-0.18358643623524273</v>
      </c>
      <c r="I19" s="71">
        <v>-0.16023682185160604</v>
      </c>
      <c r="J19" s="71">
        <v>-0.1653382146777611</v>
      </c>
      <c r="K19" s="71">
        <v>-0.4076018744772193</v>
      </c>
      <c r="L19" s="72">
        <v>-0.09285504153125235</v>
      </c>
    </row>
    <row r="20" spans="1:12" s="9" customFormat="1" ht="14.25">
      <c r="A20" s="62">
        <v>17</v>
      </c>
      <c r="B20" s="47" t="s">
        <v>84</v>
      </c>
      <c r="C20" s="48">
        <v>40114</v>
      </c>
      <c r="D20" s="48">
        <v>40401</v>
      </c>
      <c r="E20" s="71">
        <v>-0.04219473670572493</v>
      </c>
      <c r="F20" s="71">
        <v>-0.059897611371618975</v>
      </c>
      <c r="G20" s="71">
        <v>-0.13460005516775464</v>
      </c>
      <c r="H20" s="71">
        <v>-0.2073583612045775</v>
      </c>
      <c r="I20" s="71" t="s">
        <v>83</v>
      </c>
      <c r="J20" s="71">
        <v>-0.13157503610200605</v>
      </c>
      <c r="K20" s="71">
        <v>-0.2738870479008051</v>
      </c>
      <c r="L20" s="72">
        <v>-0.05885046299675578</v>
      </c>
    </row>
    <row r="21" spans="1:12" s="9" customFormat="1" ht="14.25">
      <c r="A21" s="62">
        <v>18</v>
      </c>
      <c r="B21" s="47" t="s">
        <v>45</v>
      </c>
      <c r="C21" s="48">
        <v>40226</v>
      </c>
      <c r="D21" s="48">
        <v>40430</v>
      </c>
      <c r="E21" s="71">
        <v>0.013034383191336207</v>
      </c>
      <c r="F21" s="71">
        <v>0.039471482368908406</v>
      </c>
      <c r="G21" s="71">
        <v>0.052180008428056146</v>
      </c>
      <c r="H21" s="71">
        <v>0.10270720697958491</v>
      </c>
      <c r="I21" s="71">
        <v>0.26162840324820746</v>
      </c>
      <c r="J21" s="71">
        <v>0.22252712915720574</v>
      </c>
      <c r="K21" s="71">
        <v>1.3746057525610724</v>
      </c>
      <c r="L21" s="72">
        <v>0.18104708775699585</v>
      </c>
    </row>
    <row r="22" spans="1:12" s="9" customFormat="1" ht="14.25">
      <c r="A22" s="62">
        <v>19</v>
      </c>
      <c r="B22" s="47" t="s">
        <v>96</v>
      </c>
      <c r="C22" s="48">
        <v>40427</v>
      </c>
      <c r="D22" s="48">
        <v>40543</v>
      </c>
      <c r="E22" s="71">
        <v>0.014003008932976346</v>
      </c>
      <c r="F22" s="71">
        <v>0.03585644784576281</v>
      </c>
      <c r="G22" s="71">
        <v>0.048441306757059266</v>
      </c>
      <c r="H22" s="71">
        <v>0.08381338730239918</v>
      </c>
      <c r="I22" s="71">
        <v>0.2161432185266301</v>
      </c>
      <c r="J22" s="71">
        <v>0.2331950541518688</v>
      </c>
      <c r="K22" s="71">
        <v>0.9126705202702696</v>
      </c>
      <c r="L22" s="72">
        <v>0.1418855237576715</v>
      </c>
    </row>
    <row r="23" spans="1:12" s="9" customFormat="1" ht="14.25">
      <c r="A23" s="62">
        <v>20</v>
      </c>
      <c r="B23" s="47" t="s">
        <v>53</v>
      </c>
      <c r="C23" s="48">
        <v>40444</v>
      </c>
      <c r="D23" s="48">
        <v>40638</v>
      </c>
      <c r="E23" s="71">
        <v>0.023488481000692563</v>
      </c>
      <c r="F23" s="71">
        <v>0.05565055807699859</v>
      </c>
      <c r="G23" s="71">
        <v>0.05416059365293613</v>
      </c>
      <c r="H23" s="71">
        <v>0.07554216120765145</v>
      </c>
      <c r="I23" s="71">
        <v>0.2520348969798438</v>
      </c>
      <c r="J23" s="71">
        <v>0.26518173061267936</v>
      </c>
      <c r="K23" s="71">
        <v>0.06827148128052096</v>
      </c>
      <c r="L23" s="72">
        <v>0.014374263388967634</v>
      </c>
    </row>
    <row r="24" spans="1:12" s="9" customFormat="1" ht="14.25">
      <c r="A24" s="62">
        <v>21</v>
      </c>
      <c r="B24" s="47" t="s">
        <v>94</v>
      </c>
      <c r="C24" s="48">
        <v>40427</v>
      </c>
      <c r="D24" s="48">
        <v>40708</v>
      </c>
      <c r="E24" s="71">
        <v>0.011120448101814562</v>
      </c>
      <c r="F24" s="71">
        <v>0.04261569405339416</v>
      </c>
      <c r="G24" s="71">
        <v>0.07411001517007598</v>
      </c>
      <c r="H24" s="71">
        <v>0.10524300973635237</v>
      </c>
      <c r="I24" s="71">
        <v>0.2684521550714887</v>
      </c>
      <c r="J24" s="71">
        <v>0.2739806957139226</v>
      </c>
      <c r="K24" s="71">
        <v>1.2780630182232349</v>
      </c>
      <c r="L24" s="72">
        <v>0.20396097681786163</v>
      </c>
    </row>
    <row r="25" spans="1:12" s="9" customFormat="1" ht="14.25" collapsed="1">
      <c r="A25" s="62">
        <v>22</v>
      </c>
      <c r="B25" s="47" t="s">
        <v>74</v>
      </c>
      <c r="C25" s="48">
        <v>41026</v>
      </c>
      <c r="D25" s="48">
        <v>41242</v>
      </c>
      <c r="E25" s="71">
        <v>-0.0054055800305483626</v>
      </c>
      <c r="F25" s="71">
        <v>-0.021592935061520824</v>
      </c>
      <c r="G25" s="71">
        <v>-0.05979259144377291</v>
      </c>
      <c r="H25" s="71">
        <v>-0.07096694067333364</v>
      </c>
      <c r="I25" s="71">
        <v>0.09478098295872694</v>
      </c>
      <c r="J25" s="71">
        <v>0.07487612811391631</v>
      </c>
      <c r="K25" s="71">
        <v>0.3156916904956981</v>
      </c>
      <c r="L25" s="72">
        <v>0.09669056924537678</v>
      </c>
    </row>
    <row r="26" spans="1:12" s="9" customFormat="1" ht="14.25" collapsed="1">
      <c r="A26" s="62">
        <v>23</v>
      </c>
      <c r="B26" s="47" t="s">
        <v>76</v>
      </c>
      <c r="C26" s="48">
        <v>41127</v>
      </c>
      <c r="D26" s="48">
        <v>41332</v>
      </c>
      <c r="E26" s="71">
        <v>0.0035845236302942673</v>
      </c>
      <c r="F26" s="71">
        <v>0.01614461316877347</v>
      </c>
      <c r="G26" s="71">
        <v>0.03611191530672109</v>
      </c>
      <c r="H26" s="71">
        <v>0.05954655923183383</v>
      </c>
      <c r="I26" s="71">
        <v>0.2520473123585505</v>
      </c>
      <c r="J26" s="71">
        <v>0.18694411278356138</v>
      </c>
      <c r="K26" s="71">
        <v>0.6819485099337759</v>
      </c>
      <c r="L26" s="72">
        <v>0.21014054869700538</v>
      </c>
    </row>
    <row r="27" spans="1:12" ht="15.75" thickBot="1">
      <c r="A27" s="76"/>
      <c r="B27" s="80" t="s">
        <v>73</v>
      </c>
      <c r="C27" s="78" t="s">
        <v>29</v>
      </c>
      <c r="D27" s="78" t="s">
        <v>29</v>
      </c>
      <c r="E27" s="77">
        <f aca="true" t="shared" si="0" ref="E27:J27">AVERAGE(E4:E26)</f>
        <v>-0.013233209149094108</v>
      </c>
      <c r="F27" s="77">
        <f t="shared" si="0"/>
        <v>-0.02177747551998069</v>
      </c>
      <c r="G27" s="77">
        <f t="shared" si="0"/>
        <v>-0.10169177389452383</v>
      </c>
      <c r="H27" s="77">
        <f t="shared" si="0"/>
        <v>-0.10538957178782438</v>
      </c>
      <c r="I27" s="77">
        <f t="shared" si="0"/>
        <v>-0.02301999979196193</v>
      </c>
      <c r="J27" s="77">
        <f t="shared" si="0"/>
        <v>-0.02149711563353537</v>
      </c>
      <c r="K27" s="78" t="s">
        <v>29</v>
      </c>
      <c r="L27" s="79" t="s">
        <v>29</v>
      </c>
    </row>
    <row r="28" spans="1:12" s="9" customFormat="1" ht="14.25">
      <c r="A28" s="99" t="s">
        <v>60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</sheetData>
  <sheetProtection/>
  <mergeCells count="7">
    <mergeCell ref="A28:L28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0" t="s">
        <v>50</v>
      </c>
      <c r="B1" s="110"/>
      <c r="C1" s="110"/>
      <c r="D1" s="110"/>
      <c r="E1" s="110"/>
      <c r="F1" s="110"/>
      <c r="G1" s="110"/>
    </row>
    <row r="2" spans="1:7" ht="30.75" customHeight="1" thickBot="1">
      <c r="A2" s="100" t="s">
        <v>27</v>
      </c>
      <c r="B2" s="114" t="s">
        <v>13</v>
      </c>
      <c r="C2" s="111" t="s">
        <v>37</v>
      </c>
      <c r="D2" s="112"/>
      <c r="E2" s="113" t="s">
        <v>38</v>
      </c>
      <c r="F2" s="112"/>
      <c r="G2" s="116" t="s">
        <v>62</v>
      </c>
    </row>
    <row r="3" spans="1:7" ht="15.75" thickBot="1">
      <c r="A3" s="101"/>
      <c r="B3" s="115"/>
      <c r="C3" s="51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>
      <c r="A4" s="90">
        <v>1</v>
      </c>
      <c r="B4" s="84" t="s">
        <v>53</v>
      </c>
      <c r="C4" s="30">
        <v>254.9782100000002</v>
      </c>
      <c r="D4" s="68">
        <v>0.1487754387845776</v>
      </c>
      <c r="E4" s="31">
        <v>201</v>
      </c>
      <c r="F4" s="68">
        <v>0.12241169305724726</v>
      </c>
      <c r="G4" s="50">
        <v>209.75574606577334</v>
      </c>
    </row>
    <row r="5" spans="1:7" ht="14.25">
      <c r="A5" s="91">
        <v>2</v>
      </c>
      <c r="B5" s="84" t="s">
        <v>94</v>
      </c>
      <c r="C5" s="30">
        <v>43.99564000000013</v>
      </c>
      <c r="D5" s="68">
        <v>0.011120448101814548</v>
      </c>
      <c r="E5" s="31">
        <v>0</v>
      </c>
      <c r="F5" s="68">
        <v>0</v>
      </c>
      <c r="G5" s="50">
        <v>0</v>
      </c>
    </row>
    <row r="6" spans="1:7" ht="14.25">
      <c r="A6" s="91">
        <v>3</v>
      </c>
      <c r="B6" s="84" t="s">
        <v>96</v>
      </c>
      <c r="C6" s="30">
        <v>39.09164999999991</v>
      </c>
      <c r="D6" s="68">
        <v>0.014003008932976607</v>
      </c>
      <c r="E6" s="31">
        <v>0</v>
      </c>
      <c r="F6" s="68">
        <v>0</v>
      </c>
      <c r="G6" s="50">
        <v>0</v>
      </c>
    </row>
    <row r="7" spans="1:7" ht="14.25">
      <c r="A7" s="91">
        <v>4</v>
      </c>
      <c r="B7" s="84" t="s">
        <v>45</v>
      </c>
      <c r="C7" s="30">
        <v>38.77211000000033</v>
      </c>
      <c r="D7" s="68">
        <v>0.013034383191335935</v>
      </c>
      <c r="E7" s="31">
        <v>0</v>
      </c>
      <c r="F7" s="68">
        <v>0</v>
      </c>
      <c r="G7" s="50">
        <v>0</v>
      </c>
    </row>
    <row r="8" spans="1:7" ht="14.25">
      <c r="A8" s="91">
        <v>5</v>
      </c>
      <c r="B8" s="84" t="s">
        <v>43</v>
      </c>
      <c r="C8" s="30">
        <v>34.11285000000009</v>
      </c>
      <c r="D8" s="68">
        <v>0.014181579222841256</v>
      </c>
      <c r="E8" s="31">
        <v>0</v>
      </c>
      <c r="F8" s="68">
        <v>0</v>
      </c>
      <c r="G8" s="50">
        <v>0</v>
      </c>
    </row>
    <row r="9" spans="1:7" ht="14.25">
      <c r="A9" s="91">
        <v>6</v>
      </c>
      <c r="B9" s="84" t="s">
        <v>65</v>
      </c>
      <c r="C9" s="30">
        <v>3.09125</v>
      </c>
      <c r="D9" s="68">
        <v>0.0029854918472386623</v>
      </c>
      <c r="E9" s="31">
        <v>0</v>
      </c>
      <c r="F9" s="68">
        <v>0</v>
      </c>
      <c r="G9" s="50">
        <v>0</v>
      </c>
    </row>
    <row r="10" spans="1:7" ht="14.25">
      <c r="A10" s="91">
        <v>7</v>
      </c>
      <c r="B10" s="84" t="s">
        <v>76</v>
      </c>
      <c r="C10" s="30">
        <v>1.8142500000000001</v>
      </c>
      <c r="D10" s="68">
        <v>0.0035845236302941004</v>
      </c>
      <c r="E10" s="31">
        <v>0</v>
      </c>
      <c r="F10" s="68">
        <v>0</v>
      </c>
      <c r="G10" s="50">
        <v>0</v>
      </c>
    </row>
    <row r="11" spans="1:7" ht="14.25">
      <c r="A11" s="91">
        <v>8</v>
      </c>
      <c r="B11" s="84" t="s">
        <v>46</v>
      </c>
      <c r="C11" s="30">
        <v>0.8025599999999976</v>
      </c>
      <c r="D11" s="68">
        <v>0.0015947508027007705</v>
      </c>
      <c r="E11" s="31">
        <v>0</v>
      </c>
      <c r="F11" s="68">
        <v>0</v>
      </c>
      <c r="G11" s="50">
        <v>0</v>
      </c>
    </row>
    <row r="12" spans="1:7" ht="14.25">
      <c r="A12" s="91">
        <v>9</v>
      </c>
      <c r="B12" s="84" t="s">
        <v>77</v>
      </c>
      <c r="C12" s="30">
        <v>0</v>
      </c>
      <c r="D12" s="68">
        <v>0</v>
      </c>
      <c r="E12" s="31">
        <v>0</v>
      </c>
      <c r="F12" s="68">
        <v>0</v>
      </c>
      <c r="G12" s="50">
        <v>0</v>
      </c>
    </row>
    <row r="13" spans="1:7" ht="14.25">
      <c r="A13" s="91">
        <v>10</v>
      </c>
      <c r="B13" s="84" t="s">
        <v>102</v>
      </c>
      <c r="C13" s="30">
        <v>-0.7</v>
      </c>
      <c r="D13" s="68">
        <v>-0.0006362988784914118</v>
      </c>
      <c r="E13" s="31">
        <v>0</v>
      </c>
      <c r="F13" s="68">
        <v>0</v>
      </c>
      <c r="G13" s="50">
        <v>0</v>
      </c>
    </row>
    <row r="14" spans="1:7" ht="14.25">
      <c r="A14" s="91">
        <v>11</v>
      </c>
      <c r="B14" s="84" t="s">
        <v>24</v>
      </c>
      <c r="C14" s="30">
        <v>-0.8148499999999766</v>
      </c>
      <c r="D14" s="68">
        <v>-0.001799769308823377</v>
      </c>
      <c r="E14" s="31">
        <v>0</v>
      </c>
      <c r="F14" s="68">
        <v>0</v>
      </c>
      <c r="G14" s="50">
        <v>0</v>
      </c>
    </row>
    <row r="15" spans="1:7" ht="14.25">
      <c r="A15" s="91">
        <v>12</v>
      </c>
      <c r="B15" s="84" t="s">
        <v>93</v>
      </c>
      <c r="C15" s="30">
        <v>-2.4300100000000096</v>
      </c>
      <c r="D15" s="68">
        <v>-0.006058774452044698</v>
      </c>
      <c r="E15" s="31">
        <v>0</v>
      </c>
      <c r="F15" s="68">
        <v>0</v>
      </c>
      <c r="G15" s="50">
        <v>0</v>
      </c>
    </row>
    <row r="16" spans="1:7" ht="14.25">
      <c r="A16" s="91">
        <v>13</v>
      </c>
      <c r="B16" s="84" t="s">
        <v>25</v>
      </c>
      <c r="C16" s="30">
        <v>-3.175930000000051</v>
      </c>
      <c r="D16" s="68">
        <v>-0.0034214562310153217</v>
      </c>
      <c r="E16" s="31">
        <v>0</v>
      </c>
      <c r="F16" s="68">
        <v>0</v>
      </c>
      <c r="G16" s="50">
        <v>0</v>
      </c>
    </row>
    <row r="17" spans="1:7" ht="14.25">
      <c r="A17" s="91">
        <v>14</v>
      </c>
      <c r="B17" s="84" t="s">
        <v>91</v>
      </c>
      <c r="C17" s="30">
        <v>-3.4515299999999987</v>
      </c>
      <c r="D17" s="68">
        <v>-0.020414319223220078</v>
      </c>
      <c r="E17" s="31">
        <v>0</v>
      </c>
      <c r="F17" s="68">
        <v>0</v>
      </c>
      <c r="G17" s="50">
        <v>0</v>
      </c>
    </row>
    <row r="18" spans="1:7" ht="14.25">
      <c r="A18" s="91">
        <v>15</v>
      </c>
      <c r="B18" s="84" t="s">
        <v>74</v>
      </c>
      <c r="C18" s="30">
        <v>-10.472959999999963</v>
      </c>
      <c r="D18" s="68">
        <v>-0.0054055800305479774</v>
      </c>
      <c r="E18" s="31">
        <v>0</v>
      </c>
      <c r="F18" s="68">
        <v>0</v>
      </c>
      <c r="G18" s="50">
        <v>0</v>
      </c>
    </row>
    <row r="19" spans="1:7" ht="14.25">
      <c r="A19" s="91">
        <v>16</v>
      </c>
      <c r="B19" s="84" t="s">
        <v>23</v>
      </c>
      <c r="C19" s="30">
        <v>-18.66932000000001</v>
      </c>
      <c r="D19" s="68">
        <v>-0.03469767891022053</v>
      </c>
      <c r="E19" s="31">
        <v>0</v>
      </c>
      <c r="F19" s="68">
        <v>0</v>
      </c>
      <c r="G19" s="50">
        <v>0</v>
      </c>
    </row>
    <row r="20" spans="1:7" ht="14.25">
      <c r="A20" s="91">
        <v>17</v>
      </c>
      <c r="B20" s="84" t="s">
        <v>97</v>
      </c>
      <c r="C20" s="30">
        <v>-31.377239999999993</v>
      </c>
      <c r="D20" s="68">
        <v>-0.03173370310023983</v>
      </c>
      <c r="E20" s="31">
        <v>0</v>
      </c>
      <c r="F20" s="68">
        <v>0</v>
      </c>
      <c r="G20" s="50">
        <v>0</v>
      </c>
    </row>
    <row r="21" spans="1:7" ht="14.25">
      <c r="A21" s="91">
        <v>18</v>
      </c>
      <c r="B21" s="84" t="s">
        <v>59</v>
      </c>
      <c r="C21" s="30">
        <v>-59.7084299999997</v>
      </c>
      <c r="D21" s="68">
        <v>-0.017769245974316176</v>
      </c>
      <c r="E21" s="31">
        <v>0</v>
      </c>
      <c r="F21" s="68">
        <v>0</v>
      </c>
      <c r="G21" s="50">
        <v>0</v>
      </c>
    </row>
    <row r="22" spans="1:7" ht="14.25">
      <c r="A22" s="91">
        <v>19</v>
      </c>
      <c r="B22" s="84" t="s">
        <v>67</v>
      </c>
      <c r="C22" s="30">
        <v>-69.40032999999984</v>
      </c>
      <c r="D22" s="68">
        <v>-0.0389938749341798</v>
      </c>
      <c r="E22" s="31">
        <v>0</v>
      </c>
      <c r="F22" s="68">
        <v>0</v>
      </c>
      <c r="G22" s="50">
        <v>0</v>
      </c>
    </row>
    <row r="23" spans="1:7" ht="14.25">
      <c r="A23" s="91">
        <v>20</v>
      </c>
      <c r="B23" s="84" t="s">
        <v>98</v>
      </c>
      <c r="C23" s="30">
        <v>-71.87258999999997</v>
      </c>
      <c r="D23" s="68">
        <v>-0.10325623697203795</v>
      </c>
      <c r="E23" s="31">
        <v>0</v>
      </c>
      <c r="F23" s="68">
        <v>0</v>
      </c>
      <c r="G23" s="50">
        <v>0</v>
      </c>
    </row>
    <row r="24" spans="1:7" ht="14.25">
      <c r="A24" s="91">
        <v>21</v>
      </c>
      <c r="B24" s="84" t="s">
        <v>86</v>
      </c>
      <c r="C24" s="30">
        <v>-96.69192999999993</v>
      </c>
      <c r="D24" s="68">
        <v>-0.07531832769916383</v>
      </c>
      <c r="E24" s="31">
        <v>0</v>
      </c>
      <c r="F24" s="68">
        <v>0</v>
      </c>
      <c r="G24" s="50">
        <v>0</v>
      </c>
    </row>
    <row r="25" spans="1:7" ht="14.25">
      <c r="A25" s="91">
        <v>22</v>
      </c>
      <c r="B25" s="84" t="s">
        <v>55</v>
      </c>
      <c r="C25" s="30">
        <v>-140.3053200000003</v>
      </c>
      <c r="D25" s="68">
        <v>-0.006656474739034576</v>
      </c>
      <c r="E25" s="31">
        <v>0</v>
      </c>
      <c r="F25" s="68">
        <v>0</v>
      </c>
      <c r="G25" s="50">
        <v>0</v>
      </c>
    </row>
    <row r="26" spans="1:7" ht="14.25">
      <c r="A26" s="91">
        <v>23</v>
      </c>
      <c r="B26" s="84" t="s">
        <v>84</v>
      </c>
      <c r="C26" s="30">
        <v>-147.04821240000007</v>
      </c>
      <c r="D26" s="68">
        <v>-0.042194736705724295</v>
      </c>
      <c r="E26" s="31">
        <v>0</v>
      </c>
      <c r="F26" s="68">
        <v>0</v>
      </c>
      <c r="G26" s="50">
        <v>0</v>
      </c>
    </row>
    <row r="27" spans="1:7" ht="15.75" thickBot="1">
      <c r="A27" s="63"/>
      <c r="B27" s="64" t="s">
        <v>28</v>
      </c>
      <c r="C27" s="54">
        <v>-239.46013239999908</v>
      </c>
      <c r="D27" s="67">
        <v>-0.004365138510331457</v>
      </c>
      <c r="E27" s="55">
        <v>201</v>
      </c>
      <c r="F27" s="67">
        <v>6.525849017827256E-05</v>
      </c>
      <c r="G27" s="56">
        <v>209.75574606577334</v>
      </c>
    </row>
    <row r="29" ht="14.25">
      <c r="D29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85" zoomScaleNormal="85" zoomScalePageLayoutView="0" workbookViewId="0" topLeftCell="A1">
      <selection activeCell="B2" sqref="B2:C24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98</v>
      </c>
      <c r="C2" s="71">
        <v>-0.10325623697203845</v>
      </c>
    </row>
    <row r="3" spans="1:5" ht="14.25">
      <c r="A3" s="14"/>
      <c r="B3" s="47" t="s">
        <v>86</v>
      </c>
      <c r="C3" s="71">
        <v>-0.07531832769916447</v>
      </c>
      <c r="D3" s="14"/>
      <c r="E3" s="14"/>
    </row>
    <row r="4" spans="1:5" ht="14.25">
      <c r="A4" s="14"/>
      <c r="B4" s="47" t="s">
        <v>84</v>
      </c>
      <c r="C4" s="71">
        <v>-0.04219473670572493</v>
      </c>
      <c r="D4" s="14"/>
      <c r="E4" s="14"/>
    </row>
    <row r="5" spans="1:5" ht="14.25">
      <c r="A5" s="14"/>
      <c r="B5" s="47" t="s">
        <v>67</v>
      </c>
      <c r="C5" s="71">
        <v>-0.03899387493417994</v>
      </c>
      <c r="D5" s="14"/>
      <c r="E5" s="14"/>
    </row>
    <row r="6" spans="1:5" ht="14.25">
      <c r="A6" s="14"/>
      <c r="B6" s="47" t="s">
        <v>23</v>
      </c>
      <c r="C6" s="71">
        <v>-0.03469767891022113</v>
      </c>
      <c r="D6" s="14"/>
      <c r="E6" s="14"/>
    </row>
    <row r="7" spans="1:5" ht="14.25">
      <c r="A7" s="14"/>
      <c r="B7" s="47" t="s">
        <v>97</v>
      </c>
      <c r="C7" s="71">
        <v>-0.031733703100239374</v>
      </c>
      <c r="D7" s="14"/>
      <c r="E7" s="14"/>
    </row>
    <row r="8" spans="1:5" ht="14.25">
      <c r="A8" s="14"/>
      <c r="B8" s="47" t="s">
        <v>91</v>
      </c>
      <c r="C8" s="71">
        <v>-0.020414319223219346</v>
      </c>
      <c r="D8" s="14"/>
      <c r="E8" s="14"/>
    </row>
    <row r="9" spans="1:5" ht="14.25">
      <c r="A9" s="14"/>
      <c r="B9" s="47" t="s">
        <v>59</v>
      </c>
      <c r="C9" s="71">
        <v>-0.017769245974316172</v>
      </c>
      <c r="D9" s="14"/>
      <c r="E9" s="14"/>
    </row>
    <row r="10" spans="1:5" ht="14.25">
      <c r="A10" s="14"/>
      <c r="B10" s="47" t="s">
        <v>55</v>
      </c>
      <c r="C10" s="71">
        <v>-0.006656474739035301</v>
      </c>
      <c r="D10" s="14"/>
      <c r="E10" s="14"/>
    </row>
    <row r="11" spans="1:5" ht="14.25">
      <c r="A11" s="14"/>
      <c r="B11" s="47" t="s">
        <v>93</v>
      </c>
      <c r="C11" s="71">
        <v>-0.006058774452043725</v>
      </c>
      <c r="D11" s="14"/>
      <c r="E11" s="14"/>
    </row>
    <row r="12" spans="1:5" ht="14.25">
      <c r="A12" s="14"/>
      <c r="B12" s="47" t="s">
        <v>74</v>
      </c>
      <c r="C12" s="71">
        <v>-0.0054055800305483626</v>
      </c>
      <c r="D12" s="14"/>
      <c r="E12" s="14"/>
    </row>
    <row r="13" spans="1:5" ht="14.25">
      <c r="A13" s="14"/>
      <c r="B13" s="47" t="s">
        <v>25</v>
      </c>
      <c r="C13" s="71">
        <v>-0.0034214562310147523</v>
      </c>
      <c r="D13" s="14"/>
      <c r="E13" s="14"/>
    </row>
    <row r="14" spans="1:5" ht="14.25">
      <c r="A14" s="14"/>
      <c r="B14" s="47" t="s">
        <v>24</v>
      </c>
      <c r="C14" s="71">
        <v>-0.0017997693088233069</v>
      </c>
      <c r="D14" s="14"/>
      <c r="E14" s="14"/>
    </row>
    <row r="15" spans="1:5" ht="14.25">
      <c r="A15" s="14"/>
      <c r="B15" s="47" t="s">
        <v>102</v>
      </c>
      <c r="C15" s="71">
        <v>-0.0006362988784905932</v>
      </c>
      <c r="D15" s="14"/>
      <c r="E15" s="14"/>
    </row>
    <row r="16" spans="1:5" ht="14.25">
      <c r="A16" s="14"/>
      <c r="B16" s="47" t="s">
        <v>77</v>
      </c>
      <c r="C16" s="71">
        <v>0</v>
      </c>
      <c r="D16" s="14"/>
      <c r="E16" s="14"/>
    </row>
    <row r="17" spans="1:5" ht="14.25">
      <c r="A17" s="14"/>
      <c r="B17" s="47" t="s">
        <v>46</v>
      </c>
      <c r="C17" s="71">
        <v>0.001594750802700995</v>
      </c>
      <c r="D17" s="14"/>
      <c r="E17" s="14"/>
    </row>
    <row r="18" spans="1:5" ht="14.25">
      <c r="A18" s="14"/>
      <c r="B18" s="47" t="s">
        <v>65</v>
      </c>
      <c r="C18" s="71">
        <v>0.0029854918472387304</v>
      </c>
      <c r="D18" s="14"/>
      <c r="E18" s="14"/>
    </row>
    <row r="19" spans="1:5" ht="14.25">
      <c r="A19" s="14"/>
      <c r="B19" s="47" t="s">
        <v>76</v>
      </c>
      <c r="C19" s="71">
        <v>0.0035845236302942673</v>
      </c>
      <c r="D19" s="14"/>
      <c r="E19" s="14"/>
    </row>
    <row r="20" spans="1:5" ht="14.25">
      <c r="A20" s="14"/>
      <c r="B20" s="47" t="s">
        <v>94</v>
      </c>
      <c r="C20" s="71">
        <v>0.011120448101814562</v>
      </c>
      <c r="D20" s="14"/>
      <c r="E20" s="14"/>
    </row>
    <row r="21" spans="1:5" ht="14.25">
      <c r="A21" s="14"/>
      <c r="B21" s="47" t="s">
        <v>45</v>
      </c>
      <c r="C21" s="71">
        <v>0.013034383191336207</v>
      </c>
      <c r="D21" s="14"/>
      <c r="E21" s="14"/>
    </row>
    <row r="22" spans="1:5" ht="14.25">
      <c r="A22" s="14"/>
      <c r="B22" s="47" t="s">
        <v>96</v>
      </c>
      <c r="C22" s="71">
        <v>0.014003008932976346</v>
      </c>
      <c r="D22" s="14"/>
      <c r="E22" s="14"/>
    </row>
    <row r="23" spans="1:5" ht="14.25">
      <c r="A23" s="14"/>
      <c r="B23" s="47" t="s">
        <v>43</v>
      </c>
      <c r="C23" s="71">
        <v>0.01418157922284169</v>
      </c>
      <c r="D23" s="14"/>
      <c r="E23" s="14"/>
    </row>
    <row r="24" spans="1:5" ht="14.25">
      <c r="A24" s="14"/>
      <c r="B24" s="47" t="s">
        <v>53</v>
      </c>
      <c r="C24" s="71">
        <v>0.023488481000692563</v>
      </c>
      <c r="D24" s="14"/>
      <c r="E24" s="14"/>
    </row>
    <row r="25" spans="2:3" ht="14.25">
      <c r="B25" s="47" t="s">
        <v>22</v>
      </c>
      <c r="C25" s="75">
        <v>-0.0926284175922294</v>
      </c>
    </row>
    <row r="26" spans="2:3" ht="14.25">
      <c r="B26" s="14" t="s">
        <v>31</v>
      </c>
      <c r="C26" s="88">
        <v>-0.058663028649385995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6" t="s">
        <v>70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27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88</v>
      </c>
      <c r="C3" s="45" t="s">
        <v>8</v>
      </c>
      <c r="D3" s="46" t="s">
        <v>11</v>
      </c>
      <c r="E3" s="43">
        <v>8604769.59</v>
      </c>
      <c r="F3" s="40">
        <v>32163</v>
      </c>
      <c r="G3" s="43">
        <v>267.53628672698443</v>
      </c>
      <c r="H3" s="73">
        <v>100</v>
      </c>
      <c r="I3" s="42" t="s">
        <v>109</v>
      </c>
      <c r="J3" s="44" t="s">
        <v>89</v>
      </c>
    </row>
    <row r="4" spans="1:10" ht="15" customHeight="1">
      <c r="A4" s="41">
        <v>2</v>
      </c>
      <c r="B4" s="42" t="s">
        <v>119</v>
      </c>
      <c r="C4" s="45" t="s">
        <v>8</v>
      </c>
      <c r="D4" s="46" t="s">
        <v>11</v>
      </c>
      <c r="E4" s="43">
        <v>2384851.68</v>
      </c>
      <c r="F4" s="40">
        <v>45056</v>
      </c>
      <c r="G4" s="43">
        <v>52.93083451704546</v>
      </c>
      <c r="H4" s="74">
        <v>100</v>
      </c>
      <c r="I4" s="42" t="s">
        <v>111</v>
      </c>
      <c r="J4" s="44" t="s">
        <v>92</v>
      </c>
    </row>
    <row r="5" spans="1:10" ht="15" customHeight="1">
      <c r="A5" s="41">
        <v>3</v>
      </c>
      <c r="B5" s="42" t="s">
        <v>90</v>
      </c>
      <c r="C5" s="45" t="s">
        <v>8</v>
      </c>
      <c r="D5" s="46" t="s">
        <v>81</v>
      </c>
      <c r="E5" s="43">
        <v>1509547.63</v>
      </c>
      <c r="F5" s="40">
        <v>54966</v>
      </c>
      <c r="G5" s="43">
        <v>27.463297856856965</v>
      </c>
      <c r="H5" s="74">
        <v>100</v>
      </c>
      <c r="I5" s="42" t="s">
        <v>109</v>
      </c>
      <c r="J5" s="44" t="s">
        <v>87</v>
      </c>
    </row>
    <row r="6" spans="1:10" ht="15" customHeight="1">
      <c r="A6" s="41">
        <v>4</v>
      </c>
      <c r="B6" s="42" t="s">
        <v>80</v>
      </c>
      <c r="C6" s="45" t="s">
        <v>8</v>
      </c>
      <c r="D6" s="46" t="s">
        <v>81</v>
      </c>
      <c r="E6" s="43">
        <v>1226466.6402</v>
      </c>
      <c r="F6" s="40">
        <v>2940</v>
      </c>
      <c r="G6" s="43">
        <v>417.16552387755104</v>
      </c>
      <c r="H6" s="74">
        <v>1000</v>
      </c>
      <c r="I6" s="42" t="s">
        <v>112</v>
      </c>
      <c r="J6" s="44" t="s">
        <v>33</v>
      </c>
    </row>
    <row r="7" spans="1:10" ht="15" customHeight="1">
      <c r="A7" s="41">
        <v>5</v>
      </c>
      <c r="B7" s="42" t="s">
        <v>30</v>
      </c>
      <c r="C7" s="45" t="s">
        <v>8</v>
      </c>
      <c r="D7" s="46" t="s">
        <v>11</v>
      </c>
      <c r="E7" s="43">
        <v>1153755.94</v>
      </c>
      <c r="F7" s="40">
        <v>784</v>
      </c>
      <c r="G7" s="43">
        <v>1471.6274744897958</v>
      </c>
      <c r="H7" s="74">
        <v>1000</v>
      </c>
      <c r="I7" s="42" t="s">
        <v>117</v>
      </c>
      <c r="J7" s="44" t="s">
        <v>68</v>
      </c>
    </row>
    <row r="8" spans="1:10" ht="15" customHeight="1">
      <c r="A8" s="41">
        <v>6</v>
      </c>
      <c r="B8" s="42" t="s">
        <v>99</v>
      </c>
      <c r="C8" s="45" t="s">
        <v>8</v>
      </c>
      <c r="D8" s="46" t="s">
        <v>11</v>
      </c>
      <c r="E8" s="43">
        <v>679599.79</v>
      </c>
      <c r="F8" s="40">
        <v>910</v>
      </c>
      <c r="G8" s="43">
        <v>746.8129560439561</v>
      </c>
      <c r="H8" s="74">
        <v>1000</v>
      </c>
      <c r="I8" s="42" t="s">
        <v>105</v>
      </c>
      <c r="J8" s="44" t="s">
        <v>95</v>
      </c>
    </row>
    <row r="9" spans="1:10" ht="15" customHeight="1">
      <c r="A9" s="41">
        <v>7</v>
      </c>
      <c r="B9" s="42" t="s">
        <v>35</v>
      </c>
      <c r="C9" s="45" t="s">
        <v>8</v>
      </c>
      <c r="D9" s="46" t="s">
        <v>11</v>
      </c>
      <c r="E9" s="43">
        <v>608224.3</v>
      </c>
      <c r="F9" s="40">
        <v>679</v>
      </c>
      <c r="G9" s="43">
        <v>895.7648011782034</v>
      </c>
      <c r="H9" s="74">
        <v>1000</v>
      </c>
      <c r="I9" s="42" t="s">
        <v>36</v>
      </c>
      <c r="J9" s="44" t="s">
        <v>34</v>
      </c>
    </row>
    <row r="10" spans="1:10" ht="15.75" thickBot="1">
      <c r="A10" s="118" t="s">
        <v>28</v>
      </c>
      <c r="B10" s="119"/>
      <c r="C10" s="57" t="s">
        <v>29</v>
      </c>
      <c r="D10" s="57" t="s">
        <v>29</v>
      </c>
      <c r="E10" s="58">
        <f>SUM(E3:E9)</f>
        <v>16167215.5702</v>
      </c>
      <c r="F10" s="59">
        <f>SUM(F3:F9)</f>
        <v>137498</v>
      </c>
      <c r="G10" s="57" t="s">
        <v>29</v>
      </c>
      <c r="H10" s="57" t="s">
        <v>29</v>
      </c>
      <c r="I10" s="57" t="s">
        <v>29</v>
      </c>
      <c r="J10" s="60" t="s">
        <v>29</v>
      </c>
    </row>
  </sheetData>
  <sheetProtection/>
  <mergeCells count="2">
    <mergeCell ref="A1:J1"/>
    <mergeCell ref="A10:B10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customHeight="1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ht="63.7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ht="14.25" collapsed="1">
      <c r="A4" s="61">
        <v>1</v>
      </c>
      <c r="B4" s="47" t="s">
        <v>35</v>
      </c>
      <c r="C4" s="48">
        <v>38441</v>
      </c>
      <c r="D4" s="48">
        <v>38625</v>
      </c>
      <c r="E4" s="71">
        <v>-0.0008714510341436554</v>
      </c>
      <c r="F4" s="71">
        <v>-0.033900985160838726</v>
      </c>
      <c r="G4" s="71">
        <v>-0.03147604176537744</v>
      </c>
      <c r="H4" s="71">
        <v>-0.05878847456551739</v>
      </c>
      <c r="I4" s="71">
        <v>-0.09223266976928979</v>
      </c>
      <c r="J4" s="71">
        <v>-0.06551290237438268</v>
      </c>
      <c r="K4" s="72">
        <v>-0.10423519882179666</v>
      </c>
      <c r="L4" s="72">
        <v>-0.010794437501780663</v>
      </c>
    </row>
    <row r="5" spans="1:12" ht="14.25" collapsed="1">
      <c r="A5" s="62">
        <v>2</v>
      </c>
      <c r="B5" s="47" t="s">
        <v>88</v>
      </c>
      <c r="C5" s="48">
        <v>38862</v>
      </c>
      <c r="D5" s="48">
        <v>38958</v>
      </c>
      <c r="E5" s="71">
        <v>-0.03358120196482961</v>
      </c>
      <c r="F5" s="71">
        <v>-0.03527278518542942</v>
      </c>
      <c r="G5" s="71">
        <v>-0.2064526742685323</v>
      </c>
      <c r="H5" s="71">
        <v>-0.20545960547105735</v>
      </c>
      <c r="I5" s="71">
        <v>-0.04445686012397143</v>
      </c>
      <c r="J5" s="71">
        <v>-0.10876310892500063</v>
      </c>
      <c r="K5" s="72">
        <v>1.6753628672698433</v>
      </c>
      <c r="L5" s="72">
        <v>0.1125075407837175</v>
      </c>
    </row>
    <row r="6" spans="1:12" ht="14.25">
      <c r="A6" s="62">
        <v>3</v>
      </c>
      <c r="B6" s="47" t="s">
        <v>80</v>
      </c>
      <c r="C6" s="48">
        <v>39048</v>
      </c>
      <c r="D6" s="48">
        <v>39140</v>
      </c>
      <c r="E6" s="71">
        <v>-0.020313679406618323</v>
      </c>
      <c r="F6" s="71">
        <v>-0.015552786718288969</v>
      </c>
      <c r="G6" s="71">
        <v>-0.10715340195787004</v>
      </c>
      <c r="H6" s="71">
        <v>-0.1264130997827122</v>
      </c>
      <c r="I6" s="71">
        <v>-0.177142363368185</v>
      </c>
      <c r="J6" s="71">
        <v>-0.17638159264970676</v>
      </c>
      <c r="K6" s="72">
        <v>-0.582834476122449</v>
      </c>
      <c r="L6" s="72">
        <v>-0.09527879560264552</v>
      </c>
    </row>
    <row r="7" spans="1:12" ht="14.25">
      <c r="A7" s="62">
        <v>4</v>
      </c>
      <c r="B7" s="47" t="s">
        <v>30</v>
      </c>
      <c r="C7" s="48">
        <v>39100</v>
      </c>
      <c r="D7" s="48">
        <v>39268</v>
      </c>
      <c r="E7" s="71">
        <v>-0.011395325006600787</v>
      </c>
      <c r="F7" s="71">
        <v>0.12264770878391196</v>
      </c>
      <c r="G7" s="71">
        <v>0.06986022612881992</v>
      </c>
      <c r="H7" s="71">
        <v>0.06408450297750412</v>
      </c>
      <c r="I7" s="71" t="s">
        <v>83</v>
      </c>
      <c r="J7" s="71" t="s">
        <v>83</v>
      </c>
      <c r="K7" s="72">
        <v>0.47162747448979614</v>
      </c>
      <c r="L7" s="72">
        <v>0.04718075091049556</v>
      </c>
    </row>
    <row r="8" spans="1:12" ht="14.25">
      <c r="A8" s="62">
        <v>5</v>
      </c>
      <c r="B8" s="47" t="s">
        <v>119</v>
      </c>
      <c r="C8" s="48">
        <v>39269</v>
      </c>
      <c r="D8" s="48">
        <v>39420</v>
      </c>
      <c r="E8" s="71">
        <v>-0.0016675491190655256</v>
      </c>
      <c r="F8" s="71" t="s">
        <v>83</v>
      </c>
      <c r="G8" s="71">
        <v>-0.0075939142323548925</v>
      </c>
      <c r="H8" s="71">
        <v>-0.011561563102221228</v>
      </c>
      <c r="I8" s="71">
        <v>-0.02511501057365717</v>
      </c>
      <c r="J8" s="71">
        <v>-0.02303899185290581</v>
      </c>
      <c r="K8" s="72">
        <v>-0.47069165482954545</v>
      </c>
      <c r="L8" s="72">
        <v>-0.07677161816555667</v>
      </c>
    </row>
    <row r="9" spans="1:12" ht="14.25">
      <c r="A9" s="62">
        <v>6</v>
      </c>
      <c r="B9" s="47" t="s">
        <v>99</v>
      </c>
      <c r="C9" s="48">
        <v>39647</v>
      </c>
      <c r="D9" s="48">
        <v>39861</v>
      </c>
      <c r="E9" s="71">
        <v>-0.024392184012323792</v>
      </c>
      <c r="F9" s="71">
        <v>-0.05770620884448163</v>
      </c>
      <c r="G9" s="71">
        <v>-0.13034022262938927</v>
      </c>
      <c r="H9" s="71">
        <v>-0.19853357780346848</v>
      </c>
      <c r="I9" s="71">
        <v>-0.14077944397721565</v>
      </c>
      <c r="J9" s="71">
        <v>-0.1486256532524347</v>
      </c>
      <c r="K9" s="72">
        <v>-0.2531870439560443</v>
      </c>
      <c r="L9" s="72">
        <v>-0.04229069367369387</v>
      </c>
    </row>
    <row r="10" spans="1:12" ht="14.25">
      <c r="A10" s="62">
        <v>7</v>
      </c>
      <c r="B10" s="47" t="s">
        <v>90</v>
      </c>
      <c r="C10" s="48">
        <v>40253</v>
      </c>
      <c r="D10" s="48">
        <v>40445</v>
      </c>
      <c r="E10" s="71">
        <v>-0.052121371906755365</v>
      </c>
      <c r="F10" s="71">
        <v>-0.07009962652281021</v>
      </c>
      <c r="G10" s="71">
        <v>-0.21119564865871132</v>
      </c>
      <c r="H10" s="71">
        <v>-0.25503850497124203</v>
      </c>
      <c r="I10" s="71">
        <v>-0.22540679607433567</v>
      </c>
      <c r="J10" s="71">
        <v>-0.24721782998065667</v>
      </c>
      <c r="K10" s="72">
        <v>-0.7253670214314304</v>
      </c>
      <c r="L10" s="72">
        <v>-0.22169426801730574</v>
      </c>
    </row>
    <row r="11" spans="1:12" ht="15.75" thickBot="1">
      <c r="A11" s="76"/>
      <c r="B11" s="80" t="s">
        <v>73</v>
      </c>
      <c r="C11" s="79" t="s">
        <v>29</v>
      </c>
      <c r="D11" s="79" t="s">
        <v>29</v>
      </c>
      <c r="E11" s="77">
        <f aca="true" t="shared" si="0" ref="E11:J11">AVERAGE(E4:E10)</f>
        <v>-0.020620394635762436</v>
      </c>
      <c r="F11" s="77">
        <f t="shared" si="0"/>
        <v>-0.0149807806079895</v>
      </c>
      <c r="G11" s="77">
        <f t="shared" si="0"/>
        <v>-0.08919309676905933</v>
      </c>
      <c r="H11" s="77">
        <f t="shared" si="0"/>
        <v>-0.11310147467410207</v>
      </c>
      <c r="I11" s="77">
        <f t="shared" si="0"/>
        <v>-0.11752219064777579</v>
      </c>
      <c r="J11" s="77">
        <f t="shared" si="0"/>
        <v>-0.1282566798391812</v>
      </c>
      <c r="K11" s="79" t="s">
        <v>29</v>
      </c>
      <c r="L11" s="79" t="s">
        <v>29</v>
      </c>
    </row>
    <row r="12" spans="1:12" s="9" customFormat="1" ht="14.25">
      <c r="A12" s="99" t="s">
        <v>60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2:15" ht="14.25">
      <c r="L13"/>
      <c r="M13"/>
      <c r="N13"/>
      <c r="O13"/>
    </row>
  </sheetData>
  <sheetProtection/>
  <mergeCells count="7">
    <mergeCell ref="A1:L1"/>
    <mergeCell ref="E2:L2"/>
    <mergeCell ref="A12:L1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0" t="s">
        <v>51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27</v>
      </c>
      <c r="B2" s="114" t="s">
        <v>13</v>
      </c>
      <c r="C2" s="113" t="s">
        <v>37</v>
      </c>
      <c r="D2" s="112"/>
      <c r="E2" s="113" t="s">
        <v>38</v>
      </c>
      <c r="F2" s="112"/>
      <c r="G2" s="116" t="s">
        <v>62</v>
      </c>
    </row>
    <row r="3" spans="1:7" s="11" customFormat="1" ht="15.75" thickBot="1">
      <c r="A3" s="101"/>
      <c r="B3" s="115"/>
      <c r="C3" s="29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 customHeight="1">
      <c r="A4" s="92">
        <v>1</v>
      </c>
      <c r="B4" s="93" t="s">
        <v>35</v>
      </c>
      <c r="C4" s="30">
        <v>-0.5305000000000001</v>
      </c>
      <c r="D4" s="68">
        <v>-0.0008714510341437966</v>
      </c>
      <c r="E4" s="31">
        <v>0</v>
      </c>
      <c r="F4" s="89">
        <v>0</v>
      </c>
      <c r="G4" s="50">
        <v>0</v>
      </c>
    </row>
    <row r="5" spans="1:7" ht="14.25" customHeight="1">
      <c r="A5" s="92">
        <v>2</v>
      </c>
      <c r="B5" s="93" t="s">
        <v>119</v>
      </c>
      <c r="C5" s="30">
        <v>-3.9835000000000003</v>
      </c>
      <c r="D5" s="68">
        <v>-0.0016675491190647988</v>
      </c>
      <c r="E5" s="31">
        <v>0</v>
      </c>
      <c r="F5" s="89">
        <v>0</v>
      </c>
      <c r="G5" s="50">
        <v>0</v>
      </c>
    </row>
    <row r="6" spans="1:7" ht="14.25" customHeight="1">
      <c r="A6" s="92">
        <v>3</v>
      </c>
      <c r="B6" s="93" t="s">
        <v>30</v>
      </c>
      <c r="C6" s="30">
        <v>-13.298969999999972</v>
      </c>
      <c r="D6" s="68">
        <v>-0.011395325006601422</v>
      </c>
      <c r="E6" s="31">
        <v>0</v>
      </c>
      <c r="F6" s="89">
        <v>0</v>
      </c>
      <c r="G6" s="50">
        <v>0</v>
      </c>
    </row>
    <row r="7" spans="1:7" ht="14.25" customHeight="1">
      <c r="A7" s="92">
        <v>4</v>
      </c>
      <c r="B7" s="93" t="s">
        <v>99</v>
      </c>
      <c r="C7" s="30">
        <v>-16.991380000000003</v>
      </c>
      <c r="D7" s="68">
        <v>-0.024392184012323907</v>
      </c>
      <c r="E7" s="31">
        <v>0</v>
      </c>
      <c r="F7" s="89">
        <v>0</v>
      </c>
      <c r="G7" s="50">
        <v>0</v>
      </c>
    </row>
    <row r="8" spans="1:7" ht="14.25" customHeight="1">
      <c r="A8" s="92">
        <v>5</v>
      </c>
      <c r="B8" s="93" t="s">
        <v>80</v>
      </c>
      <c r="C8" s="30">
        <v>-25.4306399999999</v>
      </c>
      <c r="D8" s="68">
        <v>-0.020313679406618063</v>
      </c>
      <c r="E8" s="31">
        <v>0</v>
      </c>
      <c r="F8" s="89">
        <v>0</v>
      </c>
      <c r="G8" s="50">
        <v>0</v>
      </c>
    </row>
    <row r="9" spans="1:7" ht="14.25" customHeight="1">
      <c r="A9" s="92">
        <v>6</v>
      </c>
      <c r="B9" s="93" t="s">
        <v>88</v>
      </c>
      <c r="C9" s="30">
        <v>-298.99925999999977</v>
      </c>
      <c r="D9" s="68">
        <v>-0.03358120196482861</v>
      </c>
      <c r="E9" s="31">
        <v>0</v>
      </c>
      <c r="F9" s="89">
        <v>0</v>
      </c>
      <c r="G9" s="50">
        <v>0</v>
      </c>
    </row>
    <row r="10" spans="1:7" ht="14.25" customHeight="1">
      <c r="A10" s="92">
        <v>7</v>
      </c>
      <c r="B10" s="93" t="s">
        <v>90</v>
      </c>
      <c r="C10" s="30">
        <v>-97.23204000000004</v>
      </c>
      <c r="D10" s="68">
        <v>-0.060513611054090595</v>
      </c>
      <c r="E10" s="31">
        <v>-491</v>
      </c>
      <c r="F10" s="89">
        <v>-0.00885370647528716</v>
      </c>
      <c r="G10" s="50">
        <v>-14.148808620192222</v>
      </c>
    </row>
    <row r="11" spans="1:7" ht="15.75" thickBot="1">
      <c r="A11" s="65"/>
      <c r="B11" s="53" t="s">
        <v>28</v>
      </c>
      <c r="C11" s="54">
        <v>-456.4662899999997</v>
      </c>
      <c r="D11" s="67">
        <v>-0.02745879606207213</v>
      </c>
      <c r="E11" s="55">
        <v>-491</v>
      </c>
      <c r="F11" s="67">
        <v>-0.003558254643486075</v>
      </c>
      <c r="G11" s="56">
        <v>-14.148808620192222</v>
      </c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  <row r="19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="85" zoomScaleNormal="85" zoomScalePageLayoutView="0" workbookViewId="0" topLeftCell="A1">
      <selection activeCell="C11" sqref="C11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90</v>
      </c>
      <c r="C2" s="71">
        <v>-0.052121371906755365</v>
      </c>
      <c r="D2" s="21"/>
      <c r="E2" s="21"/>
    </row>
    <row r="3" spans="1:5" ht="14.25">
      <c r="A3" s="21"/>
      <c r="B3" s="47" t="s">
        <v>88</v>
      </c>
      <c r="C3" s="71">
        <v>-0.03358120196482961</v>
      </c>
      <c r="D3" s="21"/>
      <c r="E3" s="21"/>
    </row>
    <row r="4" spans="1:5" ht="14.25">
      <c r="A4" s="21"/>
      <c r="B4" s="47" t="s">
        <v>99</v>
      </c>
      <c r="C4" s="71">
        <v>-0.024392184012323792</v>
      </c>
      <c r="D4" s="21"/>
      <c r="E4" s="21"/>
    </row>
    <row r="5" spans="1:5" ht="14.25">
      <c r="A5" s="21"/>
      <c r="B5" s="47" t="s">
        <v>80</v>
      </c>
      <c r="C5" s="71">
        <v>-0.020313679406618323</v>
      </c>
      <c r="D5" s="21"/>
      <c r="E5" s="21"/>
    </row>
    <row r="6" spans="1:5" ht="14.25">
      <c r="A6" s="21"/>
      <c r="B6" s="47" t="s">
        <v>30</v>
      </c>
      <c r="C6" s="71">
        <v>-0.011395325006600787</v>
      </c>
      <c r="D6" s="21"/>
      <c r="E6" s="21"/>
    </row>
    <row r="7" spans="1:5" ht="14.25">
      <c r="A7" s="21"/>
      <c r="B7" s="47" t="s">
        <v>119</v>
      </c>
      <c r="C7" s="71">
        <v>-0.0016675491190655256</v>
      </c>
      <c r="D7" s="21"/>
      <c r="E7" s="21"/>
    </row>
    <row r="8" spans="1:5" ht="14.25">
      <c r="A8" s="21"/>
      <c r="B8" s="47" t="s">
        <v>35</v>
      </c>
      <c r="C8" s="121">
        <v>-0.0008714510341436554</v>
      </c>
      <c r="D8" s="21"/>
      <c r="E8" s="21"/>
    </row>
    <row r="9" spans="1:4" ht="14.25">
      <c r="A9" s="21"/>
      <c r="B9" s="47" t="s">
        <v>22</v>
      </c>
      <c r="C9" s="75">
        <v>-0.0926284175922294</v>
      </c>
      <c r="D9" s="21"/>
    </row>
    <row r="10" spans="2:3" ht="14.25">
      <c r="B10" s="47" t="s">
        <v>31</v>
      </c>
      <c r="C10" s="88">
        <v>-0.058663028649386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27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47</v>
      </c>
      <c r="G2" s="4" t="s">
        <v>48</v>
      </c>
      <c r="H2" s="1" t="s">
        <v>49</v>
      </c>
      <c r="I2" s="1" t="s">
        <v>5</v>
      </c>
      <c r="J2" s="1" t="s">
        <v>6</v>
      </c>
    </row>
    <row r="3" spans="1:10" ht="14.25" customHeight="1">
      <c r="A3" s="41">
        <v>1</v>
      </c>
      <c r="B3" s="85" t="s">
        <v>72</v>
      </c>
      <c r="C3" s="85" t="s">
        <v>8</v>
      </c>
      <c r="D3" s="85" t="s">
        <v>10</v>
      </c>
      <c r="E3" s="87">
        <v>4626947.19</v>
      </c>
      <c r="F3" s="86">
        <v>191195</v>
      </c>
      <c r="G3" s="87">
        <v>24.200147441094174</v>
      </c>
      <c r="H3" s="86">
        <v>100</v>
      </c>
      <c r="I3" s="85" t="s">
        <v>64</v>
      </c>
      <c r="J3" s="94" t="s">
        <v>32</v>
      </c>
    </row>
    <row r="4" spans="1:10" ht="14.25" customHeight="1">
      <c r="A4" s="41">
        <v>2</v>
      </c>
      <c r="B4" s="85" t="s">
        <v>42</v>
      </c>
      <c r="C4" s="85" t="s">
        <v>8</v>
      </c>
      <c r="D4" s="85" t="s">
        <v>11</v>
      </c>
      <c r="E4" s="87">
        <v>3969977.31</v>
      </c>
      <c r="F4" s="86">
        <v>4806</v>
      </c>
      <c r="G4" s="87">
        <v>826.0460486891386</v>
      </c>
      <c r="H4" s="86">
        <v>1000</v>
      </c>
      <c r="I4" s="85" t="s">
        <v>7</v>
      </c>
      <c r="J4" s="94" t="s">
        <v>68</v>
      </c>
    </row>
    <row r="5" spans="1:10" ht="14.25" customHeight="1">
      <c r="A5" s="41">
        <v>3</v>
      </c>
      <c r="B5" s="85" t="s">
        <v>114</v>
      </c>
      <c r="C5" s="85" t="s">
        <v>8</v>
      </c>
      <c r="D5" s="85" t="s">
        <v>115</v>
      </c>
      <c r="E5" s="87">
        <v>1831137.97</v>
      </c>
      <c r="F5" s="86">
        <v>230258</v>
      </c>
      <c r="G5" s="87">
        <v>7.952548749663421</v>
      </c>
      <c r="H5" s="86">
        <v>10</v>
      </c>
      <c r="I5" s="85" t="s">
        <v>116</v>
      </c>
      <c r="J5" s="94" t="s">
        <v>32</v>
      </c>
    </row>
    <row r="6" spans="1:10" ht="14.25" customHeight="1">
      <c r="A6" s="41">
        <v>4</v>
      </c>
      <c r="B6" s="85" t="s">
        <v>100</v>
      </c>
      <c r="C6" s="85" t="s">
        <v>8</v>
      </c>
      <c r="D6" s="85" t="s">
        <v>10</v>
      </c>
      <c r="E6" s="87">
        <v>1246556.37</v>
      </c>
      <c r="F6" s="86">
        <v>1011</v>
      </c>
      <c r="G6" s="87">
        <v>1232.9934421364985</v>
      </c>
      <c r="H6" s="86">
        <v>1000</v>
      </c>
      <c r="I6" s="85" t="s">
        <v>101</v>
      </c>
      <c r="J6" s="94" t="s">
        <v>95</v>
      </c>
    </row>
    <row r="7" spans="1:10" ht="14.25" customHeight="1">
      <c r="A7" s="41">
        <v>5</v>
      </c>
      <c r="B7" s="85" t="s">
        <v>79</v>
      </c>
      <c r="C7" s="85" t="s">
        <v>8</v>
      </c>
      <c r="D7" s="85" t="s">
        <v>10</v>
      </c>
      <c r="E7" s="87">
        <v>997392.91</v>
      </c>
      <c r="F7" s="86">
        <v>648</v>
      </c>
      <c r="G7" s="87">
        <v>1539.1865895061728</v>
      </c>
      <c r="H7" s="86">
        <v>5000</v>
      </c>
      <c r="I7" s="85" t="s">
        <v>26</v>
      </c>
      <c r="J7" s="94" t="s">
        <v>33</v>
      </c>
    </row>
    <row r="8" spans="1:10" ht="15.75" thickBot="1">
      <c r="A8" s="118" t="s">
        <v>28</v>
      </c>
      <c r="B8" s="119"/>
      <c r="C8" s="57" t="s">
        <v>29</v>
      </c>
      <c r="D8" s="57" t="s">
        <v>29</v>
      </c>
      <c r="E8" s="70">
        <f>SUM(E3:E7)</f>
        <v>12672011.75</v>
      </c>
      <c r="F8" s="69">
        <f>SUM(F3:F7)</f>
        <v>427918</v>
      </c>
      <c r="G8" s="57" t="s">
        <v>29</v>
      </c>
      <c r="H8" s="57" t="s">
        <v>29</v>
      </c>
      <c r="I8" s="57" t="s">
        <v>29</v>
      </c>
      <c r="J8" s="60" t="s">
        <v>29</v>
      </c>
    </row>
  </sheetData>
  <sheetProtection/>
  <mergeCells count="2">
    <mergeCell ref="A1:J1"/>
    <mergeCell ref="A8:B8"/>
  </mergeCells>
  <hyperlinks>
    <hyperlink ref="J4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2015-11-20T09:23:22Z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