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'Відкр_1'!$A$1:$H$24</definedName>
  </definedNames>
  <calcPr fullCalcOnLoad="1"/>
</workbook>
</file>

<file path=xl/sharedStrings.xml><?xml version="1.0" encoding="utf-8"?>
<sst xmlns="http://schemas.openxmlformats.org/spreadsheetml/2006/main" count="383" uniqueCount="114">
  <si>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</si>
  <si>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</si>
  <si>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</si>
  <si>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</si>
  <si>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</si>
  <si>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</si>
  <si>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</si>
  <si>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</si>
  <si>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</si>
  <si>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</si>
  <si>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</si>
  <si>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</si>
  <si>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</si>
  <si>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</si>
  <si>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</si>
  <si>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</si>
  <si>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</si>
  <si>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</si>
  <si>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</si>
  <si>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</si>
  <si>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</si>
  <si>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</si>
  <si>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</si>
  <si>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Надбання</t>
  </si>
  <si>
    <t>СЕМ Ажіо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</si>
  <si>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</si>
  <si>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</si>
  <si>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</si>
  <si>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</si>
  <si>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</si>
  <si>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</si>
  <si>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</si>
  <si>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</si>
  <si>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</si>
  <si>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</si>
  <si>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</si>
  <si>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</si>
  <si>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</si>
  <si>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</si>
  <si>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</si>
  <si>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</si>
  <si>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</si>
  <si>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http://www.altus.ua/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</si>
  <si>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</si>
  <si>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</si>
  <si>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</si>
  <si>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</si>
  <si>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</si>
  <si>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</si>
  <si>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</si>
  <si>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</si>
  <si>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</si>
  <si>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</si>
  <si>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</si>
  <si>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</si>
  <si>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</si>
  <si>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</si>
  <si>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</si>
  <si>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</si>
  <si>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</si>
  <si>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ПрАТ “КІНТО”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</si>
  <si>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</si>
  <si>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</si>
  <si>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</si>
  <si>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</si>
  <si>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</si>
  <si>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</si>
  <si>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</si>
  <si>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Індекс Української Біржі</t>
  </si>
  <si>
    <t>Середнє значення</t>
  </si>
  <si>
    <t xml:space="preserve"> з початку року</t>
  </si>
  <si>
    <t>Бонум Оптімум</t>
  </si>
  <si>
    <t>http://bonum-group.com/</t>
  </si>
  <si>
    <t>ТАСК Український Капітал</t>
  </si>
  <si>
    <t>спец.</t>
  </si>
  <si>
    <t>н.д.</t>
  </si>
  <si>
    <t>Софіївський</t>
  </si>
  <si>
    <t>http://www.am.eavex.com.ua/</t>
  </si>
  <si>
    <t>Аргентум</t>
  </si>
  <si>
    <t>Платинум</t>
  </si>
  <si>
    <t>Аурум</t>
  </si>
  <si>
    <t>УНIВЕР.УА/Михайло Грушевський: Фонд Державних Паперiв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</si>
  <si>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</si>
  <si>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</si>
  <si>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</si>
  <si>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</si>
  <si>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УНІВЕР.УА/Отаман: Фонд Перспективних Акцій</t>
  </si>
  <si>
    <t>УНІВЕР.УА/Скiф: Фонд Нерухомостi</t>
  </si>
  <si>
    <t>ТОВ КУА "УНІВЕР Менеджмент"</t>
  </si>
  <si>
    <t>ПрАТ "КIНТО"</t>
  </si>
  <si>
    <t>ТОВ "КУА "Івекс Ессет Менеджмент"</t>
  </si>
  <si>
    <t>ТОВ "КУА "УнІвер Менеджмент"</t>
  </si>
  <si>
    <t>ТОВ "КУА "ОТП КапІтал"</t>
  </si>
  <si>
    <t>ТОВ "КУА ОЗОН"</t>
  </si>
  <si>
    <t>ТОВ "КУА "ВсесвІт"</t>
  </si>
  <si>
    <t>ТОВ "КУА "ТАСК-ІНВЕСТ"</t>
  </si>
  <si>
    <t>ТОВ "КУА "Бонум Груп"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</si>
  <si>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</si>
  <si>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</si>
  <si>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</si>
  <si>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</si>
  <si>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</si>
  <si>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</si>
  <si>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</si>
  <si>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</si>
  <si>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</si>
  <si>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</si>
  <si>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Преміум - фонд збалансований</t>
  </si>
  <si>
    <t>ТОВ "КУА "ПІОГЛОБАЛ Україна"</t>
  </si>
  <si>
    <t>http://pioglobal.ua/</t>
  </si>
  <si>
    <t>http://ozoncap.com/</t>
  </si>
  <si>
    <t>Конкорд Достаток</t>
  </si>
  <si>
    <t>ТОВ "КУА " ПІоглобал Ессет Менеджмент"</t>
  </si>
  <si>
    <t>Преміум-фонд Індексний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</si>
</sst>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14" fontId="9" fillId="0" borderId="21" xfId="0" applyNumberFormat="1" applyFont="1" applyBorder="1" applyAlignment="1">
      <alignment vertical="center"/>
    </xf>
    <xf numFmtId="10" fontId="9" fillId="0" borderId="20" xfId="0" applyNumberFormat="1" applyFont="1" applyBorder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17712899"/>
        <c:axId val="25198364"/>
      </c:barChart>
      <c:catAx>
        <c:axId val="177128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198364"/>
        <c:crosses val="autoZero"/>
        <c:auto val="0"/>
        <c:lblOffset val="0"/>
        <c:tickLblSkip val="1"/>
        <c:noMultiLvlLbl val="0"/>
      </c:catAx>
      <c:valAx>
        <c:axId val="25198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7128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712461"/>
        <c:axId val="8758966"/>
      </c:barChart>
      <c:catAx>
        <c:axId val="457124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758966"/>
        <c:crosses val="autoZero"/>
        <c:auto val="0"/>
        <c:lblOffset val="0"/>
        <c:tickLblSkip val="1"/>
        <c:noMultiLvlLbl val="0"/>
      </c:catAx>
      <c:valAx>
        <c:axId val="8758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124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721831"/>
        <c:axId val="38387616"/>
      </c:barChart>
      <c:catAx>
        <c:axId val="11721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387616"/>
        <c:crosses val="autoZero"/>
        <c:auto val="0"/>
        <c:lblOffset val="0"/>
        <c:tickLblSkip val="1"/>
        <c:noMultiLvlLbl val="0"/>
      </c:catAx>
      <c:valAx>
        <c:axId val="38387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218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944225"/>
        <c:axId val="22389162"/>
      </c:barChart>
      <c:catAx>
        <c:axId val="9944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89162"/>
        <c:crosses val="autoZero"/>
        <c:auto val="0"/>
        <c:lblOffset val="0"/>
        <c:tickLblSkip val="1"/>
        <c:noMultiLvlLbl val="0"/>
      </c:catAx>
      <c:valAx>
        <c:axId val="22389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442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5867"/>
        <c:axId val="1582804"/>
      </c:barChart>
      <c:catAx>
        <c:axId val="1758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82804"/>
        <c:crosses val="autoZero"/>
        <c:auto val="0"/>
        <c:lblOffset val="0"/>
        <c:tickLblSkip val="1"/>
        <c:noMultiLvlLbl val="0"/>
      </c:catAx>
      <c:valAx>
        <c:axId val="1582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8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245237"/>
        <c:axId val="61098270"/>
      </c:barChart>
      <c:catAx>
        <c:axId val="14245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098270"/>
        <c:crosses val="autoZero"/>
        <c:auto val="0"/>
        <c:lblOffset val="0"/>
        <c:tickLblSkip val="1"/>
        <c:noMultiLvlLbl val="0"/>
      </c:catAx>
      <c:valAx>
        <c:axId val="61098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452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7"/>
          <c:w val="0.94375"/>
          <c:h val="0.9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Графік_В!$B$2:$B$23</c:f>
              <c:strCache/>
            </c:strRef>
          </c:cat>
          <c:val>
            <c:numRef>
              <c:f>Графік_В!$C$2:$C$23</c:f>
              <c:numCache/>
            </c:numRef>
          </c:val>
        </c:ser>
        <c:gapWidth val="40"/>
        <c:axId val="13013519"/>
        <c:axId val="50012808"/>
      </c:barChart>
      <c:catAx>
        <c:axId val="130135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012808"/>
        <c:crossesAt val="0"/>
        <c:auto val="0"/>
        <c:lblOffset val="0"/>
        <c:tickLblSkip val="1"/>
        <c:noMultiLvlLbl val="0"/>
      </c:catAx>
      <c:valAx>
        <c:axId val="50012808"/>
        <c:scaling>
          <c:orientation val="minMax"/>
          <c:max val="0.01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013519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47462089"/>
        <c:axId val="24505618"/>
      </c:barChart>
      <c:catAx>
        <c:axId val="474620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4505618"/>
        <c:crosses val="autoZero"/>
        <c:auto val="0"/>
        <c:lblOffset val="0"/>
        <c:tickLblSkip val="1"/>
        <c:noMultiLvlLbl val="0"/>
      </c:catAx>
      <c:valAx>
        <c:axId val="24505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4620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19223971"/>
        <c:axId val="38798012"/>
      </c:barChart>
      <c:catAx>
        <c:axId val="192239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798012"/>
        <c:crosses val="autoZero"/>
        <c:auto val="0"/>
        <c:lblOffset val="0"/>
        <c:tickLblSkip val="52"/>
        <c:noMultiLvlLbl val="0"/>
      </c:catAx>
      <c:valAx>
        <c:axId val="38798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2239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13637789"/>
        <c:axId val="55631238"/>
      </c:barChart>
      <c:catAx>
        <c:axId val="136377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631238"/>
        <c:crosses val="autoZero"/>
        <c:auto val="0"/>
        <c:lblOffset val="0"/>
        <c:tickLblSkip val="49"/>
        <c:noMultiLvlLbl val="0"/>
      </c:catAx>
      <c:valAx>
        <c:axId val="55631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6377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919095"/>
        <c:axId val="9836400"/>
      </c:barChart>
      <c:catAx>
        <c:axId val="309190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836400"/>
        <c:crosses val="autoZero"/>
        <c:auto val="0"/>
        <c:lblOffset val="0"/>
        <c:tickLblSkip val="4"/>
        <c:noMultiLvlLbl val="0"/>
      </c:catAx>
      <c:valAx>
        <c:axId val="9836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9190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25458685"/>
        <c:axId val="27801574"/>
      </c:barChart>
      <c:catAx>
        <c:axId val="254586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801574"/>
        <c:crosses val="autoZero"/>
        <c:auto val="0"/>
        <c:lblOffset val="0"/>
        <c:tickLblSkip val="9"/>
        <c:noMultiLvlLbl val="0"/>
      </c:catAx>
      <c:valAx>
        <c:axId val="2780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586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418737"/>
        <c:axId val="58550906"/>
      </c:barChart>
      <c:catAx>
        <c:axId val="214187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550906"/>
        <c:crosses val="autoZero"/>
        <c:auto val="0"/>
        <c:lblOffset val="0"/>
        <c:tickLblSkip val="4"/>
        <c:noMultiLvlLbl val="0"/>
      </c:catAx>
      <c:valAx>
        <c:axId val="58550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4187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57196107"/>
        <c:axId val="45002916"/>
      </c:barChart>
      <c:catAx>
        <c:axId val="571961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002916"/>
        <c:crosses val="autoZero"/>
        <c:auto val="0"/>
        <c:lblOffset val="0"/>
        <c:tickLblSkip val="52"/>
        <c:noMultiLvlLbl val="0"/>
      </c:catAx>
      <c:valAx>
        <c:axId val="45002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1961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73061"/>
        <c:axId val="21357550"/>
      </c:barChart>
      <c:catAx>
        <c:axId val="23730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357550"/>
        <c:crosses val="autoZero"/>
        <c:auto val="0"/>
        <c:lblOffset val="0"/>
        <c:tickLblSkip val="4"/>
        <c:noMultiLvlLbl val="0"/>
      </c:catAx>
      <c:valAx>
        <c:axId val="21357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730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000223"/>
        <c:axId val="52239960"/>
      </c:barChart>
      <c:catAx>
        <c:axId val="580002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239960"/>
        <c:crosses val="autoZero"/>
        <c:auto val="0"/>
        <c:lblOffset val="0"/>
        <c:tickLblSkip val="4"/>
        <c:noMultiLvlLbl val="0"/>
      </c:catAx>
      <c:valAx>
        <c:axId val="52239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0002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7593"/>
        <c:axId val="3578338"/>
      </c:barChart>
      <c:catAx>
        <c:axId val="3975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78338"/>
        <c:crosses val="autoZero"/>
        <c:auto val="0"/>
        <c:lblOffset val="0"/>
        <c:tickLblSkip val="4"/>
        <c:noMultiLvlLbl val="0"/>
      </c:catAx>
      <c:valAx>
        <c:axId val="3578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75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205043"/>
        <c:axId val="21409932"/>
      </c:barChart>
      <c:catAx>
        <c:axId val="322050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409932"/>
        <c:crosses val="autoZero"/>
        <c:auto val="0"/>
        <c:lblOffset val="0"/>
        <c:tickLblSkip val="4"/>
        <c:noMultiLvlLbl val="0"/>
      </c:catAx>
      <c:valAx>
        <c:axId val="21409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2050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471661"/>
        <c:axId val="56482902"/>
      </c:barChart>
      <c:catAx>
        <c:axId val="584716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482902"/>
        <c:crosses val="autoZero"/>
        <c:auto val="0"/>
        <c:lblOffset val="0"/>
        <c:tickLblSkip val="4"/>
        <c:noMultiLvlLbl val="0"/>
      </c:catAx>
      <c:valAx>
        <c:axId val="56482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4716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584071"/>
        <c:axId val="11712320"/>
      </c:barChart>
      <c:catAx>
        <c:axId val="385840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1712320"/>
        <c:crosses val="autoZero"/>
        <c:auto val="0"/>
        <c:lblOffset val="0"/>
        <c:tickLblSkip val="4"/>
        <c:noMultiLvlLbl val="0"/>
      </c:catAx>
      <c:valAx>
        <c:axId val="11712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5840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302017"/>
        <c:axId val="9173834"/>
      </c:barChart>
      <c:catAx>
        <c:axId val="383020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173834"/>
        <c:crosses val="autoZero"/>
        <c:auto val="0"/>
        <c:lblOffset val="0"/>
        <c:tickLblSkip val="4"/>
        <c:noMultiLvlLbl val="0"/>
      </c:catAx>
      <c:valAx>
        <c:axId val="9173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3020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455643"/>
        <c:axId val="4883060"/>
      </c:barChart>
      <c:catAx>
        <c:axId val="154556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83060"/>
        <c:crosses val="autoZero"/>
        <c:auto val="0"/>
        <c:lblOffset val="0"/>
        <c:tickLblSkip val="4"/>
        <c:noMultiLvlLbl val="0"/>
      </c:catAx>
      <c:valAx>
        <c:axId val="4883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4556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48887575"/>
        <c:axId val="37334992"/>
      </c:barChart>
      <c:catAx>
        <c:axId val="488875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334992"/>
        <c:crosses val="autoZero"/>
        <c:auto val="0"/>
        <c:lblOffset val="0"/>
        <c:tickLblSkip val="1"/>
        <c:noMultiLvlLbl val="0"/>
      </c:catAx>
      <c:valAx>
        <c:axId val="3733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875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325"/>
          <c:w val="0.9985"/>
          <c:h val="0.88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Графік_І!$B$2:$B$9</c:f>
              <c:strCache/>
            </c:strRef>
          </c:cat>
          <c:val>
            <c:numRef>
              <c:f>Графік_І!$C$2:$C$9</c:f>
              <c:numCache/>
            </c:numRef>
          </c:val>
        </c:ser>
        <c:gapWidth val="40"/>
        <c:axId val="43947541"/>
        <c:axId val="59983550"/>
      </c:barChart>
      <c:catAx>
        <c:axId val="439475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983550"/>
        <c:crosses val="autoZero"/>
        <c:auto val="0"/>
        <c:lblOffset val="0"/>
        <c:tickLblSkip val="1"/>
        <c:noMultiLvlLbl val="0"/>
      </c:catAx>
      <c:valAx>
        <c:axId val="59983550"/>
        <c:scaling>
          <c:orientation val="minMax"/>
          <c:max val="0.09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947541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2981039"/>
        <c:axId val="26829352"/>
      </c:barChart>
      <c:catAx>
        <c:axId val="29810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829352"/>
        <c:crosses val="autoZero"/>
        <c:auto val="0"/>
        <c:lblOffset val="0"/>
        <c:tickLblSkip val="1"/>
        <c:noMultiLvlLbl val="0"/>
      </c:catAx>
      <c:valAx>
        <c:axId val="26829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810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40137577"/>
        <c:axId val="25693874"/>
      </c:barChart>
      <c:catAx>
        <c:axId val="401375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5693874"/>
        <c:crosses val="autoZero"/>
        <c:auto val="0"/>
        <c:lblOffset val="0"/>
        <c:tickLblSkip val="5"/>
        <c:noMultiLvlLbl val="0"/>
      </c:catAx>
      <c:valAx>
        <c:axId val="25693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01375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29918275"/>
        <c:axId val="829020"/>
      </c:barChart>
      <c:catAx>
        <c:axId val="299182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829020"/>
        <c:crosses val="autoZero"/>
        <c:auto val="0"/>
        <c:lblOffset val="0"/>
        <c:tickLblSkip val="5"/>
        <c:noMultiLvlLbl val="0"/>
      </c:catAx>
      <c:valAx>
        <c:axId val="82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99182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461181"/>
        <c:axId val="41766"/>
      </c:barChart>
      <c:catAx>
        <c:axId val="7461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1766"/>
        <c:crosses val="autoZero"/>
        <c:auto val="0"/>
        <c:lblOffset val="0"/>
        <c:tickLblSkip val="1"/>
        <c:noMultiLvlLbl val="0"/>
      </c:catAx>
      <c:valAx>
        <c:axId val="41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74611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5895"/>
        <c:axId val="3383056"/>
      </c:barChart>
      <c:catAx>
        <c:axId val="3758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383056"/>
        <c:crosses val="autoZero"/>
        <c:auto val="0"/>
        <c:lblOffset val="0"/>
        <c:tickLblSkip val="1"/>
        <c:noMultiLvlLbl val="0"/>
      </c:catAx>
      <c:valAx>
        <c:axId val="338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8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447505"/>
        <c:axId val="5592090"/>
      </c:barChart>
      <c:catAx>
        <c:axId val="304475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592090"/>
        <c:crosses val="autoZero"/>
        <c:auto val="0"/>
        <c:lblOffset val="0"/>
        <c:tickLblSkip val="1"/>
        <c:noMultiLvlLbl val="0"/>
      </c:catAx>
      <c:valAx>
        <c:axId val="5592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04475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328811"/>
        <c:axId val="50306116"/>
      </c:barChart>
      <c:catAx>
        <c:axId val="50328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0306116"/>
        <c:crosses val="autoZero"/>
        <c:auto val="0"/>
        <c:lblOffset val="0"/>
        <c:tickLblSkip val="1"/>
        <c:noMultiLvlLbl val="0"/>
      </c:catAx>
      <c:valAx>
        <c:axId val="50306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03288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101861"/>
        <c:axId val="48263566"/>
      </c:barChart>
      <c:catAx>
        <c:axId val="501018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8263566"/>
        <c:crosses val="autoZero"/>
        <c:auto val="0"/>
        <c:lblOffset val="0"/>
        <c:tickLblSkip val="1"/>
        <c:noMultiLvlLbl val="0"/>
      </c:catAx>
      <c:valAx>
        <c:axId val="48263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01018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718911"/>
        <c:axId val="17034744"/>
      </c:barChart>
      <c:catAx>
        <c:axId val="317189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7034744"/>
        <c:crosses val="autoZero"/>
        <c:auto val="0"/>
        <c:lblOffset val="0"/>
        <c:tickLblSkip val="1"/>
        <c:noMultiLvlLbl val="0"/>
      </c:catAx>
      <c:valAx>
        <c:axId val="17034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17189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0609"/>
        <c:axId val="4235482"/>
      </c:barChart>
      <c:catAx>
        <c:axId val="4706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35482"/>
        <c:crosses val="autoZero"/>
        <c:auto val="0"/>
        <c:lblOffset val="0"/>
        <c:tickLblSkip val="1"/>
        <c:noMultiLvlLbl val="0"/>
      </c:catAx>
      <c:valAx>
        <c:axId val="4235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6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094969"/>
        <c:axId val="37636994"/>
      </c:barChart>
      <c:catAx>
        <c:axId val="190949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7636994"/>
        <c:crosses val="autoZero"/>
        <c:auto val="0"/>
        <c:lblOffset val="0"/>
        <c:tickLblSkip val="1"/>
        <c:noMultiLvlLbl val="0"/>
      </c:catAx>
      <c:valAx>
        <c:axId val="37636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90949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88627"/>
        <c:axId val="28697644"/>
      </c:barChart>
      <c:catAx>
        <c:axId val="31886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8697644"/>
        <c:crosses val="autoZero"/>
        <c:auto val="0"/>
        <c:lblOffset val="0"/>
        <c:tickLblSkip val="1"/>
        <c:noMultiLvlLbl val="0"/>
      </c:catAx>
      <c:valAx>
        <c:axId val="28697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1886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952205"/>
        <c:axId val="42807798"/>
      </c:barChart>
      <c:catAx>
        <c:axId val="569522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2807798"/>
        <c:crosses val="autoZero"/>
        <c:auto val="0"/>
        <c:lblOffset val="0"/>
        <c:tickLblSkip val="1"/>
        <c:noMultiLvlLbl val="0"/>
      </c:catAx>
      <c:valAx>
        <c:axId val="4280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69522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725863"/>
        <c:axId val="44879584"/>
      </c:barChart>
      <c:catAx>
        <c:axId val="49725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4879584"/>
        <c:crosses val="autoZero"/>
        <c:auto val="0"/>
        <c:lblOffset val="0"/>
        <c:tickLblSkip val="1"/>
        <c:noMultiLvlLbl val="0"/>
      </c:catAx>
      <c:valAx>
        <c:axId val="44879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97258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63073"/>
        <c:axId val="11367658"/>
      </c:barChart>
      <c:catAx>
        <c:axId val="12630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1367658"/>
        <c:crosses val="autoZero"/>
        <c:auto val="0"/>
        <c:lblOffset val="0"/>
        <c:tickLblSkip val="1"/>
        <c:noMultiLvlLbl val="0"/>
      </c:catAx>
      <c:valAx>
        <c:axId val="11367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2630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275"/>
          <c:w val="0.93"/>
          <c:h val="0.86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Графік_З!$B$2:$B$7</c:f>
              <c:strCache/>
            </c:strRef>
          </c:cat>
          <c:val>
            <c:numRef>
              <c:f>Графік_З!$C$2:$C$7</c:f>
              <c:numCache/>
            </c:numRef>
          </c:val>
        </c:ser>
        <c:gapWidth val="40"/>
        <c:axId val="35200059"/>
        <c:axId val="48365076"/>
      </c:barChart>
      <c:catAx>
        <c:axId val="352000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365076"/>
        <c:crosses val="autoZero"/>
        <c:auto val="0"/>
        <c:lblOffset val="0"/>
        <c:tickLblSkip val="1"/>
        <c:noMultiLvlLbl val="0"/>
      </c:catAx>
      <c:valAx>
        <c:axId val="48365076"/>
        <c:scaling>
          <c:orientation val="minMax"/>
          <c:max val="0.01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200059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119339"/>
        <c:axId val="7529732"/>
      </c:barChart>
      <c:catAx>
        <c:axId val="381193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529732"/>
        <c:crosses val="autoZero"/>
        <c:auto val="0"/>
        <c:lblOffset val="0"/>
        <c:tickLblSkip val="1"/>
        <c:noMultiLvlLbl val="0"/>
      </c:catAx>
      <c:valAx>
        <c:axId val="7529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193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658725"/>
        <c:axId val="5928526"/>
      </c:barChart>
      <c:catAx>
        <c:axId val="6587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28526"/>
        <c:crosses val="autoZero"/>
        <c:auto val="0"/>
        <c:lblOffset val="0"/>
        <c:tickLblSkip val="1"/>
        <c:noMultiLvlLbl val="0"/>
      </c:catAx>
      <c:valAx>
        <c:axId val="5928526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7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356735"/>
        <c:axId val="10448568"/>
      </c:barChart>
      <c:catAx>
        <c:axId val="533567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448568"/>
        <c:crosses val="autoZero"/>
        <c:auto val="0"/>
        <c:lblOffset val="0"/>
        <c:tickLblSkip val="1"/>
        <c:noMultiLvlLbl val="0"/>
      </c:catAx>
      <c:valAx>
        <c:axId val="10448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567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928249"/>
        <c:axId val="41027650"/>
      </c:barChart>
      <c:catAx>
        <c:axId val="269282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027650"/>
        <c:crosses val="autoZero"/>
        <c:auto val="0"/>
        <c:lblOffset val="0"/>
        <c:tickLblSkip val="1"/>
        <c:noMultiLvlLbl val="0"/>
      </c:catAx>
      <c:valAx>
        <c:axId val="41027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282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704531"/>
        <c:axId val="34905324"/>
      </c:barChart>
      <c:catAx>
        <c:axId val="337045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905324"/>
        <c:crosses val="autoZero"/>
        <c:auto val="0"/>
        <c:lblOffset val="0"/>
        <c:tickLblSkip val="1"/>
        <c:noMultiLvlLbl val="0"/>
      </c:catAx>
      <c:valAx>
        <c:axId val="34905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045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46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8581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21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6004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25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352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am.artcapital.ua/" TargetMode="External" /><Relationship Id="rId2" Type="http://schemas.openxmlformats.org/officeDocument/2006/relationships/hyperlink" Target="http://ukrkapital.uafin.net/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65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26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51</v>
      </c>
      <c r="C3" s="43">
        <v>21112218.568</v>
      </c>
      <c r="D3" s="40">
        <v>51653</v>
      </c>
      <c r="E3" s="43">
        <v>408.7317013145413</v>
      </c>
      <c r="F3" s="40">
        <v>100</v>
      </c>
      <c r="G3" s="42" t="s">
        <v>89</v>
      </c>
      <c r="H3" s="44" t="s">
        <v>31</v>
      </c>
    </row>
    <row r="4" spans="1:8" ht="14.25">
      <c r="A4" s="41">
        <v>2</v>
      </c>
      <c r="B4" s="42" t="s">
        <v>81</v>
      </c>
      <c r="C4" s="43">
        <v>5699767.46</v>
      </c>
      <c r="D4" s="40">
        <v>2319</v>
      </c>
      <c r="E4" s="43">
        <v>2457.8557395429066</v>
      </c>
      <c r="F4" s="40">
        <v>1000</v>
      </c>
      <c r="G4" s="42" t="s">
        <v>91</v>
      </c>
      <c r="H4" s="44" t="s">
        <v>82</v>
      </c>
    </row>
    <row r="5" spans="1:8" ht="14.25" customHeight="1">
      <c r="A5" s="41">
        <v>3</v>
      </c>
      <c r="B5" s="42" t="s">
        <v>83</v>
      </c>
      <c r="C5" s="43">
        <v>3277417</v>
      </c>
      <c r="D5" s="40">
        <v>1581</v>
      </c>
      <c r="E5" s="43">
        <v>2073.0025300442758</v>
      </c>
      <c r="F5" s="40">
        <v>1000</v>
      </c>
      <c r="G5" s="42" t="s">
        <v>91</v>
      </c>
      <c r="H5" s="44" t="s">
        <v>82</v>
      </c>
    </row>
    <row r="6" spans="1:8" ht="14.25">
      <c r="A6" s="41">
        <v>4</v>
      </c>
      <c r="B6" s="42" t="s">
        <v>102</v>
      </c>
      <c r="C6" s="43">
        <v>3243786.55</v>
      </c>
      <c r="D6" s="40">
        <v>1269</v>
      </c>
      <c r="E6" s="43">
        <v>2556.1753743104805</v>
      </c>
      <c r="F6" s="40">
        <v>1000</v>
      </c>
      <c r="G6" s="42" t="s">
        <v>103</v>
      </c>
      <c r="H6" s="44" t="s">
        <v>42</v>
      </c>
    </row>
    <row r="7" spans="1:8" ht="14.25" customHeight="1">
      <c r="A7" s="41">
        <v>5</v>
      </c>
      <c r="B7" s="42" t="s">
        <v>55</v>
      </c>
      <c r="C7" s="43">
        <v>3215779.4</v>
      </c>
      <c r="D7" s="40">
        <v>4634</v>
      </c>
      <c r="E7" s="43">
        <v>693.9532585239534</v>
      </c>
      <c r="F7" s="40">
        <v>1000</v>
      </c>
      <c r="G7" s="42" t="s">
        <v>89</v>
      </c>
      <c r="H7" s="44" t="s">
        <v>31</v>
      </c>
    </row>
    <row r="8" spans="1:8" ht="14.25">
      <c r="A8" s="41">
        <v>6</v>
      </c>
      <c r="B8" s="42" t="s">
        <v>76</v>
      </c>
      <c r="C8" s="43">
        <v>2780945.9461</v>
      </c>
      <c r="D8" s="40">
        <v>3927</v>
      </c>
      <c r="E8" s="43">
        <v>708.1604140819964</v>
      </c>
      <c r="F8" s="40">
        <v>1000</v>
      </c>
      <c r="G8" s="42" t="s">
        <v>90</v>
      </c>
      <c r="H8" s="44" t="s">
        <v>77</v>
      </c>
    </row>
    <row r="9" spans="1:8" ht="14.25">
      <c r="A9" s="41">
        <v>7</v>
      </c>
      <c r="B9" s="42" t="s">
        <v>104</v>
      </c>
      <c r="C9" s="43">
        <v>2621165.06</v>
      </c>
      <c r="D9" s="40">
        <v>735</v>
      </c>
      <c r="E9" s="43">
        <v>3566.2109659863945</v>
      </c>
      <c r="F9" s="40">
        <v>1000</v>
      </c>
      <c r="G9" s="42" t="s">
        <v>103</v>
      </c>
      <c r="H9" s="44" t="s">
        <v>42</v>
      </c>
    </row>
    <row r="10" spans="1:8" ht="14.25">
      <c r="A10" s="41">
        <v>8</v>
      </c>
      <c r="B10" s="42" t="s">
        <v>106</v>
      </c>
      <c r="C10" s="43">
        <v>2072143.8691</v>
      </c>
      <c r="D10" s="40">
        <v>14540</v>
      </c>
      <c r="E10" s="43">
        <v>142.51333350068776</v>
      </c>
      <c r="F10" s="40">
        <v>100</v>
      </c>
      <c r="G10" s="42" t="s">
        <v>89</v>
      </c>
      <c r="H10" s="44" t="s">
        <v>31</v>
      </c>
    </row>
    <row r="11" spans="1:8" ht="14.25">
      <c r="A11" s="41">
        <v>9</v>
      </c>
      <c r="B11" s="42" t="s">
        <v>63</v>
      </c>
      <c r="C11" s="43">
        <v>1823265.34</v>
      </c>
      <c r="D11" s="40">
        <v>2875715</v>
      </c>
      <c r="E11" s="43">
        <v>0.6340215702877372</v>
      </c>
      <c r="F11" s="40">
        <v>1</v>
      </c>
      <c r="G11" s="42" t="s">
        <v>92</v>
      </c>
      <c r="H11" s="44" t="s">
        <v>62</v>
      </c>
    </row>
    <row r="12" spans="1:8" ht="14.25">
      <c r="A12" s="41">
        <v>10</v>
      </c>
      <c r="B12" s="42" t="s">
        <v>49</v>
      </c>
      <c r="C12" s="43">
        <v>1510404.26</v>
      </c>
      <c r="D12" s="40">
        <v>1233</v>
      </c>
      <c r="E12" s="43">
        <v>1224.9831792376317</v>
      </c>
      <c r="F12" s="40">
        <v>1000</v>
      </c>
      <c r="G12" s="42" t="s">
        <v>94</v>
      </c>
      <c r="H12" s="44" t="s">
        <v>50</v>
      </c>
    </row>
    <row r="13" spans="1:8" ht="14.25">
      <c r="A13" s="41">
        <v>11</v>
      </c>
      <c r="B13" s="42" t="s">
        <v>111</v>
      </c>
      <c r="C13" s="43">
        <v>1086408.64</v>
      </c>
      <c r="D13" s="40">
        <v>25648</v>
      </c>
      <c r="E13" s="43">
        <v>42.358415470991886</v>
      </c>
      <c r="F13" s="40">
        <v>100</v>
      </c>
      <c r="G13" s="42" t="s">
        <v>112</v>
      </c>
      <c r="H13" s="44" t="s">
        <v>109</v>
      </c>
    </row>
    <row r="14" spans="1:8" ht="14.25">
      <c r="A14" s="41">
        <v>12</v>
      </c>
      <c r="B14" s="42" t="s">
        <v>84</v>
      </c>
      <c r="C14" s="43">
        <v>957913.33</v>
      </c>
      <c r="D14" s="40">
        <v>589</v>
      </c>
      <c r="E14" s="43">
        <v>1626.3384210526315</v>
      </c>
      <c r="F14" s="40">
        <v>1000</v>
      </c>
      <c r="G14" s="42" t="s">
        <v>91</v>
      </c>
      <c r="H14" s="44" t="s">
        <v>82</v>
      </c>
    </row>
    <row r="15" spans="1:8" ht="14.25">
      <c r="A15" s="41">
        <v>13</v>
      </c>
      <c r="B15" s="42" t="s">
        <v>78</v>
      </c>
      <c r="C15" s="43">
        <v>942782.86</v>
      </c>
      <c r="D15" s="40">
        <v>44008</v>
      </c>
      <c r="E15" s="43">
        <v>21.422988093073986</v>
      </c>
      <c r="F15" s="40">
        <v>100</v>
      </c>
      <c r="G15" s="42" t="s">
        <v>93</v>
      </c>
      <c r="H15" s="44" t="s">
        <v>110</v>
      </c>
    </row>
    <row r="16" spans="1:8" ht="14.25">
      <c r="A16" s="41">
        <v>14</v>
      </c>
      <c r="B16" s="42" t="s">
        <v>61</v>
      </c>
      <c r="C16" s="43">
        <v>941548.72</v>
      </c>
      <c r="D16" s="40">
        <v>417</v>
      </c>
      <c r="E16" s="43">
        <v>2257.9105995203836</v>
      </c>
      <c r="F16" s="40">
        <v>1000</v>
      </c>
      <c r="G16" s="42" t="s">
        <v>92</v>
      </c>
      <c r="H16" s="44" t="s">
        <v>62</v>
      </c>
    </row>
    <row r="17" spans="1:8" ht="14.25">
      <c r="A17" s="41">
        <v>15</v>
      </c>
      <c r="B17" s="42" t="s">
        <v>25</v>
      </c>
      <c r="C17" s="43">
        <v>937171.97</v>
      </c>
      <c r="D17" s="40">
        <v>955</v>
      </c>
      <c r="E17" s="43">
        <v>981.3319057591623</v>
      </c>
      <c r="F17" s="40">
        <v>1000</v>
      </c>
      <c r="G17" s="42" t="s">
        <v>95</v>
      </c>
      <c r="H17" s="44" t="s">
        <v>32</v>
      </c>
    </row>
    <row r="18" spans="1:8" ht="14.25">
      <c r="A18" s="41">
        <v>16</v>
      </c>
      <c r="B18" s="42" t="s">
        <v>71</v>
      </c>
      <c r="C18" s="43">
        <v>757857.0599</v>
      </c>
      <c r="D18" s="40">
        <v>8925</v>
      </c>
      <c r="E18" s="43">
        <v>84.91395629131652</v>
      </c>
      <c r="F18" s="40">
        <v>100</v>
      </c>
      <c r="G18" s="42" t="s">
        <v>96</v>
      </c>
      <c r="H18" s="44" t="s">
        <v>72</v>
      </c>
    </row>
    <row r="19" spans="1:8" ht="14.25">
      <c r="A19" s="41">
        <v>17</v>
      </c>
      <c r="B19" s="42" t="s">
        <v>85</v>
      </c>
      <c r="C19" s="43">
        <v>592693.68</v>
      </c>
      <c r="D19" s="40">
        <v>1326</v>
      </c>
      <c r="E19" s="43">
        <v>446.9786425339367</v>
      </c>
      <c r="F19" s="40">
        <v>1000</v>
      </c>
      <c r="G19" s="42" t="s">
        <v>91</v>
      </c>
      <c r="H19" s="44" t="s">
        <v>82</v>
      </c>
    </row>
    <row r="20" spans="1:8" ht="14.25">
      <c r="A20" s="41">
        <v>18</v>
      </c>
      <c r="B20" s="42" t="s">
        <v>105</v>
      </c>
      <c r="C20" s="43">
        <v>524456.61</v>
      </c>
      <c r="D20" s="40">
        <v>199</v>
      </c>
      <c r="E20" s="43">
        <v>2635.460351758794</v>
      </c>
      <c r="F20" s="40">
        <v>1000</v>
      </c>
      <c r="G20" s="42" t="s">
        <v>103</v>
      </c>
      <c r="H20" s="44" t="s">
        <v>42</v>
      </c>
    </row>
    <row r="21" spans="1:8" ht="14.25">
      <c r="A21" s="41">
        <v>19</v>
      </c>
      <c r="B21" s="42" t="s">
        <v>23</v>
      </c>
      <c r="C21" s="43">
        <v>511781.97</v>
      </c>
      <c r="D21" s="40">
        <v>9806</v>
      </c>
      <c r="E21" s="43">
        <v>52.19069651233938</v>
      </c>
      <c r="F21" s="40">
        <v>100</v>
      </c>
      <c r="G21" s="42" t="s">
        <v>97</v>
      </c>
      <c r="H21" s="44" t="s">
        <v>64</v>
      </c>
    </row>
    <row r="22" spans="1:8" ht="14.25">
      <c r="A22" s="41">
        <v>20</v>
      </c>
      <c r="B22" s="42" t="s">
        <v>24</v>
      </c>
      <c r="C22" s="43">
        <v>440557.81</v>
      </c>
      <c r="D22" s="40">
        <v>1121</v>
      </c>
      <c r="E22" s="43">
        <v>393.0042908117752</v>
      </c>
      <c r="F22" s="40">
        <v>1000</v>
      </c>
      <c r="G22" s="42" t="s">
        <v>35</v>
      </c>
      <c r="H22" s="44" t="s">
        <v>33</v>
      </c>
    </row>
    <row r="23" spans="1:8" ht="14.25">
      <c r="A23" s="41">
        <v>21</v>
      </c>
      <c r="B23" s="42" t="s">
        <v>107</v>
      </c>
      <c r="C23" s="43">
        <v>417594.7069</v>
      </c>
      <c r="D23" s="40">
        <v>1878</v>
      </c>
      <c r="E23" s="43">
        <v>222.36139877529286</v>
      </c>
      <c r="F23" s="40">
        <v>1000</v>
      </c>
      <c r="G23" s="42" t="s">
        <v>108</v>
      </c>
      <c r="H23" s="44" t="s">
        <v>109</v>
      </c>
    </row>
    <row r="24" spans="1:8" ht="14.25">
      <c r="A24" s="41">
        <v>22</v>
      </c>
      <c r="B24" s="42" t="s">
        <v>113</v>
      </c>
      <c r="C24" s="43">
        <v>156181.804</v>
      </c>
      <c r="D24" s="40">
        <v>7454</v>
      </c>
      <c r="E24" s="43">
        <v>20.952750737858867</v>
      </c>
      <c r="F24" s="40">
        <v>1000</v>
      </c>
      <c r="G24" s="42" t="s">
        <v>108</v>
      </c>
      <c r="H24" s="44" t="s">
        <v>109</v>
      </c>
    </row>
    <row r="25" spans="1:8" ht="15.75" customHeight="1" thickBot="1">
      <c r="A25" s="100" t="s">
        <v>27</v>
      </c>
      <c r="B25" s="101"/>
      <c r="C25" s="58">
        <f>SUM(C3:C24)</f>
        <v>55623842.61399999</v>
      </c>
      <c r="D25" s="59">
        <f>SUM(D3:D24)</f>
        <v>3059932</v>
      </c>
      <c r="E25" s="57" t="s">
        <v>28</v>
      </c>
      <c r="F25" s="57" t="s">
        <v>28</v>
      </c>
      <c r="G25" s="57" t="s">
        <v>28</v>
      </c>
      <c r="H25" s="60" t="s">
        <v>28</v>
      </c>
    </row>
    <row r="26" spans="1:8" ht="15" customHeight="1" thickBot="1">
      <c r="A26" s="98" t="s">
        <v>52</v>
      </c>
      <c r="B26" s="98"/>
      <c r="C26" s="98"/>
      <c r="D26" s="98"/>
      <c r="E26" s="98"/>
      <c r="F26" s="98"/>
      <c r="G26" s="98"/>
      <c r="H26" s="98"/>
    </row>
  </sheetData>
  <sheetProtection/>
  <mergeCells count="3">
    <mergeCell ref="A26:H26"/>
    <mergeCell ref="A1:H1"/>
    <mergeCell ref="A25:B25"/>
  </mergeCells>
  <hyperlinks>
    <hyperlink ref="H25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53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26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54</v>
      </c>
      <c r="G3" s="4" t="s">
        <v>18</v>
      </c>
      <c r="H3" s="4" t="s">
        <v>19</v>
      </c>
      <c r="I3" s="4" t="s">
        <v>20</v>
      </c>
      <c r="J3" s="4" t="s">
        <v>70</v>
      </c>
      <c r="K3" s="4" t="s">
        <v>21</v>
      </c>
      <c r="L3" s="1" t="s">
        <v>57</v>
      </c>
    </row>
    <row r="4" spans="1:12" s="10" customFormat="1" ht="14.25" collapsed="1">
      <c r="A4" s="61">
        <v>1</v>
      </c>
      <c r="B4" s="47" t="s">
        <v>98</v>
      </c>
      <c r="C4" s="48">
        <v>38945</v>
      </c>
      <c r="D4" s="48">
        <v>39016</v>
      </c>
      <c r="E4" s="71">
        <v>-0.002470227781861678</v>
      </c>
      <c r="F4" s="71">
        <v>-0.0030451399600961437</v>
      </c>
      <c r="G4" s="71">
        <v>-0.018895699799148846</v>
      </c>
      <c r="H4" s="71">
        <v>0.08249871552125643</v>
      </c>
      <c r="I4" s="71">
        <v>-0.001222850160060518</v>
      </c>
      <c r="J4" s="71">
        <v>-0.01768373065501505</v>
      </c>
      <c r="K4" s="72">
        <v>-0.6597708641975306</v>
      </c>
      <c r="L4" s="72">
        <v>-0.10881117888602687</v>
      </c>
    </row>
    <row r="5" spans="1:12" s="10" customFormat="1" ht="14.25">
      <c r="A5" s="81">
        <v>2</v>
      </c>
      <c r="B5" s="47" t="s">
        <v>41</v>
      </c>
      <c r="C5" s="48">
        <v>39205</v>
      </c>
      <c r="D5" s="48">
        <v>39322</v>
      </c>
      <c r="E5" s="71">
        <v>-0.002866711128310717</v>
      </c>
      <c r="F5" s="71">
        <v>0.005331955456838733</v>
      </c>
      <c r="G5" s="71">
        <v>-0.0008488438450495739</v>
      </c>
      <c r="H5" s="71">
        <v>0.06800373807438165</v>
      </c>
      <c r="I5" s="71">
        <v>0.033679357445249414</v>
      </c>
      <c r="J5" s="71" t="s">
        <v>75</v>
      </c>
      <c r="K5" s="72">
        <v>-0.162044535996671</v>
      </c>
      <c r="L5" s="72">
        <v>-0.020534930500352933</v>
      </c>
    </row>
    <row r="6" spans="1:12" s="10" customFormat="1" ht="14.25">
      <c r="A6" s="81">
        <v>3</v>
      </c>
      <c r="B6" s="47" t="s">
        <v>87</v>
      </c>
      <c r="C6" s="48">
        <v>40050</v>
      </c>
      <c r="D6" s="48">
        <v>40319</v>
      </c>
      <c r="E6" s="71">
        <v>-0.001273096506001381</v>
      </c>
      <c r="F6" s="71">
        <v>-0.021533934784274456</v>
      </c>
      <c r="G6" s="71">
        <v>-0.06956943172783281</v>
      </c>
      <c r="H6" s="71">
        <v>-0.26256004716646353</v>
      </c>
      <c r="I6" s="71">
        <v>-0.2743823947065932</v>
      </c>
      <c r="J6" s="71">
        <v>-0.05744883871571227</v>
      </c>
      <c r="K6" s="72">
        <v>0.1842020178041539</v>
      </c>
      <c r="L6" s="72">
        <v>0.029635683693984616</v>
      </c>
    </row>
    <row r="7" spans="1:12" s="10" customFormat="1" ht="14.25">
      <c r="A7" s="81">
        <v>4</v>
      </c>
      <c r="B7" s="47" t="s">
        <v>68</v>
      </c>
      <c r="C7" s="48">
        <v>40555</v>
      </c>
      <c r="D7" s="48">
        <v>40626</v>
      </c>
      <c r="E7" s="71">
        <v>-0.002986606503111555</v>
      </c>
      <c r="F7" s="71">
        <v>-0.02334797727626181</v>
      </c>
      <c r="G7" s="71">
        <v>-0.13716375360700717</v>
      </c>
      <c r="H7" s="71">
        <v>-0.3578668259736879</v>
      </c>
      <c r="I7" s="71">
        <v>-0.4497391314408845</v>
      </c>
      <c r="J7" s="71">
        <v>-0.10792388495924843</v>
      </c>
      <c r="K7" s="72">
        <v>-0.7820072563234558</v>
      </c>
      <c r="L7" s="72">
        <v>-0.2649846227105117</v>
      </c>
    </row>
    <row r="8" spans="1:12" s="10" customFormat="1" ht="14.25" customHeight="1" thickBot="1">
      <c r="A8" s="76"/>
      <c r="B8" s="80" t="s">
        <v>69</v>
      </c>
      <c r="C8" s="79" t="s">
        <v>28</v>
      </c>
      <c r="D8" s="79" t="s">
        <v>28</v>
      </c>
      <c r="E8" s="77">
        <f>AVERAGE(E4:E7)</f>
        <v>-0.002399160479821333</v>
      </c>
      <c r="F8" s="77">
        <f>AVERAGE(F4:F7)</f>
        <v>-0.01064877414094842</v>
      </c>
      <c r="G8" s="77">
        <f>AVERAGE(G4:G7)</f>
        <v>-0.0566194322447596</v>
      </c>
      <c r="H8" s="77">
        <f>AVERAGE(H4:H7)</f>
        <v>-0.11748110488612834</v>
      </c>
      <c r="I8" s="77">
        <f>AVERAGE(I4:I7)</f>
        <v>-0.1729162547155722</v>
      </c>
      <c r="J8" s="77">
        <f>AVERAGE(J4:J7)</f>
        <v>-0.061018818109991914</v>
      </c>
      <c r="K8" s="79" t="s">
        <v>28</v>
      </c>
      <c r="L8" s="79" t="s">
        <v>28</v>
      </c>
    </row>
    <row r="9" spans="1:12" s="9" customFormat="1" ht="14.25">
      <c r="A9" s="102" t="s">
        <v>56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:12" s="9" customFormat="1" ht="14.25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</sheetData>
  <sheetProtection/>
  <mergeCells count="8">
    <mergeCell ref="A10:L10"/>
    <mergeCell ref="A1:L1"/>
    <mergeCell ref="E2:L2"/>
    <mergeCell ref="A9:L9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zoomScale="80" zoomScaleNormal="80" workbookViewId="0" topLeftCell="A1">
      <selection activeCell="B5" sqref="B5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48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26</v>
      </c>
      <c r="B2" s="117" t="s">
        <v>13</v>
      </c>
      <c r="C2" s="114" t="s">
        <v>36</v>
      </c>
      <c r="D2" s="115"/>
      <c r="E2" s="116" t="s">
        <v>59</v>
      </c>
      <c r="F2" s="115"/>
      <c r="G2" s="119" t="s">
        <v>58</v>
      </c>
    </row>
    <row r="3" spans="1:7" s="11" customFormat="1" ht="15.75" thickBot="1">
      <c r="A3" s="104"/>
      <c r="B3" s="118"/>
      <c r="C3" s="29" t="s">
        <v>40</v>
      </c>
      <c r="D3" s="29" t="s">
        <v>38</v>
      </c>
      <c r="E3" s="29" t="s">
        <v>39</v>
      </c>
      <c r="F3" s="29" t="s">
        <v>38</v>
      </c>
      <c r="G3" s="120"/>
    </row>
    <row r="4" spans="1:7" ht="14.25">
      <c r="A4" s="62">
        <v>1</v>
      </c>
      <c r="B4" s="49" t="s">
        <v>87</v>
      </c>
      <c r="C4" s="30">
        <v>-1.5261300000001212</v>
      </c>
      <c r="D4" s="68">
        <v>-0.0012730965060007424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98</v>
      </c>
      <c r="C5" s="30">
        <v>-2.729780000000028</v>
      </c>
      <c r="D5" s="68">
        <v>-0.002470227781863107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41</v>
      </c>
      <c r="C6" s="30">
        <v>-11.578049999999813</v>
      </c>
      <c r="D6" s="68">
        <v>-0.002866711128310817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68</v>
      </c>
      <c r="C7" s="30">
        <v>-12.67353000000026</v>
      </c>
      <c r="D7" s="68">
        <v>-0.0029866065031114762</v>
      </c>
      <c r="E7" s="31">
        <v>0</v>
      </c>
      <c r="F7" s="68">
        <v>0</v>
      </c>
      <c r="G7" s="50">
        <v>0</v>
      </c>
    </row>
    <row r="8" spans="1:7" ht="15.75" thickBot="1">
      <c r="A8" s="66"/>
      <c r="B8" s="53" t="s">
        <v>27</v>
      </c>
      <c r="C8" s="54">
        <v>-28.507490000000224</v>
      </c>
      <c r="D8" s="67">
        <v>-0.002692923878501049</v>
      </c>
      <c r="E8" s="55">
        <v>0</v>
      </c>
      <c r="F8" s="67">
        <v>0</v>
      </c>
      <c r="G8" s="56">
        <v>0</v>
      </c>
    </row>
    <row r="10" ht="14.25">
      <c r="A10" s="11"/>
    </row>
    <row r="11" ht="14.25" hidden="1">
      <c r="A11" s="11" t="s">
        <v>100</v>
      </c>
    </row>
    <row r="12" ht="14.25" hidden="1">
      <c r="A12" s="11" t="s">
        <v>101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="85" zoomScaleNormal="85" zoomScalePageLayoutView="0" workbookViewId="0" topLeftCell="A1">
      <selection activeCell="C7" sqref="C7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96" t="s">
        <v>68</v>
      </c>
      <c r="C2" s="97">
        <v>-0.002986606503111555</v>
      </c>
      <c r="D2" s="21"/>
    </row>
    <row r="3" spans="1:4" ht="14.25">
      <c r="A3" s="21"/>
      <c r="B3" s="47" t="s">
        <v>41</v>
      </c>
      <c r="C3" s="71">
        <v>-0.002866711128310717</v>
      </c>
      <c r="D3" s="21"/>
    </row>
    <row r="4" spans="1:4" ht="14.25">
      <c r="A4" s="21"/>
      <c r="B4" s="47" t="s">
        <v>98</v>
      </c>
      <c r="C4" s="71">
        <v>-0.002470227781861678</v>
      </c>
      <c r="D4" s="21"/>
    </row>
    <row r="5" spans="1:4" ht="14.25">
      <c r="A5" s="21"/>
      <c r="B5" s="47" t="s">
        <v>87</v>
      </c>
      <c r="C5" s="71">
        <v>-0.001273096506001381</v>
      </c>
      <c r="D5" s="21"/>
    </row>
    <row r="6" spans="2:3" ht="14.25">
      <c r="B6" s="95" t="s">
        <v>22</v>
      </c>
      <c r="C6" s="94">
        <v>-0.0210088024824266</v>
      </c>
    </row>
    <row r="7" spans="2:3" ht="14.25">
      <c r="B7" s="82" t="s">
        <v>30</v>
      </c>
      <c r="C7" s="87">
        <v>4.1516170548483444E-05</v>
      </c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53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26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54</v>
      </c>
      <c r="G3" s="4" t="s">
        <v>18</v>
      </c>
      <c r="H3" s="4" t="s">
        <v>19</v>
      </c>
      <c r="I3" s="4" t="s">
        <v>20</v>
      </c>
      <c r="J3" s="4" t="s">
        <v>70</v>
      </c>
      <c r="K3" s="4" t="s">
        <v>21</v>
      </c>
      <c r="L3" s="1" t="s">
        <v>57</v>
      </c>
    </row>
    <row r="4" spans="1:12" s="9" customFormat="1" ht="14.25" collapsed="1">
      <c r="A4" s="61">
        <v>1</v>
      </c>
      <c r="B4" s="47" t="s">
        <v>51</v>
      </c>
      <c r="C4" s="48">
        <v>38118</v>
      </c>
      <c r="D4" s="48">
        <v>38182</v>
      </c>
      <c r="E4" s="71">
        <v>-0.0020284142961927154</v>
      </c>
      <c r="F4" s="71">
        <v>0.007220557894176416</v>
      </c>
      <c r="G4" s="71">
        <v>0.010840896212832574</v>
      </c>
      <c r="H4" s="71">
        <v>-0.021915285756557767</v>
      </c>
      <c r="I4" s="71">
        <v>-0.0008523467967024301</v>
      </c>
      <c r="J4" s="71">
        <v>-6.529139922684113E-05</v>
      </c>
      <c r="K4" s="71">
        <v>3.0873170131454097</v>
      </c>
      <c r="L4" s="72">
        <v>0.1285265006309131</v>
      </c>
    </row>
    <row r="5" spans="1:12" s="9" customFormat="1" ht="14.25" collapsed="1">
      <c r="A5" s="62">
        <v>2</v>
      </c>
      <c r="B5" s="47" t="s">
        <v>107</v>
      </c>
      <c r="C5" s="48">
        <v>38492</v>
      </c>
      <c r="D5" s="48">
        <v>38629</v>
      </c>
      <c r="E5" s="71">
        <v>-0.034629856441106166</v>
      </c>
      <c r="F5" s="71">
        <v>0.06140020407670055</v>
      </c>
      <c r="G5" s="71">
        <v>0.046040626028385656</v>
      </c>
      <c r="H5" s="71">
        <v>-0.2673734874344037</v>
      </c>
      <c r="I5" s="71">
        <v>-0.30269831161940064</v>
      </c>
      <c r="J5" s="71">
        <v>0.05019739731309625</v>
      </c>
      <c r="K5" s="71">
        <v>-0.7776386012247074</v>
      </c>
      <c r="L5" s="72">
        <v>-0.13436898019029753</v>
      </c>
    </row>
    <row r="6" spans="1:12" s="9" customFormat="1" ht="14.25" collapsed="1">
      <c r="A6" s="62">
        <v>3</v>
      </c>
      <c r="B6" s="47" t="s">
        <v>104</v>
      </c>
      <c r="C6" s="48">
        <v>38828</v>
      </c>
      <c r="D6" s="48">
        <v>39028</v>
      </c>
      <c r="E6" s="71">
        <v>0.0026659710390686264</v>
      </c>
      <c r="F6" s="71">
        <v>0.028411961946508635</v>
      </c>
      <c r="G6" s="71">
        <v>0.06798720679974513</v>
      </c>
      <c r="H6" s="71">
        <v>0.12823388228124943</v>
      </c>
      <c r="I6" s="71">
        <v>0.12202513441573015</v>
      </c>
      <c r="J6" s="71">
        <v>0.05952748672328112</v>
      </c>
      <c r="K6" s="71">
        <v>2.566210965986393</v>
      </c>
      <c r="L6" s="72">
        <v>0.14607064406665815</v>
      </c>
    </row>
    <row r="7" spans="1:12" s="9" customFormat="1" ht="14.25" collapsed="1">
      <c r="A7" s="62">
        <v>4</v>
      </c>
      <c r="B7" s="47" t="s">
        <v>84</v>
      </c>
      <c r="C7" s="48">
        <v>38919</v>
      </c>
      <c r="D7" s="48">
        <v>39092</v>
      </c>
      <c r="E7" s="71">
        <v>0.003060585737719723</v>
      </c>
      <c r="F7" s="71">
        <v>-0.003111918602429653</v>
      </c>
      <c r="G7" s="71">
        <v>0.0019560631107462534</v>
      </c>
      <c r="H7" s="71">
        <v>-0.1055697346808604</v>
      </c>
      <c r="I7" s="71">
        <v>-0.19388075237739022</v>
      </c>
      <c r="J7" s="71">
        <v>0.014410591411542217</v>
      </c>
      <c r="K7" s="71">
        <v>0.6263384210526317</v>
      </c>
      <c r="L7" s="72">
        <v>0.05458461945956805</v>
      </c>
    </row>
    <row r="8" spans="1:12" s="9" customFormat="1" ht="14.25" collapsed="1">
      <c r="A8" s="62">
        <v>5</v>
      </c>
      <c r="B8" s="47" t="s">
        <v>85</v>
      </c>
      <c r="C8" s="48">
        <v>38919</v>
      </c>
      <c r="D8" s="48">
        <v>39092</v>
      </c>
      <c r="E8" s="71">
        <v>0.0015577078757966767</v>
      </c>
      <c r="F8" s="71">
        <v>-0.01609899929647962</v>
      </c>
      <c r="G8" s="71">
        <v>-0.06965771393101494</v>
      </c>
      <c r="H8" s="71">
        <v>-0.3109850050782951</v>
      </c>
      <c r="I8" s="71">
        <v>-0.40030821748409384</v>
      </c>
      <c r="J8" s="71">
        <v>-0.05002101573086282</v>
      </c>
      <c r="K8" s="71">
        <v>-0.5530213574660631</v>
      </c>
      <c r="L8" s="72">
        <v>-0.084237541189491</v>
      </c>
    </row>
    <row r="9" spans="1:12" s="9" customFormat="1" ht="14.25" collapsed="1">
      <c r="A9" s="62">
        <v>6</v>
      </c>
      <c r="B9" s="47" t="s">
        <v>71</v>
      </c>
      <c r="C9" s="48">
        <v>38968</v>
      </c>
      <c r="D9" s="48">
        <v>39140</v>
      </c>
      <c r="E9" s="71">
        <v>0.0020304860888797904</v>
      </c>
      <c r="F9" s="71">
        <v>-0.01531392489904515</v>
      </c>
      <c r="G9" s="71">
        <v>-0.015325439415985742</v>
      </c>
      <c r="H9" s="71">
        <v>-0.01725002667051878</v>
      </c>
      <c r="I9" s="71">
        <v>0.12418416156786027</v>
      </c>
      <c r="J9" s="71">
        <v>-0.01531392489904515</v>
      </c>
      <c r="K9" s="71">
        <v>-0.15086043708683505</v>
      </c>
      <c r="L9" s="72">
        <v>-0.01796816708418547</v>
      </c>
    </row>
    <row r="10" spans="1:12" s="9" customFormat="1" ht="14.25" collapsed="1">
      <c r="A10" s="62">
        <v>7</v>
      </c>
      <c r="B10" s="47" t="s">
        <v>111</v>
      </c>
      <c r="C10" s="48">
        <v>39269</v>
      </c>
      <c r="D10" s="48">
        <v>39471</v>
      </c>
      <c r="E10" s="71" t="s">
        <v>75</v>
      </c>
      <c r="F10" s="71">
        <v>-0.002039281236634438</v>
      </c>
      <c r="G10" s="71">
        <v>-0.008707064059778724</v>
      </c>
      <c r="H10" s="71">
        <v>-0.01902253469350934</v>
      </c>
      <c r="I10" s="71">
        <v>-0.06512466225011404</v>
      </c>
      <c r="J10" s="71">
        <v>-0.004387861671057314</v>
      </c>
      <c r="K10" s="71">
        <v>-0.5764158452900809</v>
      </c>
      <c r="L10" s="72">
        <v>-0.10047514337611052</v>
      </c>
    </row>
    <row r="11" spans="1:12" s="9" customFormat="1" ht="14.25" collapsed="1">
      <c r="A11" s="62">
        <v>8</v>
      </c>
      <c r="B11" s="47" t="s">
        <v>113</v>
      </c>
      <c r="C11" s="48">
        <v>39378</v>
      </c>
      <c r="D11" s="48">
        <v>39478</v>
      </c>
      <c r="E11" s="71" t="s">
        <v>75</v>
      </c>
      <c r="F11" s="71">
        <v>-0.01812160194030632</v>
      </c>
      <c r="G11" s="71">
        <v>-0.05593337442988011</v>
      </c>
      <c r="H11" s="71">
        <v>-0.9322913300267069</v>
      </c>
      <c r="I11" s="71">
        <v>-0.9332648146284034</v>
      </c>
      <c r="J11" s="71">
        <v>-0.051866551300793984</v>
      </c>
      <c r="K11" s="71">
        <v>-0.9790472492621412</v>
      </c>
      <c r="L11" s="72">
        <v>-0.37974481004889704</v>
      </c>
    </row>
    <row r="12" spans="1:12" s="9" customFormat="1" ht="14.25">
      <c r="A12" s="62">
        <v>9</v>
      </c>
      <c r="B12" s="47" t="s">
        <v>61</v>
      </c>
      <c r="C12" s="48">
        <v>39413</v>
      </c>
      <c r="D12" s="48">
        <v>39589</v>
      </c>
      <c r="E12" s="71">
        <v>0.003366426549652246</v>
      </c>
      <c r="F12" s="71">
        <v>0.01342802842962576</v>
      </c>
      <c r="G12" s="71">
        <v>0.03985131614407145</v>
      </c>
      <c r="H12" s="71">
        <v>0.087833716188086</v>
      </c>
      <c r="I12" s="71">
        <v>0.18521640311406262</v>
      </c>
      <c r="J12" s="71">
        <v>0.027005110824041445</v>
      </c>
      <c r="K12" s="71">
        <v>1.2579105995203839</v>
      </c>
      <c r="L12" s="72">
        <v>0.11022453310078362</v>
      </c>
    </row>
    <row r="13" spans="1:12" s="9" customFormat="1" ht="14.25">
      <c r="A13" s="62">
        <v>10</v>
      </c>
      <c r="B13" s="47" t="s">
        <v>25</v>
      </c>
      <c r="C13" s="48">
        <v>39429</v>
      </c>
      <c r="D13" s="48">
        <v>39618</v>
      </c>
      <c r="E13" s="71">
        <v>0.003412615008314912</v>
      </c>
      <c r="F13" s="71">
        <v>0.007900370606974016</v>
      </c>
      <c r="G13" s="71">
        <v>0.004162082736451245</v>
      </c>
      <c r="H13" s="71">
        <v>-0.025518108242939208</v>
      </c>
      <c r="I13" s="71">
        <v>-0.05647993822247299</v>
      </c>
      <c r="J13" s="71">
        <v>0.0033937392931862043</v>
      </c>
      <c r="K13" s="71">
        <v>-0.01866809424083793</v>
      </c>
      <c r="L13" s="72">
        <v>-0.002441314359852065</v>
      </c>
    </row>
    <row r="14" spans="1:12" s="9" customFormat="1" ht="14.25">
      <c r="A14" s="62">
        <v>11</v>
      </c>
      <c r="B14" s="47" t="s">
        <v>24</v>
      </c>
      <c r="C14" s="48">
        <v>39429</v>
      </c>
      <c r="D14" s="48">
        <v>39651</v>
      </c>
      <c r="E14" s="71">
        <v>-0.0047004506454827455</v>
      </c>
      <c r="F14" s="71">
        <v>-0.003306100954852176</v>
      </c>
      <c r="G14" s="71">
        <v>-0.02211483988282814</v>
      </c>
      <c r="H14" s="71">
        <v>-0.11135947870251539</v>
      </c>
      <c r="I14" s="71">
        <v>-0.15607529770541984</v>
      </c>
      <c r="J14" s="71">
        <v>-0.01728863241368772</v>
      </c>
      <c r="K14" s="71">
        <v>-0.6069957091882248</v>
      </c>
      <c r="L14" s="72">
        <v>-0.11536207050220126</v>
      </c>
    </row>
    <row r="15" spans="1:12" s="9" customFormat="1" ht="14.25">
      <c r="A15" s="62">
        <v>12</v>
      </c>
      <c r="B15" s="47" t="s">
        <v>105</v>
      </c>
      <c r="C15" s="48">
        <v>39527</v>
      </c>
      <c r="D15" s="48">
        <v>39715</v>
      </c>
      <c r="E15" s="71">
        <v>0.004552945478947024</v>
      </c>
      <c r="F15" s="71">
        <v>0.009843875233046084</v>
      </c>
      <c r="G15" s="71">
        <v>0.035010617529899424</v>
      </c>
      <c r="H15" s="71">
        <v>0.0610143646930601</v>
      </c>
      <c r="I15" s="71">
        <v>0.0797749259492988</v>
      </c>
      <c r="J15" s="71">
        <v>0.02475529036806501</v>
      </c>
      <c r="K15" s="71">
        <v>1.6354603517587951</v>
      </c>
      <c r="L15" s="72">
        <v>0.1390363521851603</v>
      </c>
    </row>
    <row r="16" spans="1:12" s="9" customFormat="1" ht="14.25">
      <c r="A16" s="62">
        <v>13</v>
      </c>
      <c r="B16" s="47" t="s">
        <v>23</v>
      </c>
      <c r="C16" s="48">
        <v>39560</v>
      </c>
      <c r="D16" s="48">
        <v>39770</v>
      </c>
      <c r="E16" s="71">
        <v>-0.0026136224470749703</v>
      </c>
      <c r="F16" s="71">
        <v>0.003922793488202236</v>
      </c>
      <c r="G16" s="71">
        <v>-0.0329889685786503</v>
      </c>
      <c r="H16" s="71">
        <v>-0.18389953390472769</v>
      </c>
      <c r="I16" s="71">
        <v>-0.2886017182262378</v>
      </c>
      <c r="J16" s="71" t="s">
        <v>75</v>
      </c>
      <c r="K16" s="71">
        <v>-0.47809303487660604</v>
      </c>
      <c r="L16" s="72">
        <v>-0.08530187107442833</v>
      </c>
    </row>
    <row r="17" spans="1:12" s="9" customFormat="1" ht="14.25">
      <c r="A17" s="62">
        <v>14</v>
      </c>
      <c r="B17" s="47" t="s">
        <v>55</v>
      </c>
      <c r="C17" s="48">
        <v>39884</v>
      </c>
      <c r="D17" s="48">
        <v>40001</v>
      </c>
      <c r="E17" s="71">
        <v>-0.0027097855565785256</v>
      </c>
      <c r="F17" s="71">
        <v>0.0005433204694853533</v>
      </c>
      <c r="G17" s="71">
        <v>-0.02285827137115415</v>
      </c>
      <c r="H17" s="71">
        <v>-0.11885681933087533</v>
      </c>
      <c r="I17" s="71">
        <v>-0.14999990912570627</v>
      </c>
      <c r="J17" s="71">
        <v>-0.02252397372526138</v>
      </c>
      <c r="K17" s="71">
        <v>-0.3060467414760476</v>
      </c>
      <c r="L17" s="72">
        <v>-0.053377792602241736</v>
      </c>
    </row>
    <row r="18" spans="1:12" s="9" customFormat="1" ht="14.25">
      <c r="A18" s="62">
        <v>15</v>
      </c>
      <c r="B18" s="47" t="s">
        <v>78</v>
      </c>
      <c r="C18" s="48">
        <v>40031</v>
      </c>
      <c r="D18" s="48">
        <v>40129</v>
      </c>
      <c r="E18" s="71">
        <v>-0.0021209020880971208</v>
      </c>
      <c r="F18" s="71">
        <v>-0.018272276075684935</v>
      </c>
      <c r="G18" s="71">
        <v>-0.11587972727899254</v>
      </c>
      <c r="H18" s="71">
        <v>-0.3453376986022919</v>
      </c>
      <c r="I18" s="71">
        <v>-0.44614099180069233</v>
      </c>
      <c r="J18" s="71">
        <v>-0.11463061157028853</v>
      </c>
      <c r="K18" s="71">
        <v>-0.7857701190692602</v>
      </c>
      <c r="L18" s="72">
        <v>-0.21665712752459088</v>
      </c>
    </row>
    <row r="19" spans="1:12" s="9" customFormat="1" ht="14.25">
      <c r="A19" s="62">
        <v>16</v>
      </c>
      <c r="B19" s="47" t="s">
        <v>63</v>
      </c>
      <c r="C19" s="48">
        <v>40253</v>
      </c>
      <c r="D19" s="48">
        <v>40366</v>
      </c>
      <c r="E19" s="71">
        <v>0.0050864083141795025</v>
      </c>
      <c r="F19" s="71">
        <v>0.009859026859897702</v>
      </c>
      <c r="G19" s="71">
        <v>0.058827321579945524</v>
      </c>
      <c r="H19" s="71">
        <v>-0.10690076744713206</v>
      </c>
      <c r="I19" s="71">
        <v>-0.1520413397990925</v>
      </c>
      <c r="J19" s="71">
        <v>0.015226634347030643</v>
      </c>
      <c r="K19" s="71">
        <v>-0.3659784297122626</v>
      </c>
      <c r="L19" s="72">
        <v>-0.07734839690884032</v>
      </c>
    </row>
    <row r="20" spans="1:12" s="9" customFormat="1" ht="14.25">
      <c r="A20" s="62">
        <v>17</v>
      </c>
      <c r="B20" s="47" t="s">
        <v>76</v>
      </c>
      <c r="C20" s="48">
        <v>40114</v>
      </c>
      <c r="D20" s="48">
        <v>40401</v>
      </c>
      <c r="E20" s="71">
        <v>-0.0028176424263456346</v>
      </c>
      <c r="F20" s="71">
        <v>-0.001977604025672708</v>
      </c>
      <c r="G20" s="71">
        <v>-0.056543077666726727</v>
      </c>
      <c r="H20" s="71">
        <v>-0.1476414600097108</v>
      </c>
      <c r="I20" s="71">
        <v>-0.23510656583717793</v>
      </c>
      <c r="J20" s="71">
        <v>-0.038726222188677384</v>
      </c>
      <c r="K20" s="71">
        <v>-0.29183958591800363</v>
      </c>
      <c r="L20" s="72">
        <v>-0.060132797528706594</v>
      </c>
    </row>
    <row r="21" spans="1:12" s="9" customFormat="1" ht="14.25">
      <c r="A21" s="62">
        <v>18</v>
      </c>
      <c r="B21" s="47" t="s">
        <v>102</v>
      </c>
      <c r="C21" s="48">
        <v>40226</v>
      </c>
      <c r="D21" s="48">
        <v>40430</v>
      </c>
      <c r="E21" s="71">
        <v>0.0029850167461131782</v>
      </c>
      <c r="F21" s="71">
        <v>0.027754606364044365</v>
      </c>
      <c r="G21" s="71">
        <v>0.06944705701624021</v>
      </c>
      <c r="H21" s="71">
        <v>0.12889339809315548</v>
      </c>
      <c r="I21" s="71">
        <v>0.1319372722749783</v>
      </c>
      <c r="J21" s="71">
        <v>0.06061208373978788</v>
      </c>
      <c r="K21" s="71">
        <v>1.55617537431048</v>
      </c>
      <c r="L21" s="72">
        <v>0.1866181368665194</v>
      </c>
    </row>
    <row r="22" spans="1:12" s="9" customFormat="1" ht="14.25">
      <c r="A22" s="62">
        <v>19</v>
      </c>
      <c r="B22" s="47" t="s">
        <v>83</v>
      </c>
      <c r="C22" s="48">
        <v>40427</v>
      </c>
      <c r="D22" s="48">
        <v>40543</v>
      </c>
      <c r="E22" s="71">
        <v>0.0013109118657825825</v>
      </c>
      <c r="F22" s="71">
        <v>0.019179706394489848</v>
      </c>
      <c r="G22" s="71">
        <v>0.07808819669701883</v>
      </c>
      <c r="H22" s="71">
        <v>0.1261263311766776</v>
      </c>
      <c r="I22" s="71">
        <v>0.12996032469175112</v>
      </c>
      <c r="J22" s="71">
        <v>0.07515838410811981</v>
      </c>
      <c r="K22" s="71">
        <v>1.0730025300442767</v>
      </c>
      <c r="L22" s="72">
        <v>0.15126330726050452</v>
      </c>
    </row>
    <row r="23" spans="1:12" s="9" customFormat="1" ht="14.25">
      <c r="A23" s="62">
        <v>20</v>
      </c>
      <c r="B23" s="47" t="s">
        <v>49</v>
      </c>
      <c r="C23" s="48">
        <v>40444</v>
      </c>
      <c r="D23" s="48">
        <v>40638</v>
      </c>
      <c r="E23" s="71">
        <v>0.0013057094227095778</v>
      </c>
      <c r="F23" s="71">
        <v>0.07575861153892838</v>
      </c>
      <c r="G23" s="71">
        <v>0.1431736214549355</v>
      </c>
      <c r="H23" s="71">
        <v>0.20792421249487725</v>
      </c>
      <c r="I23" s="71">
        <v>0.07921475461447103</v>
      </c>
      <c r="J23" s="71">
        <v>0.13432900666074232</v>
      </c>
      <c r="K23" s="71">
        <v>0.22498317923763178</v>
      </c>
      <c r="L23" s="72">
        <v>0.04215088008571466</v>
      </c>
    </row>
    <row r="24" spans="1:12" s="9" customFormat="1" ht="14.25" collapsed="1">
      <c r="A24" s="62">
        <v>21</v>
      </c>
      <c r="B24" s="47" t="s">
        <v>81</v>
      </c>
      <c r="C24" s="48">
        <v>40427</v>
      </c>
      <c r="D24" s="48">
        <v>40708</v>
      </c>
      <c r="E24" s="71">
        <v>0.0025239764269913145</v>
      </c>
      <c r="F24" s="71">
        <v>0.01430950829902522</v>
      </c>
      <c r="G24" s="71">
        <v>0.069464550783781</v>
      </c>
      <c r="H24" s="71">
        <v>0.14112109676544948</v>
      </c>
      <c r="I24" s="71">
        <v>0.18874123140725207</v>
      </c>
      <c r="J24" s="71">
        <v>0.049926121425655</v>
      </c>
      <c r="K24" s="71">
        <v>1.4578557395429068</v>
      </c>
      <c r="L24" s="72">
        <v>0.20972708002147167</v>
      </c>
    </row>
    <row r="25" spans="1:12" s="9" customFormat="1" ht="14.25">
      <c r="A25" s="62">
        <v>22</v>
      </c>
      <c r="B25" s="47" t="s">
        <v>106</v>
      </c>
      <c r="C25" s="48">
        <v>41026</v>
      </c>
      <c r="D25" s="48">
        <v>41242</v>
      </c>
      <c r="E25" s="71">
        <v>-0.0006085111011112643</v>
      </c>
      <c r="F25" s="71">
        <v>0.05240751365181384</v>
      </c>
      <c r="G25" s="71">
        <v>0.07179165567860646</v>
      </c>
      <c r="H25" s="71">
        <v>0.020002160663306512</v>
      </c>
      <c r="I25" s="71">
        <v>-0.08085554364665515</v>
      </c>
      <c r="J25" s="71">
        <v>0.07778930350248903</v>
      </c>
      <c r="K25" s="71">
        <v>0.42513333500687756</v>
      </c>
      <c r="L25" s="72">
        <v>0.11478463001290073</v>
      </c>
    </row>
    <row r="26" spans="1:12" ht="15.75" thickBot="1">
      <c r="A26" s="76"/>
      <c r="B26" s="80" t="s">
        <v>69</v>
      </c>
      <c r="C26" s="78" t="s">
        <v>28</v>
      </c>
      <c r="D26" s="78" t="s">
        <v>28</v>
      </c>
      <c r="E26" s="77">
        <f aca="true" t="shared" si="0" ref="E26:J26">AVERAGE(E4:E25)</f>
        <v>-0.0009185212223916994</v>
      </c>
      <c r="F26" s="77">
        <f t="shared" si="0"/>
        <v>0.011531744464627881</v>
      </c>
      <c r="G26" s="77">
        <f t="shared" si="0"/>
        <v>0.01348330614352945</v>
      </c>
      <c r="H26" s="77">
        <f t="shared" si="0"/>
        <v>-0.08239873219205375</v>
      </c>
      <c r="I26" s="77">
        <f t="shared" si="0"/>
        <v>-0.11001710006746163</v>
      </c>
      <c r="J26" s="77">
        <f t="shared" si="0"/>
        <v>0.013214622134196944</v>
      </c>
      <c r="K26" s="78" t="s">
        <v>28</v>
      </c>
      <c r="L26" s="79" t="s">
        <v>28</v>
      </c>
    </row>
    <row r="27" spans="1:12" s="9" customFormat="1" ht="14.25">
      <c r="A27" s="102" t="s">
        <v>56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  <row r="35" spans="3:11" s="11" customFormat="1" ht="14.25">
      <c r="C35" s="5"/>
      <c r="D35" s="5"/>
      <c r="E35" s="6"/>
      <c r="F35" s="6"/>
      <c r="G35" s="6"/>
      <c r="H35" s="6"/>
      <c r="I35" s="6"/>
      <c r="J35" s="6"/>
      <c r="K35" s="6"/>
    </row>
    <row r="36" spans="3:11" s="11" customFormat="1" ht="14.25">
      <c r="C36" s="5"/>
      <c r="D36" s="5"/>
      <c r="E36" s="6"/>
      <c r="F36" s="6"/>
      <c r="G36" s="6"/>
      <c r="H36" s="6"/>
      <c r="I36" s="6"/>
      <c r="J36" s="6"/>
      <c r="K36" s="6"/>
    </row>
    <row r="37" spans="3:11" s="11" customFormat="1" ht="14.25">
      <c r="C37" s="5"/>
      <c r="D37" s="5"/>
      <c r="E37" s="6"/>
      <c r="F37" s="6"/>
      <c r="G37" s="6"/>
      <c r="H37" s="6"/>
      <c r="I37" s="6"/>
      <c r="J37" s="6"/>
      <c r="K37" s="6"/>
    </row>
    <row r="38" spans="3:11" s="11" customFormat="1" ht="14.25">
      <c r="C38" s="5"/>
      <c r="D38" s="5"/>
      <c r="E38" s="6"/>
      <c r="F38" s="6"/>
      <c r="G38" s="6"/>
      <c r="H38" s="6"/>
      <c r="I38" s="6"/>
      <c r="J38" s="6"/>
      <c r="K38" s="6"/>
    </row>
  </sheetData>
  <sheetProtection/>
  <mergeCells count="7">
    <mergeCell ref="A27:L27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="80" zoomScaleNormal="80" zoomScalePageLayoutView="0" workbookViewId="0" topLeftCell="A1">
      <selection activeCell="B17" sqref="B17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46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26</v>
      </c>
      <c r="B2" s="117" t="s">
        <v>13</v>
      </c>
      <c r="C2" s="114" t="s">
        <v>36</v>
      </c>
      <c r="D2" s="115"/>
      <c r="E2" s="116" t="s">
        <v>37</v>
      </c>
      <c r="F2" s="115"/>
      <c r="G2" s="119" t="s">
        <v>58</v>
      </c>
    </row>
    <row r="3" spans="1:7" ht="15.75" thickBot="1">
      <c r="A3" s="104"/>
      <c r="B3" s="118"/>
      <c r="C3" s="51" t="s">
        <v>40</v>
      </c>
      <c r="D3" s="29" t="s">
        <v>38</v>
      </c>
      <c r="E3" s="29" t="s">
        <v>39</v>
      </c>
      <c r="F3" s="29" t="s">
        <v>38</v>
      </c>
      <c r="G3" s="120"/>
    </row>
    <row r="4" spans="1:7" ht="14.25">
      <c r="A4" s="89">
        <v>1</v>
      </c>
      <c r="B4" s="83" t="s">
        <v>81</v>
      </c>
      <c r="C4" s="30">
        <v>14.349860000000335</v>
      </c>
      <c r="D4" s="68">
        <v>0.0025239764269911038</v>
      </c>
      <c r="E4" s="31">
        <v>0</v>
      </c>
      <c r="F4" s="68">
        <v>0</v>
      </c>
      <c r="G4" s="50">
        <v>0</v>
      </c>
    </row>
    <row r="5" spans="1:7" ht="14.25">
      <c r="A5" s="90">
        <v>2</v>
      </c>
      <c r="B5" s="83" t="s">
        <v>102</v>
      </c>
      <c r="C5" s="30">
        <v>9.653939999999944</v>
      </c>
      <c r="D5" s="68">
        <v>0.0029850167461129384</v>
      </c>
      <c r="E5" s="31">
        <v>0</v>
      </c>
      <c r="F5" s="68">
        <v>0</v>
      </c>
      <c r="G5" s="50">
        <v>0</v>
      </c>
    </row>
    <row r="6" spans="1:7" ht="14.25">
      <c r="A6" s="90">
        <v>3</v>
      </c>
      <c r="B6" s="83" t="s">
        <v>63</v>
      </c>
      <c r="C6" s="30">
        <v>9.226940000000177</v>
      </c>
      <c r="D6" s="68">
        <v>0.005086408314179114</v>
      </c>
      <c r="E6" s="31">
        <v>0</v>
      </c>
      <c r="F6" s="68">
        <v>0</v>
      </c>
      <c r="G6" s="50">
        <v>0</v>
      </c>
    </row>
    <row r="7" spans="1:7" ht="14.25">
      <c r="A7" s="90">
        <v>4</v>
      </c>
      <c r="B7" s="83" t="s">
        <v>104</v>
      </c>
      <c r="C7" s="30">
        <v>6.9693700000001115</v>
      </c>
      <c r="D7" s="68">
        <v>0.002665971039069425</v>
      </c>
      <c r="E7" s="31">
        <v>0</v>
      </c>
      <c r="F7" s="68">
        <v>0</v>
      </c>
      <c r="G7" s="50">
        <v>0</v>
      </c>
    </row>
    <row r="8" spans="1:7" ht="14.25">
      <c r="A8" s="90">
        <v>5</v>
      </c>
      <c r="B8" s="83" t="s">
        <v>83</v>
      </c>
      <c r="C8" s="30">
        <v>4.2907799999997955</v>
      </c>
      <c r="D8" s="68">
        <v>0.0013109118657818808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25</v>
      </c>
      <c r="C9" s="30">
        <v>3.187329999999958</v>
      </c>
      <c r="D9" s="68">
        <v>0.0034126150083152954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61</v>
      </c>
      <c r="C10" s="30">
        <v>3.1590200000000186</v>
      </c>
      <c r="D10" s="68">
        <v>0.003366426549652046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105</v>
      </c>
      <c r="C11" s="30">
        <v>2.3770000000000002</v>
      </c>
      <c r="D11" s="68">
        <v>0.004552945478947167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71</v>
      </c>
      <c r="C12" s="30">
        <v>1.5356999999999532</v>
      </c>
      <c r="D12" s="68">
        <v>0.0020304860888802636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106</v>
      </c>
      <c r="C13" s="30">
        <v>-1.2616902999999002</v>
      </c>
      <c r="D13" s="68">
        <v>-0.0006085111011108733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23</v>
      </c>
      <c r="C14" s="30">
        <v>-1.3411100000000442</v>
      </c>
      <c r="D14" s="68">
        <v>-0.0026136224470745774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78</v>
      </c>
      <c r="C15" s="30">
        <v>-2.0038000000000467</v>
      </c>
      <c r="D15" s="68">
        <v>-0.0021209020880968476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24</v>
      </c>
      <c r="C16" s="30">
        <v>-2.0805999999999765</v>
      </c>
      <c r="D16" s="68">
        <v>-0.0047004506454827915</v>
      </c>
      <c r="E16" s="31">
        <v>0</v>
      </c>
      <c r="F16" s="68">
        <v>0</v>
      </c>
      <c r="G16" s="50">
        <v>0</v>
      </c>
    </row>
    <row r="17" spans="1:7" ht="14.25">
      <c r="A17" s="90">
        <v>14</v>
      </c>
      <c r="B17" s="83" t="s">
        <v>76</v>
      </c>
      <c r="C17" s="30">
        <v>-7.857851900000125</v>
      </c>
      <c r="D17" s="68">
        <v>-0.0028176424263461667</v>
      </c>
      <c r="E17" s="31">
        <v>0</v>
      </c>
      <c r="F17" s="68">
        <v>0</v>
      </c>
      <c r="G17" s="50">
        <v>0</v>
      </c>
    </row>
    <row r="18" spans="1:7" ht="14.25">
      <c r="A18" s="90">
        <v>15</v>
      </c>
      <c r="B18" s="83" t="s">
        <v>55</v>
      </c>
      <c r="C18" s="30">
        <v>-8.73775</v>
      </c>
      <c r="D18" s="68">
        <v>-0.0027097855565755015</v>
      </c>
      <c r="E18" s="31">
        <v>0</v>
      </c>
      <c r="F18" s="68">
        <v>0</v>
      </c>
      <c r="G18" s="50">
        <v>0</v>
      </c>
    </row>
    <row r="19" spans="1:7" ht="14.25">
      <c r="A19" s="90">
        <v>16</v>
      </c>
      <c r="B19" s="83" t="s">
        <v>107</v>
      </c>
      <c r="C19" s="30">
        <v>-14.98</v>
      </c>
      <c r="D19" s="68">
        <v>-0.034629856441104834</v>
      </c>
      <c r="E19" s="31">
        <v>0</v>
      </c>
      <c r="F19" s="68">
        <v>0</v>
      </c>
      <c r="G19" s="50">
        <v>0</v>
      </c>
    </row>
    <row r="20" spans="1:7" ht="14.25">
      <c r="A20" s="90">
        <v>17</v>
      </c>
      <c r="B20" s="83" t="s">
        <v>51</v>
      </c>
      <c r="C20" s="30">
        <v>-42.911368000000714</v>
      </c>
      <c r="D20" s="68">
        <v>-0.0020284142961928962</v>
      </c>
      <c r="E20" s="31">
        <v>0</v>
      </c>
      <c r="F20" s="68">
        <v>0</v>
      </c>
      <c r="G20" s="50">
        <v>0</v>
      </c>
    </row>
    <row r="21" spans="1:7" ht="14.25">
      <c r="A21" s="90">
        <v>18</v>
      </c>
      <c r="B21" s="83" t="s">
        <v>85</v>
      </c>
      <c r="C21" s="30">
        <v>-2.6484599999999627</v>
      </c>
      <c r="D21" s="68">
        <v>-0.00444863519992044</v>
      </c>
      <c r="E21" s="31">
        <v>-8</v>
      </c>
      <c r="F21" s="68">
        <v>-0.005997001499250375</v>
      </c>
      <c r="G21" s="50">
        <v>-3.570267706146954</v>
      </c>
    </row>
    <row r="22" spans="1:7" ht="14.25">
      <c r="A22" s="90">
        <v>19</v>
      </c>
      <c r="B22" s="83" t="s">
        <v>49</v>
      </c>
      <c r="C22" s="30">
        <v>-1.7005800000000748</v>
      </c>
      <c r="D22" s="68">
        <v>-0.0011246442409377346</v>
      </c>
      <c r="E22" s="31">
        <v>-3</v>
      </c>
      <c r="F22" s="68">
        <v>-0.0024271844660194173</v>
      </c>
      <c r="G22" s="50">
        <v>-3.712576820388348</v>
      </c>
    </row>
    <row r="23" spans="1:7" ht="14.25">
      <c r="A23" s="90">
        <v>20</v>
      </c>
      <c r="B23" s="83" t="s">
        <v>84</v>
      </c>
      <c r="C23" s="30">
        <v>-5.184050000000047</v>
      </c>
      <c r="D23" s="68">
        <v>-0.005382685185998583</v>
      </c>
      <c r="E23" s="31">
        <v>-5</v>
      </c>
      <c r="F23" s="68">
        <v>-0.008417508417508417</v>
      </c>
      <c r="G23" s="50">
        <v>-8.10688030303032</v>
      </c>
    </row>
    <row r="24" spans="1:7" ht="14.25">
      <c r="A24" s="90">
        <v>21</v>
      </c>
      <c r="B24" s="83" t="s">
        <v>113</v>
      </c>
      <c r="C24" s="30" t="s">
        <v>75</v>
      </c>
      <c r="D24" s="68" t="s">
        <v>75</v>
      </c>
      <c r="E24" s="31" t="s">
        <v>75</v>
      </c>
      <c r="F24" s="68" t="s">
        <v>75</v>
      </c>
      <c r="G24" s="50" t="s">
        <v>75</v>
      </c>
    </row>
    <row r="25" spans="1:7" ht="14.25">
      <c r="A25" s="90">
        <v>22</v>
      </c>
      <c r="B25" s="83" t="s">
        <v>111</v>
      </c>
      <c r="C25" s="30" t="s">
        <v>75</v>
      </c>
      <c r="D25" s="68" t="s">
        <v>75</v>
      </c>
      <c r="E25" s="31" t="s">
        <v>75</v>
      </c>
      <c r="F25" s="68" t="s">
        <v>75</v>
      </c>
      <c r="G25" s="50" t="s">
        <v>75</v>
      </c>
    </row>
    <row r="26" spans="1:7" ht="15.75" thickBot="1">
      <c r="A26" s="63"/>
      <c r="B26" s="64" t="s">
        <v>27</v>
      </c>
      <c r="C26" s="54">
        <v>-35.95732020000059</v>
      </c>
      <c r="D26" s="67">
        <v>-0.000660771115183261</v>
      </c>
      <c r="E26" s="55">
        <v>-16</v>
      </c>
      <c r="F26" s="67">
        <v>-5.286030409211437E-06</v>
      </c>
      <c r="G26" s="56">
        <v>-15.38972482956562</v>
      </c>
    </row>
    <row r="28" ht="14.25">
      <c r="D28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="85" zoomScaleNormal="85" zoomScalePageLayoutView="0" workbookViewId="0" topLeftCell="A1">
      <selection activeCell="B6" sqref="B6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107</v>
      </c>
      <c r="C2" s="71">
        <v>-0.034629856441106166</v>
      </c>
    </row>
    <row r="3" spans="1:5" ht="14.25">
      <c r="A3" s="14"/>
      <c r="B3" s="47" t="s">
        <v>24</v>
      </c>
      <c r="C3" s="71">
        <v>-0.0047004506454827455</v>
      </c>
      <c r="D3" s="14"/>
      <c r="E3" s="14"/>
    </row>
    <row r="4" spans="1:5" ht="14.25">
      <c r="A4" s="14"/>
      <c r="B4" s="47" t="s">
        <v>76</v>
      </c>
      <c r="C4" s="71">
        <v>-0.0028176424263456346</v>
      </c>
      <c r="D4" s="14"/>
      <c r="E4" s="14"/>
    </row>
    <row r="5" spans="1:5" ht="14.25">
      <c r="A5" s="14"/>
      <c r="B5" s="47" t="s">
        <v>55</v>
      </c>
      <c r="C5" s="71">
        <v>-0.0027097855565785256</v>
      </c>
      <c r="D5" s="14"/>
      <c r="E5" s="14"/>
    </row>
    <row r="6" spans="1:5" ht="14.25">
      <c r="A6" s="14"/>
      <c r="B6" s="47" t="s">
        <v>23</v>
      </c>
      <c r="C6" s="71">
        <v>-0.0026136224470749703</v>
      </c>
      <c r="D6" s="14"/>
      <c r="E6" s="14"/>
    </row>
    <row r="7" spans="1:5" ht="14.25">
      <c r="A7" s="14"/>
      <c r="B7" s="47" t="s">
        <v>78</v>
      </c>
      <c r="C7" s="71">
        <v>-0.0021209020880971208</v>
      </c>
      <c r="D7" s="14"/>
      <c r="E7" s="14"/>
    </row>
    <row r="8" spans="1:5" ht="14.25">
      <c r="A8" s="14"/>
      <c r="B8" s="47" t="s">
        <v>51</v>
      </c>
      <c r="C8" s="71">
        <v>-0.0020284142961927154</v>
      </c>
      <c r="D8" s="14"/>
      <c r="E8" s="14"/>
    </row>
    <row r="9" spans="1:5" ht="14.25">
      <c r="A9" s="14"/>
      <c r="B9" s="47" t="s">
        <v>106</v>
      </c>
      <c r="C9" s="71">
        <v>-0.0006085111011112643</v>
      </c>
      <c r="D9" s="14"/>
      <c r="E9" s="14"/>
    </row>
    <row r="10" spans="1:5" ht="14.25">
      <c r="A10" s="14"/>
      <c r="B10" s="47" t="s">
        <v>49</v>
      </c>
      <c r="C10" s="71">
        <v>0.0013057094227095778</v>
      </c>
      <c r="D10" s="14"/>
      <c r="E10" s="14"/>
    </row>
    <row r="11" spans="1:5" ht="14.25">
      <c r="A11" s="14"/>
      <c r="B11" s="47" t="s">
        <v>83</v>
      </c>
      <c r="C11" s="71">
        <v>0.0013109118657825825</v>
      </c>
      <c r="D11" s="14"/>
      <c r="E11" s="14"/>
    </row>
    <row r="12" spans="1:5" ht="14.25">
      <c r="A12" s="14"/>
      <c r="B12" s="47" t="s">
        <v>85</v>
      </c>
      <c r="C12" s="71">
        <v>0.0015577078757966767</v>
      </c>
      <c r="D12" s="14"/>
      <c r="E12" s="14"/>
    </row>
    <row r="13" spans="1:5" ht="14.25">
      <c r="A13" s="14"/>
      <c r="B13" s="47" t="s">
        <v>71</v>
      </c>
      <c r="C13" s="71">
        <v>0.0020304860888797904</v>
      </c>
      <c r="D13" s="14"/>
      <c r="E13" s="14"/>
    </row>
    <row r="14" spans="1:5" ht="14.25">
      <c r="A14" s="14"/>
      <c r="B14" s="47" t="s">
        <v>81</v>
      </c>
      <c r="C14" s="71">
        <v>0.0025239764269913145</v>
      </c>
      <c r="D14" s="14"/>
      <c r="E14" s="14"/>
    </row>
    <row r="15" spans="1:5" ht="14.25">
      <c r="A15" s="14"/>
      <c r="B15" s="47" t="s">
        <v>104</v>
      </c>
      <c r="C15" s="71">
        <v>0.0026659710390686264</v>
      </c>
      <c r="D15" s="14"/>
      <c r="E15" s="14"/>
    </row>
    <row r="16" spans="1:5" ht="14.25">
      <c r="A16" s="14"/>
      <c r="B16" s="47" t="s">
        <v>102</v>
      </c>
      <c r="C16" s="71">
        <v>0.0029850167461131782</v>
      </c>
      <c r="D16" s="14"/>
      <c r="E16" s="14"/>
    </row>
    <row r="17" spans="1:5" ht="14.25">
      <c r="A17" s="14"/>
      <c r="B17" s="47" t="s">
        <v>84</v>
      </c>
      <c r="C17" s="71">
        <v>0.003060585737719723</v>
      </c>
      <c r="D17" s="14"/>
      <c r="E17" s="14"/>
    </row>
    <row r="18" spans="1:5" ht="14.25">
      <c r="A18" s="14"/>
      <c r="B18" s="47" t="s">
        <v>61</v>
      </c>
      <c r="C18" s="71">
        <v>0.003366426549652246</v>
      </c>
      <c r="D18" s="14"/>
      <c r="E18" s="14"/>
    </row>
    <row r="19" spans="1:5" ht="14.25">
      <c r="A19" s="14"/>
      <c r="B19" s="47" t="s">
        <v>25</v>
      </c>
      <c r="C19" s="71">
        <v>0.003412615008314912</v>
      </c>
      <c r="D19" s="14"/>
      <c r="E19" s="14"/>
    </row>
    <row r="20" spans="1:5" ht="14.25">
      <c r="A20" s="14"/>
      <c r="B20" s="47" t="s">
        <v>105</v>
      </c>
      <c r="C20" s="71">
        <v>0.004552945478947024</v>
      </c>
      <c r="D20" s="14"/>
      <c r="E20" s="14"/>
    </row>
    <row r="21" spans="1:5" ht="14.25">
      <c r="A21" s="14"/>
      <c r="B21" s="47" t="s">
        <v>63</v>
      </c>
      <c r="C21" s="71">
        <v>0.0050864083141795025</v>
      </c>
      <c r="D21" s="14"/>
      <c r="E21" s="14"/>
    </row>
    <row r="22" spans="2:3" ht="14.25">
      <c r="B22" s="47" t="s">
        <v>22</v>
      </c>
      <c r="C22" s="75">
        <v>-0.021008802482426647</v>
      </c>
    </row>
    <row r="23" spans="2:3" ht="14.25">
      <c r="B23" s="14" t="s">
        <v>30</v>
      </c>
      <c r="C23" s="87">
        <v>4.1516170548483444E-05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="80" zoomScaleNormal="80" zoomScalePageLayoutView="0" workbookViewId="0" topLeftCell="A1">
      <selection activeCell="A9" sqref="A9:B9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66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26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79</v>
      </c>
      <c r="C3" s="45" t="s">
        <v>8</v>
      </c>
      <c r="D3" s="46" t="s">
        <v>11</v>
      </c>
      <c r="E3" s="43">
        <v>8245010.52</v>
      </c>
      <c r="F3" s="40">
        <v>31787</v>
      </c>
      <c r="G3" s="43">
        <v>259.3830974926857</v>
      </c>
      <c r="H3" s="73">
        <v>100</v>
      </c>
      <c r="I3" s="42" t="s">
        <v>93</v>
      </c>
      <c r="J3" s="44" t="s">
        <v>110</v>
      </c>
    </row>
    <row r="4" spans="1:10" ht="15" customHeight="1">
      <c r="A4" s="41">
        <v>2</v>
      </c>
      <c r="B4" s="42" t="s">
        <v>80</v>
      </c>
      <c r="C4" s="45" t="s">
        <v>8</v>
      </c>
      <c r="D4" s="46" t="s">
        <v>74</v>
      </c>
      <c r="E4" s="43">
        <v>1531930.06</v>
      </c>
      <c r="F4" s="40">
        <v>55237</v>
      </c>
      <c r="G4" s="43">
        <v>27.73376649709434</v>
      </c>
      <c r="H4" s="74">
        <v>100</v>
      </c>
      <c r="I4" s="42" t="s">
        <v>93</v>
      </c>
      <c r="J4" s="44" t="s">
        <v>110</v>
      </c>
    </row>
    <row r="5" spans="1:10" ht="15" customHeight="1">
      <c r="A5" s="41">
        <v>3</v>
      </c>
      <c r="B5" s="42" t="s">
        <v>73</v>
      </c>
      <c r="C5" s="45" t="s">
        <v>8</v>
      </c>
      <c r="D5" s="46" t="s">
        <v>74</v>
      </c>
      <c r="E5" s="43">
        <v>1233867.6802</v>
      </c>
      <c r="F5" s="40">
        <v>2940</v>
      </c>
      <c r="G5" s="43">
        <v>419.68288442176873</v>
      </c>
      <c r="H5" s="74">
        <v>1000</v>
      </c>
      <c r="I5" s="42" t="s">
        <v>95</v>
      </c>
      <c r="J5" s="44" t="s">
        <v>32</v>
      </c>
    </row>
    <row r="6" spans="1:10" ht="15" customHeight="1">
      <c r="A6" s="41">
        <v>4</v>
      </c>
      <c r="B6" s="42" t="s">
        <v>29</v>
      </c>
      <c r="C6" s="45" t="s">
        <v>8</v>
      </c>
      <c r="D6" s="46" t="s">
        <v>11</v>
      </c>
      <c r="E6" s="43">
        <v>1185636.73</v>
      </c>
      <c r="F6" s="40">
        <v>783</v>
      </c>
      <c r="G6" s="43">
        <v>1514.223154533844</v>
      </c>
      <c r="H6" s="74">
        <v>1000</v>
      </c>
      <c r="I6" s="42" t="s">
        <v>97</v>
      </c>
      <c r="J6" s="44" t="s">
        <v>64</v>
      </c>
    </row>
    <row r="7" spans="1:10" ht="15" customHeight="1">
      <c r="A7" s="41">
        <v>5</v>
      </c>
      <c r="B7" s="42" t="s">
        <v>86</v>
      </c>
      <c r="C7" s="45" t="s">
        <v>8</v>
      </c>
      <c r="D7" s="46" t="s">
        <v>11</v>
      </c>
      <c r="E7" s="43">
        <v>723880.84</v>
      </c>
      <c r="F7" s="40">
        <v>910</v>
      </c>
      <c r="G7" s="43">
        <v>795.4734505494505</v>
      </c>
      <c r="H7" s="74">
        <v>1000</v>
      </c>
      <c r="I7" s="42" t="s">
        <v>91</v>
      </c>
      <c r="J7" s="44" t="s">
        <v>82</v>
      </c>
    </row>
    <row r="8" spans="1:10" ht="15" customHeight="1">
      <c r="A8" s="41">
        <v>6</v>
      </c>
      <c r="B8" s="42" t="s">
        <v>34</v>
      </c>
      <c r="C8" s="45" t="s">
        <v>8</v>
      </c>
      <c r="D8" s="46" t="s">
        <v>11</v>
      </c>
      <c r="E8" s="43">
        <v>594615.41</v>
      </c>
      <c r="F8" s="40">
        <v>679</v>
      </c>
      <c r="G8" s="43">
        <v>875.7222533136967</v>
      </c>
      <c r="H8" s="74">
        <v>1000</v>
      </c>
      <c r="I8" s="42" t="s">
        <v>35</v>
      </c>
      <c r="J8" s="44" t="s">
        <v>33</v>
      </c>
    </row>
    <row r="9" spans="1:10" ht="15.75" thickBot="1">
      <c r="A9" s="121" t="s">
        <v>27</v>
      </c>
      <c r="B9" s="122"/>
      <c r="C9" s="57" t="s">
        <v>28</v>
      </c>
      <c r="D9" s="57" t="s">
        <v>28</v>
      </c>
      <c r="E9" s="58">
        <f>SUM(E3:E8)</f>
        <v>13514941.2402</v>
      </c>
      <c r="F9" s="59">
        <f>SUM(F3:F8)</f>
        <v>92336</v>
      </c>
      <c r="G9" s="57" t="s">
        <v>28</v>
      </c>
      <c r="H9" s="57" t="s">
        <v>28</v>
      </c>
      <c r="I9" s="57" t="s">
        <v>28</v>
      </c>
      <c r="J9" s="60" t="s">
        <v>28</v>
      </c>
    </row>
  </sheetData>
  <sheetProtection/>
  <mergeCells count="2">
    <mergeCell ref="A1:J1"/>
    <mergeCell ref="A9:B9"/>
  </mergeCells>
  <hyperlinks>
    <hyperlink ref="J4" r:id="rId1" display="http://www.kinto.com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53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26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17</v>
      </c>
      <c r="F3" s="4" t="s">
        <v>54</v>
      </c>
      <c r="G3" s="4" t="s">
        <v>18</v>
      </c>
      <c r="H3" s="4" t="s">
        <v>19</v>
      </c>
      <c r="I3" s="4" t="s">
        <v>20</v>
      </c>
      <c r="J3" s="4" t="s">
        <v>70</v>
      </c>
      <c r="K3" s="4" t="s">
        <v>21</v>
      </c>
      <c r="L3" s="1" t="s">
        <v>57</v>
      </c>
    </row>
    <row r="4" spans="1:12" ht="14.25" collapsed="1">
      <c r="A4" s="61">
        <v>1</v>
      </c>
      <c r="B4" s="47" t="s">
        <v>34</v>
      </c>
      <c r="C4" s="48">
        <v>38441</v>
      </c>
      <c r="D4" s="48">
        <v>38625</v>
      </c>
      <c r="E4" s="71">
        <v>-0.004383145698354407</v>
      </c>
      <c r="F4" s="71">
        <v>-0.005172600339319988</v>
      </c>
      <c r="G4" s="71">
        <v>-0.018513352675789352</v>
      </c>
      <c r="H4" s="71">
        <v>-0.06442214884925335</v>
      </c>
      <c r="I4" s="71">
        <v>-0.053075901930189406</v>
      </c>
      <c r="J4" s="71">
        <v>-0.014916635049060156</v>
      </c>
      <c r="K4" s="72">
        <v>-0.12427774668630343</v>
      </c>
      <c r="L4" s="72">
        <v>-0.012642752016813752</v>
      </c>
    </row>
    <row r="5" spans="1:12" ht="14.25" collapsed="1">
      <c r="A5" s="62">
        <v>2</v>
      </c>
      <c r="B5" s="47" t="s">
        <v>79</v>
      </c>
      <c r="C5" s="48">
        <v>38862</v>
      </c>
      <c r="D5" s="48">
        <v>38958</v>
      </c>
      <c r="E5" s="71">
        <v>-0.005264797943695831</v>
      </c>
      <c r="F5" s="71">
        <v>0.016535399893944147</v>
      </c>
      <c r="G5" s="71">
        <v>-0.04834222510596353</v>
      </c>
      <c r="H5" s="71">
        <v>-0.21785012977064455</v>
      </c>
      <c r="I5" s="71">
        <v>-0.28340269864082956</v>
      </c>
      <c r="J5" s="71">
        <v>-0.049697569354476</v>
      </c>
      <c r="K5" s="72">
        <v>1.5938309749268584</v>
      </c>
      <c r="L5" s="72">
        <v>0.10532827843929127</v>
      </c>
    </row>
    <row r="6" spans="1:12" ht="14.25">
      <c r="A6" s="62">
        <v>3</v>
      </c>
      <c r="B6" s="47" t="s">
        <v>73</v>
      </c>
      <c r="C6" s="48">
        <v>39048</v>
      </c>
      <c r="D6" s="48">
        <v>39140</v>
      </c>
      <c r="E6" s="71">
        <v>0.00503739828270211</v>
      </c>
      <c r="F6" s="71">
        <v>0.010535536846543625</v>
      </c>
      <c r="G6" s="71">
        <v>0.001031611230281504</v>
      </c>
      <c r="H6" s="71">
        <v>-0.11709128144736758</v>
      </c>
      <c r="I6" s="71">
        <v>-0.1548855681358674</v>
      </c>
      <c r="J6" s="71">
        <v>-0.0008785195407816637</v>
      </c>
      <c r="K6" s="72">
        <v>-0.5803171155782312</v>
      </c>
      <c r="L6" s="72">
        <v>-0.09177918346288627</v>
      </c>
    </row>
    <row r="7" spans="1:12" ht="14.25">
      <c r="A7" s="62">
        <v>4</v>
      </c>
      <c r="B7" s="47" t="s">
        <v>29</v>
      </c>
      <c r="C7" s="48">
        <v>39100</v>
      </c>
      <c r="D7" s="48">
        <v>39268</v>
      </c>
      <c r="E7" s="71">
        <v>0.0011819086190230088</v>
      </c>
      <c r="F7" s="71">
        <v>0.014265845351218331</v>
      </c>
      <c r="G7" s="71">
        <v>0.011309675479391768</v>
      </c>
      <c r="H7" s="71">
        <v>0.10290661733430428</v>
      </c>
      <c r="I7" s="71">
        <v>0.0921758897318532</v>
      </c>
      <c r="J7" s="71" t="s">
        <v>75</v>
      </c>
      <c r="K7" s="72">
        <v>0.5142231545338438</v>
      </c>
      <c r="L7" s="72">
        <v>0.04902722533941195</v>
      </c>
    </row>
    <row r="8" spans="1:12" ht="14.25">
      <c r="A8" s="62">
        <v>5</v>
      </c>
      <c r="B8" s="47" t="s">
        <v>86</v>
      </c>
      <c r="C8" s="48">
        <v>39647</v>
      </c>
      <c r="D8" s="48">
        <v>39861</v>
      </c>
      <c r="E8" s="71">
        <v>0.08547586158084486</v>
      </c>
      <c r="F8" s="71">
        <v>0.0807129890717746</v>
      </c>
      <c r="G8" s="71">
        <v>0.06017513578480305</v>
      </c>
      <c r="H8" s="71">
        <v>-0.078405795123486</v>
      </c>
      <c r="I8" s="71">
        <v>-0.2139601932347429</v>
      </c>
      <c r="J8" s="71">
        <v>-0.01065307058349696</v>
      </c>
      <c r="K8" s="72">
        <v>-0.2045265494505496</v>
      </c>
      <c r="L8" s="72">
        <v>-0.031962865673248464</v>
      </c>
    </row>
    <row r="9" spans="1:12" ht="14.25">
      <c r="A9" s="62">
        <v>6</v>
      </c>
      <c r="B9" s="47" t="s">
        <v>80</v>
      </c>
      <c r="C9" s="48">
        <v>40253</v>
      </c>
      <c r="D9" s="48">
        <v>40445</v>
      </c>
      <c r="E9" s="71">
        <v>0.0046616395308960445</v>
      </c>
      <c r="F9" s="71">
        <v>0.015856150757761256</v>
      </c>
      <c r="G9" s="71">
        <v>-0.030045602449643383</v>
      </c>
      <c r="H9" s="71">
        <v>-0.1961582563463523</v>
      </c>
      <c r="I9" s="71">
        <v>-0.29515664234153405</v>
      </c>
      <c r="J9" s="71">
        <v>-0.011383316546349831</v>
      </c>
      <c r="K9" s="72">
        <v>-0.7226623350290566</v>
      </c>
      <c r="L9" s="72">
        <v>-0.20989636036525616</v>
      </c>
    </row>
    <row r="10" spans="1:12" ht="15.75" thickBot="1">
      <c r="A10" s="76"/>
      <c r="B10" s="80" t="s">
        <v>69</v>
      </c>
      <c r="C10" s="79" t="s">
        <v>28</v>
      </c>
      <c r="D10" s="79" t="s">
        <v>28</v>
      </c>
      <c r="E10" s="77">
        <f>AVERAGE(E4:E9)</f>
        <v>0.014451477395235965</v>
      </c>
      <c r="F10" s="77">
        <f>AVERAGE(F4:F9)</f>
        <v>0.022122220263653663</v>
      </c>
      <c r="G10" s="77">
        <f>AVERAGE(G4:G9)</f>
        <v>-0.004064126289486658</v>
      </c>
      <c r="H10" s="77">
        <f>AVERAGE(H4:H9)</f>
        <v>-0.09517016570046659</v>
      </c>
      <c r="I10" s="77">
        <f>AVERAGE(I4:I9)</f>
        <v>-0.1513841857585517</v>
      </c>
      <c r="J10" s="77">
        <f>AVERAGE(J4:J9)</f>
        <v>-0.017505822214832923</v>
      </c>
      <c r="K10" s="79" t="s">
        <v>28</v>
      </c>
      <c r="L10" s="79" t="s">
        <v>28</v>
      </c>
    </row>
    <row r="11" spans="1:12" s="9" customFormat="1" ht="14.25">
      <c r="A11" s="102" t="s">
        <v>56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</row>
    <row r="12" spans="12:15" ht="14.25">
      <c r="L12"/>
      <c r="M12"/>
      <c r="N12"/>
      <c r="O12"/>
    </row>
  </sheetData>
  <sheetProtection/>
  <mergeCells count="7">
    <mergeCell ref="A1:L1"/>
    <mergeCell ref="E2:L2"/>
    <mergeCell ref="A11:L1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47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26</v>
      </c>
      <c r="B2" s="117" t="s">
        <v>13</v>
      </c>
      <c r="C2" s="116" t="s">
        <v>36</v>
      </c>
      <c r="D2" s="115"/>
      <c r="E2" s="116" t="s">
        <v>37</v>
      </c>
      <c r="F2" s="115"/>
      <c r="G2" s="119" t="s">
        <v>58</v>
      </c>
    </row>
    <row r="3" spans="1:7" s="11" customFormat="1" ht="15.75" thickBot="1">
      <c r="A3" s="104"/>
      <c r="B3" s="118"/>
      <c r="C3" s="29" t="s">
        <v>40</v>
      </c>
      <c r="D3" s="29" t="s">
        <v>38</v>
      </c>
      <c r="E3" s="29" t="s">
        <v>39</v>
      </c>
      <c r="F3" s="29" t="s">
        <v>38</v>
      </c>
      <c r="G3" s="120"/>
    </row>
    <row r="4" spans="1:7" ht="14.25" customHeight="1">
      <c r="A4" s="91">
        <v>1</v>
      </c>
      <c r="B4" s="92" t="s">
        <v>86</v>
      </c>
      <c r="C4" s="30">
        <v>57.00203999999993</v>
      </c>
      <c r="D4" s="68">
        <v>0.08547586158084486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80</v>
      </c>
      <c r="C5" s="30">
        <v>7.108170000000158</v>
      </c>
      <c r="D5" s="68">
        <v>0.0046616395308963976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73</v>
      </c>
      <c r="C6" s="30">
        <v>6.184330000000074</v>
      </c>
      <c r="D6" s="68">
        <v>0.005037398282702616</v>
      </c>
      <c r="E6" s="31">
        <v>0</v>
      </c>
      <c r="F6" s="88">
        <v>0</v>
      </c>
      <c r="G6" s="50">
        <v>0</v>
      </c>
    </row>
    <row r="7" spans="1:7" ht="14.25" customHeight="1">
      <c r="A7" s="91">
        <v>4</v>
      </c>
      <c r="B7" s="92" t="s">
        <v>29</v>
      </c>
      <c r="C7" s="30">
        <v>1.3996599999999162</v>
      </c>
      <c r="D7" s="68">
        <v>0.0011819086190233143</v>
      </c>
      <c r="E7" s="31">
        <v>0</v>
      </c>
      <c r="F7" s="88">
        <v>0</v>
      </c>
      <c r="G7" s="50">
        <v>0</v>
      </c>
    </row>
    <row r="8" spans="1:7" ht="14.25" customHeight="1">
      <c r="A8" s="91">
        <v>5</v>
      </c>
      <c r="B8" s="92" t="s">
        <v>34</v>
      </c>
      <c r="C8" s="30">
        <v>-2.6177600000000094</v>
      </c>
      <c r="D8" s="68">
        <v>-0.004383145698354312</v>
      </c>
      <c r="E8" s="31">
        <v>0</v>
      </c>
      <c r="F8" s="88">
        <v>0</v>
      </c>
      <c r="G8" s="50">
        <v>0</v>
      </c>
    </row>
    <row r="9" spans="1:7" ht="14.25" customHeight="1">
      <c r="A9" s="91">
        <v>6</v>
      </c>
      <c r="B9" s="92" t="s">
        <v>79</v>
      </c>
      <c r="C9" s="30">
        <v>-43.63806000000052</v>
      </c>
      <c r="D9" s="68">
        <v>-0.005264797943695728</v>
      </c>
      <c r="E9" s="31">
        <v>0</v>
      </c>
      <c r="F9" s="88">
        <v>0</v>
      </c>
      <c r="G9" s="50">
        <v>0</v>
      </c>
    </row>
    <row r="10" spans="1:7" ht="15.75" thickBot="1">
      <c r="A10" s="65"/>
      <c r="B10" s="53" t="s">
        <v>27</v>
      </c>
      <c r="C10" s="54">
        <v>25.438379999999555</v>
      </c>
      <c r="D10" s="67">
        <v>0.0018857907710634785</v>
      </c>
      <c r="E10" s="55">
        <v>0</v>
      </c>
      <c r="F10" s="67">
        <v>0</v>
      </c>
      <c r="G10" s="56">
        <v>0</v>
      </c>
    </row>
    <row r="12" ht="14.25">
      <c r="A12" s="11"/>
    </row>
    <row r="13" ht="14.25">
      <c r="A13" s="11"/>
    </row>
    <row r="14" ht="14.25">
      <c r="A14" s="11"/>
    </row>
    <row r="15" ht="12.75"/>
    <row r="16" ht="12.75"/>
    <row r="17" ht="12.75"/>
    <row r="18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="85" zoomScaleNormal="85" zoomScalePageLayoutView="0" workbookViewId="0" topLeftCell="A1">
      <selection activeCell="B6" sqref="B6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79</v>
      </c>
      <c r="C2" s="71">
        <v>-0.005264797943695831</v>
      </c>
      <c r="D2" s="21"/>
      <c r="E2" s="21"/>
    </row>
    <row r="3" spans="1:5" ht="14.25">
      <c r="A3" s="21"/>
      <c r="B3" s="47" t="s">
        <v>34</v>
      </c>
      <c r="C3" s="71">
        <v>-0.004383145698354407</v>
      </c>
      <c r="D3" s="21"/>
      <c r="E3" s="21"/>
    </row>
    <row r="4" spans="1:5" ht="14.25">
      <c r="A4" s="21"/>
      <c r="B4" s="47" t="s">
        <v>29</v>
      </c>
      <c r="C4" s="71">
        <v>0.0011819086190230088</v>
      </c>
      <c r="D4" s="21"/>
      <c r="E4" s="21"/>
    </row>
    <row r="5" spans="1:5" ht="14.25">
      <c r="A5" s="21"/>
      <c r="B5" s="47" t="s">
        <v>80</v>
      </c>
      <c r="C5" s="71">
        <v>0.0046616395308960445</v>
      </c>
      <c r="D5" s="21"/>
      <c r="E5" s="21"/>
    </row>
    <row r="6" spans="1:5" ht="14.25">
      <c r="A6" s="21"/>
      <c r="B6" s="47" t="s">
        <v>73</v>
      </c>
      <c r="C6" s="71">
        <v>0.00503739828270211</v>
      </c>
      <c r="D6" s="21"/>
      <c r="E6" s="21"/>
    </row>
    <row r="7" spans="1:5" ht="14.25">
      <c r="A7" s="21"/>
      <c r="B7" s="47" t="s">
        <v>86</v>
      </c>
      <c r="C7" s="71">
        <v>0.08547586158084486</v>
      </c>
      <c r="D7" s="21"/>
      <c r="E7" s="21"/>
    </row>
    <row r="8" spans="1:4" ht="14.25">
      <c r="A8" s="21"/>
      <c r="B8" s="47" t="s">
        <v>22</v>
      </c>
      <c r="C8" s="75">
        <v>-0.021008802482426647</v>
      </c>
      <c r="D8" s="21"/>
    </row>
    <row r="9" spans="2:3" ht="14.25">
      <c r="B9" s="47" t="s">
        <v>30</v>
      </c>
      <c r="C9" s="87">
        <v>4.1516170548483444E-05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"/>
  <sheetViews>
    <sheetView zoomScale="85" zoomScaleNormal="85" zoomScalePageLayoutView="0" workbookViewId="0" topLeftCell="A1">
      <selection activeCell="C4" sqref="C4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4" width="11.75390625" style="6" customWidth="1"/>
    <col min="5" max="5" width="17.25390625" style="15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8.75390625" style="1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67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26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43</v>
      </c>
      <c r="G2" s="4" t="s">
        <v>44</v>
      </c>
      <c r="H2" s="1" t="s">
        <v>45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68</v>
      </c>
      <c r="C3" s="84" t="s">
        <v>8</v>
      </c>
      <c r="D3" s="84" t="s">
        <v>10</v>
      </c>
      <c r="E3" s="86">
        <v>4230781.37</v>
      </c>
      <c r="F3" s="85">
        <v>194079</v>
      </c>
      <c r="G3" s="86">
        <v>21.79927436765441</v>
      </c>
      <c r="H3" s="85">
        <v>100</v>
      </c>
      <c r="I3" s="84" t="s">
        <v>60</v>
      </c>
      <c r="J3" s="93" t="s">
        <v>31</v>
      </c>
    </row>
    <row r="4" spans="1:10" ht="14.25" customHeight="1">
      <c r="A4" s="41">
        <v>2</v>
      </c>
      <c r="B4" s="84" t="s">
        <v>41</v>
      </c>
      <c r="C4" s="84" t="s">
        <v>8</v>
      </c>
      <c r="D4" s="84" t="s">
        <v>11</v>
      </c>
      <c r="E4" s="86">
        <v>4027213.96</v>
      </c>
      <c r="F4" s="85">
        <v>4806</v>
      </c>
      <c r="G4" s="86">
        <v>837.9554640033292</v>
      </c>
      <c r="H4" s="85">
        <v>1000</v>
      </c>
      <c r="I4" s="84" t="s">
        <v>7</v>
      </c>
      <c r="J4" s="93" t="s">
        <v>64</v>
      </c>
    </row>
    <row r="5" spans="1:10" ht="14.25" customHeight="1">
      <c r="A5" s="41">
        <v>3</v>
      </c>
      <c r="B5" s="84" t="s">
        <v>87</v>
      </c>
      <c r="C5" s="84" t="s">
        <v>8</v>
      </c>
      <c r="D5" s="84" t="s">
        <v>10</v>
      </c>
      <c r="E5" s="86">
        <v>1197228.24</v>
      </c>
      <c r="F5" s="85">
        <v>1011</v>
      </c>
      <c r="G5" s="86">
        <v>1184.2020178041544</v>
      </c>
      <c r="H5" s="85">
        <v>1000</v>
      </c>
      <c r="I5" s="84" t="s">
        <v>88</v>
      </c>
      <c r="J5" s="93" t="s">
        <v>82</v>
      </c>
    </row>
    <row r="6" spans="1:10" ht="14.25" customHeight="1">
      <c r="A6" s="41">
        <v>4</v>
      </c>
      <c r="B6" s="84" t="s">
        <v>98</v>
      </c>
      <c r="C6" s="84" t="s">
        <v>8</v>
      </c>
      <c r="D6" s="84" t="s">
        <v>10</v>
      </c>
      <c r="E6" s="86">
        <v>1102342.4</v>
      </c>
      <c r="F6" s="85">
        <v>648</v>
      </c>
      <c r="G6" s="86">
        <v>1701.1456790123455</v>
      </c>
      <c r="H6" s="85">
        <v>5000</v>
      </c>
      <c r="I6" s="84" t="s">
        <v>99</v>
      </c>
      <c r="J6" s="93" t="s">
        <v>32</v>
      </c>
    </row>
    <row r="7" spans="1:10" ht="15.75" thickBot="1">
      <c r="A7" s="121" t="s">
        <v>27</v>
      </c>
      <c r="B7" s="122"/>
      <c r="C7" s="57" t="s">
        <v>28</v>
      </c>
      <c r="D7" s="57" t="s">
        <v>28</v>
      </c>
      <c r="E7" s="70">
        <f>SUM(E3:E6)</f>
        <v>10557565.97</v>
      </c>
      <c r="F7" s="69">
        <f>SUM(F3:F6)</f>
        <v>200544</v>
      </c>
      <c r="G7" s="57" t="s">
        <v>28</v>
      </c>
      <c r="H7" s="57" t="s">
        <v>28</v>
      </c>
      <c r="I7" s="57" t="s">
        <v>28</v>
      </c>
      <c r="J7" s="60" t="s">
        <v>28</v>
      </c>
    </row>
  </sheetData>
  <sheetProtection/>
  <mergeCells count="2">
    <mergeCell ref="A1:J1"/>
    <mergeCell ref="A7:B7"/>
  </mergeCells>
  <hyperlinks>
    <hyperlink ref="J5" r:id="rId1" display="http://am.artcapital.ua/"/>
    <hyperlink ref="J3" r:id="rId2" display="http://ukrkapital.uafin.net/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2016-03-04T10:12:43Z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