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'Відкр_1'!$A$1:$H$22</definedName>
  </definedNames>
  <calcPr fullCalcOnLoad="1"/>
</workbook>
</file>

<file path=xl/sharedStrings.xml><?xml version="1.0" encoding="utf-8"?>
<sst xmlns="http://schemas.openxmlformats.org/spreadsheetml/2006/main" count="406" uniqueCount="118">
  <si>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</si>
  <si>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</si>
  <si>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</si>
  <si>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</si>
  <si>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</si>
  <si>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</si>
  <si>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</si>
  <si>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</si>
  <si>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</si>
  <si>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</si>
  <si>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</si>
  <si>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</si>
  <si>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</si>
  <si>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</si>
  <si>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</si>
  <si>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</si>
  <si>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</si>
  <si>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</si>
  <si>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</si>
  <si>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</si>
  <si>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</si>
  <si>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</si>
  <si>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</si>
  <si>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</si>
  <si>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</si>
  <si>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</si>
  <si>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</si>
  <si>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</si>
  <si>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</si>
  <si>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</si>
  <si>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</si>
  <si>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</si>
  <si>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</si>
  <si>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</si>
  <si>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</si>
  <si>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</si>
  <si>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</si>
  <si>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</si>
  <si>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</si>
  <si>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</si>
  <si>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</si>
  <si>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</si>
  <si>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</si>
  <si>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</si>
  <si>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</si>
  <si>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</si>
  <si>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</si>
  <si>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</si>
  <si>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</si>
  <si>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</si>
  <si>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</si>
  <si>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</si>
  <si>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</si>
  <si>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</si>
  <si>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</si>
  <si>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</si>
  <si>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</si>
  <si>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</si>
  <si>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</si>
  <si>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</si>
  <si>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</si>
  <si>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</si>
  <si>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</si>
  <si>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</si>
  <si>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</si>
  <si>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</si>
  <si>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</si>
  <si>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</si>
  <si>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</si>
  <si>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</si>
  <si>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</si>
  <si>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</si>
  <si>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</si>
  <si>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</si>
  <si>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</si>
  <si>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</si>
  <si>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</si>
  <si>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</si>
  <si>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</si>
  <si>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</si>
  <si>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</si>
  <si>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</si>
  <si>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</si>
  <si>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</si>
  <si>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</si>
  <si>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</si>
  <si>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</si>
  <si>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</si>
  <si>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</si>
  <si>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</si>
  <si>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</si>
  <si>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</si>
  <si>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</si>
  <si>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</si>
  <si>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</si>
  <si>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</si>
  <si>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</si>
  <si>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</si>
  <si>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</si>
  <si>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</si>
  <si>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</si>
  <si>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</si>
  <si>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</si>
  <si>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</si>
  <si>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</si>
  <si>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</si>
  <si>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</si>
  <si>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</si>
  <si>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</si>
  <si>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</si>
  <si>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</si>
  <si>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</si>
  <si>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</si>
  <si>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КІНТО-Народний</t>
  </si>
  <si>
    <t>Інвестиційний капітал - Фонд облігацій</t>
  </si>
  <si>
    <t>ТОВ КУА "ІНВЕСТИЦІЙНИЙ КАПІТАЛ УКРАЇНА"</t>
  </si>
  <si>
    <t/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</si>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</sst>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801574"/>
        <c:axId val="48887575"/>
      </c:barChart>
      <c:catAx>
        <c:axId val="2780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87575"/>
        <c:crosses val="autoZero"/>
        <c:auto val="0"/>
        <c:lblOffset val="0"/>
        <c:tickLblSkip val="1"/>
        <c:noMultiLvlLbl val="0"/>
      </c:catAx>
      <c:val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87616"/>
        <c:axId val="9944225"/>
      </c:barChart>
      <c:cat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4225"/>
        <c:crosses val="autoZero"/>
        <c:auto val="0"/>
        <c:lblOffset val="0"/>
        <c:tickLblSkip val="1"/>
        <c:noMultiLvlLbl val="0"/>
      </c:catAx>
      <c:val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89162"/>
        <c:axId val="175867"/>
      </c:barChart>
      <c:catAx>
        <c:axId val="223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67"/>
        <c:crosses val="autoZero"/>
        <c:auto val="0"/>
        <c:lblOffset val="0"/>
        <c:tickLblSkip val="1"/>
        <c:noMultiLvlLbl val="0"/>
      </c:catAx>
      <c:val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2804"/>
        <c:axId val="14245237"/>
      </c:barChart>
      <c:catAx>
        <c:axId val="158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5237"/>
        <c:crosses val="autoZero"/>
        <c:auto val="0"/>
        <c:lblOffset val="0"/>
        <c:tickLblSkip val="1"/>
        <c:noMultiLvlLbl val="0"/>
      </c:catAx>
      <c:val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98270"/>
        <c:axId val="13013519"/>
      </c:barChart>
      <c:catAx>
        <c:axId val="61098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3519"/>
        <c:crosses val="autoZero"/>
        <c:auto val="0"/>
        <c:lblOffset val="0"/>
        <c:tickLblSkip val="1"/>
        <c:noMultiLvlLbl val="0"/>
      </c:catAx>
      <c:val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12808"/>
        <c:axId val="47462089"/>
      </c:barChart>
      <c:catAx>
        <c:axId val="5001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62089"/>
        <c:crosses val="autoZero"/>
        <c:auto val="0"/>
        <c:lblOffset val="0"/>
        <c:tickLblSkip val="1"/>
        <c:noMultiLvlLbl val="0"/>
      </c:catAx>
      <c:val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"/>
          <c:w val="0.9437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Графік_В!$B$2:$B$23</c:f>
              <c:strCache/>
            </c:strRef>
          </c:cat>
          <c:val>
            <c:numRef>
              <c:f>Графік_В!$C$2:$C$23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40"/>
        <c:axId val="24505618"/>
        <c:axId val="19223971"/>
      </c:barChart>
      <c:catAx>
        <c:axId val="24505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23971"/>
        <c:crossesAt val="0"/>
        <c:auto val="0"/>
        <c:lblOffset val="0"/>
        <c:tickLblSkip val="1"/>
        <c:noMultiLvlLbl val="0"/>
      </c:catAx>
      <c:valAx>
        <c:axId val="19223971"/>
        <c:scaling>
          <c:orientation val="minMax"/>
          <c:max val="0.1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561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8798012"/>
        <c:axId val="13637789"/>
      </c:barChart>
      <c:catAx>
        <c:axId val="3879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37789"/>
        <c:crosses val="autoZero"/>
        <c:auto val="0"/>
        <c:lblOffset val="0"/>
        <c:tickLblSkip val="1"/>
        <c:noMultiLvlLbl val="0"/>
      </c:catAx>
      <c:val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5631238"/>
        <c:axId val="30919095"/>
      </c:barChart>
      <c:catAx>
        <c:axId val="5563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919095"/>
        <c:crosses val="autoZero"/>
        <c:auto val="0"/>
        <c:lblOffset val="0"/>
        <c:tickLblSkip val="52"/>
        <c:noMultiLvlLbl val="0"/>
      </c:catAx>
      <c:val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3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9836400"/>
        <c:axId val="21418737"/>
      </c:barChart>
      <c:catAx>
        <c:axId val="983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18737"/>
        <c:crosses val="autoZero"/>
        <c:auto val="0"/>
        <c:lblOffset val="0"/>
        <c:tickLblSkip val="49"/>
        <c:noMultiLvlLbl val="0"/>
      </c:catAx>
      <c:val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36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50906"/>
        <c:axId val="57196107"/>
      </c:barChart>
      <c:catAx>
        <c:axId val="58550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96107"/>
        <c:crosses val="autoZero"/>
        <c:auto val="0"/>
        <c:lblOffset val="0"/>
        <c:tickLblSkip val="4"/>
        <c:noMultiLvlLbl val="0"/>
      </c:catAx>
      <c:val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5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334992"/>
        <c:axId val="470609"/>
      </c:barChart>
      <c:catAx>
        <c:axId val="3733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609"/>
        <c:crosses val="autoZero"/>
        <c:auto val="0"/>
        <c:lblOffset val="0"/>
        <c:tickLblSkip val="9"/>
        <c:noMultiLvlLbl val="0"/>
      </c:catAx>
      <c:val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02916"/>
        <c:axId val="2373061"/>
      </c:barChart>
      <c:catAx>
        <c:axId val="4500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73061"/>
        <c:crosses val="autoZero"/>
        <c:auto val="0"/>
        <c:lblOffset val="0"/>
        <c:tickLblSkip val="4"/>
        <c:noMultiLvlLbl val="0"/>
      </c:catAx>
      <c:val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02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1357550"/>
        <c:axId val="58000223"/>
      </c:barChart>
      <c:catAx>
        <c:axId val="21357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00223"/>
        <c:crosses val="autoZero"/>
        <c:auto val="0"/>
        <c:lblOffset val="0"/>
        <c:tickLblSkip val="52"/>
        <c:noMultiLvlLbl val="0"/>
      </c:catAx>
      <c:val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57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39960"/>
        <c:axId val="397593"/>
      </c:barChart>
      <c:catAx>
        <c:axId val="52239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593"/>
        <c:crosses val="autoZero"/>
        <c:auto val="0"/>
        <c:lblOffset val="0"/>
        <c:tickLblSkip val="4"/>
        <c:noMultiLvlLbl val="0"/>
      </c:catAx>
      <c:val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39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8338"/>
        <c:axId val="32205043"/>
      </c:barChart>
      <c:catAx>
        <c:axId val="35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05043"/>
        <c:crosses val="autoZero"/>
        <c:auto val="0"/>
        <c:lblOffset val="0"/>
        <c:tickLblSkip val="4"/>
        <c:noMultiLvlLbl val="0"/>
      </c:catAx>
      <c:val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09932"/>
        <c:axId val="58471661"/>
      </c:barChart>
      <c:catAx>
        <c:axId val="21409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471661"/>
        <c:crosses val="autoZero"/>
        <c:auto val="0"/>
        <c:lblOffset val="0"/>
        <c:tickLblSkip val="4"/>
        <c:noMultiLvlLbl val="0"/>
      </c:catAx>
      <c:val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09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82902"/>
        <c:axId val="38584071"/>
      </c:barChart>
      <c:catAx>
        <c:axId val="5648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584071"/>
        <c:crosses val="autoZero"/>
        <c:auto val="0"/>
        <c:lblOffset val="0"/>
        <c:tickLblSkip val="4"/>
        <c:noMultiLvlLbl val="0"/>
      </c:catAx>
      <c:val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12320"/>
        <c:axId val="38302017"/>
      </c:barChart>
      <c:catAx>
        <c:axId val="11712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02017"/>
        <c:crosses val="autoZero"/>
        <c:auto val="0"/>
        <c:lblOffset val="0"/>
        <c:tickLblSkip val="4"/>
        <c:noMultiLvlLbl val="0"/>
      </c:catAx>
      <c:val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73834"/>
        <c:axId val="15455643"/>
      </c:barChart>
      <c:catAx>
        <c:axId val="9173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455643"/>
        <c:crosses val="autoZero"/>
        <c:auto val="0"/>
        <c:lblOffset val="0"/>
        <c:tickLblSkip val="4"/>
        <c:noMultiLvlLbl val="0"/>
      </c:catAx>
      <c:val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73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3060"/>
        <c:axId val="43947541"/>
      </c:barChart>
      <c:catAx>
        <c:axId val="488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47541"/>
        <c:crosses val="autoZero"/>
        <c:auto val="0"/>
        <c:lblOffset val="0"/>
        <c:tickLblSkip val="4"/>
        <c:noMultiLvlLbl val="0"/>
      </c:catAx>
      <c:val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3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83550"/>
        <c:axId val="2981039"/>
      </c:barChart>
      <c:catAx>
        <c:axId val="5998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1039"/>
        <c:crosses val="autoZero"/>
        <c:auto val="0"/>
        <c:lblOffset val="0"/>
        <c:tickLblSkip val="4"/>
        <c:noMultiLvlLbl val="0"/>
      </c:catAx>
      <c:val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235482"/>
        <c:axId val="38119339"/>
      </c:barChart>
      <c:catAx>
        <c:axId val="423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19339"/>
        <c:crosses val="autoZero"/>
        <c:auto val="0"/>
        <c:lblOffset val="0"/>
        <c:tickLblSkip val="1"/>
        <c:noMultiLvlLbl val="0"/>
      </c:catAx>
      <c:val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40"/>
        <c:axId val="26829352"/>
        <c:axId val="40137577"/>
      </c:barChart>
      <c:catAx>
        <c:axId val="2682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7577"/>
        <c:crosses val="autoZero"/>
        <c:auto val="0"/>
        <c:lblOffset val="0"/>
        <c:tickLblSkip val="1"/>
        <c:noMultiLvlLbl val="0"/>
      </c:catAx>
      <c:valAx>
        <c:axId val="40137577"/>
        <c:scaling>
          <c:orientation val="minMax"/>
          <c:max val="0.0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5693874"/>
        <c:axId val="29918275"/>
      </c:barChart>
      <c:catAx>
        <c:axId val="25693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18275"/>
        <c:crosses val="autoZero"/>
        <c:auto val="0"/>
        <c:lblOffset val="0"/>
        <c:tickLblSkip val="1"/>
        <c:noMultiLvlLbl val="0"/>
      </c:catAx>
      <c:val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829020"/>
        <c:axId val="7461181"/>
      </c:barChart>
      <c:catAx>
        <c:axId val="82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61181"/>
        <c:crosses val="autoZero"/>
        <c:auto val="0"/>
        <c:lblOffset val="0"/>
        <c:tickLblSkip val="5"/>
        <c:noMultiLvlLbl val="0"/>
      </c:catAx>
      <c:val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2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1766"/>
        <c:axId val="375895"/>
      </c:barChart>
      <c:catAx>
        <c:axId val="4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5895"/>
        <c:crosses val="autoZero"/>
        <c:auto val="0"/>
        <c:lblOffset val="0"/>
        <c:tickLblSkip val="5"/>
        <c:noMultiLvlLbl val="0"/>
      </c:catAx>
      <c:val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3056"/>
        <c:axId val="30447505"/>
      </c:barChart>
      <c:catAx>
        <c:axId val="338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447505"/>
        <c:crosses val="autoZero"/>
        <c:auto val="0"/>
        <c:lblOffset val="0"/>
        <c:tickLblSkip val="1"/>
        <c:noMultiLvlLbl val="0"/>
      </c:catAx>
      <c:val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8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2090"/>
        <c:axId val="50328811"/>
      </c:barChart>
      <c:catAx>
        <c:axId val="559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28811"/>
        <c:crosses val="autoZero"/>
        <c:auto val="0"/>
        <c:lblOffset val="0"/>
        <c:tickLblSkip val="1"/>
        <c:noMultiLvlLbl val="0"/>
      </c:catAx>
      <c:val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06116"/>
        <c:axId val="50101861"/>
      </c:barChart>
      <c:catAx>
        <c:axId val="5030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01861"/>
        <c:crosses val="autoZero"/>
        <c:auto val="0"/>
        <c:lblOffset val="0"/>
        <c:tickLblSkip val="1"/>
        <c:noMultiLvlLbl val="0"/>
      </c:catAx>
      <c:val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0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63566"/>
        <c:axId val="31718911"/>
      </c:barChart>
      <c:catAx>
        <c:axId val="48263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718911"/>
        <c:crosses val="autoZero"/>
        <c:auto val="0"/>
        <c:lblOffset val="0"/>
        <c:tickLblSkip val="1"/>
        <c:noMultiLvlLbl val="0"/>
      </c:catAx>
      <c:val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63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34744"/>
        <c:axId val="19094969"/>
      </c:barChart>
      <c:catAx>
        <c:axId val="17034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094969"/>
        <c:crosses val="autoZero"/>
        <c:auto val="0"/>
        <c:lblOffset val="0"/>
        <c:tickLblSkip val="1"/>
        <c:noMultiLvlLbl val="0"/>
      </c:catAx>
      <c:val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034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36994"/>
        <c:axId val="3188627"/>
      </c:barChart>
      <c:catAx>
        <c:axId val="3763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8627"/>
        <c:crosses val="autoZero"/>
        <c:auto val="0"/>
        <c:lblOffset val="0"/>
        <c:tickLblSkip val="1"/>
        <c:noMultiLvlLbl val="0"/>
      </c:catAx>
      <c:val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36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29732"/>
        <c:axId val="658725"/>
      </c:barChart>
      <c:catAx>
        <c:axId val="752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725"/>
        <c:crosses val="autoZero"/>
        <c:auto val="0"/>
        <c:lblOffset val="0"/>
        <c:tickLblSkip val="1"/>
        <c:noMultiLvlLbl val="0"/>
      </c:catAx>
      <c:val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97644"/>
        <c:axId val="56952205"/>
      </c:barChart>
      <c:catAx>
        <c:axId val="28697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52205"/>
        <c:crosses val="autoZero"/>
        <c:auto val="0"/>
        <c:lblOffset val="0"/>
        <c:tickLblSkip val="1"/>
        <c:noMultiLvlLbl val="0"/>
      </c:catAx>
      <c:val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697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07798"/>
        <c:axId val="49725863"/>
      </c:barChart>
      <c:catAx>
        <c:axId val="4280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25863"/>
        <c:crosses val="autoZero"/>
        <c:auto val="0"/>
        <c:lblOffset val="0"/>
        <c:tickLblSkip val="1"/>
        <c:noMultiLvlLbl val="0"/>
      </c:catAx>
      <c:val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79584"/>
        <c:axId val="1263073"/>
      </c:barChart>
      <c:catAx>
        <c:axId val="44879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63073"/>
        <c:crosses val="autoZero"/>
        <c:auto val="0"/>
        <c:lblOffset val="0"/>
        <c:tickLblSkip val="1"/>
        <c:noMultiLvlLbl val="0"/>
      </c:catAx>
      <c:val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79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67658"/>
        <c:axId val="35200059"/>
      </c:barChart>
      <c:catAx>
        <c:axId val="11367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00059"/>
        <c:crosses val="autoZero"/>
        <c:auto val="0"/>
        <c:lblOffset val="0"/>
        <c:tickLblSkip val="1"/>
        <c:noMultiLvlLbl val="0"/>
      </c:catAx>
      <c:val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67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65076"/>
        <c:axId val="32632501"/>
      </c:barChart>
      <c:catAx>
        <c:axId val="4836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632501"/>
        <c:crosses val="autoZero"/>
        <c:auto val="0"/>
        <c:lblOffset val="0"/>
        <c:tickLblSkip val="1"/>
        <c:noMultiLvlLbl val="0"/>
      </c:catAx>
      <c:val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36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0"/>
        <c:axId val="25257054"/>
        <c:axId val="25986895"/>
      </c:barChart>
      <c:catAx>
        <c:axId val="2525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86895"/>
        <c:crosses val="autoZero"/>
        <c:auto val="0"/>
        <c:lblOffset val="0"/>
        <c:tickLblSkip val="1"/>
        <c:noMultiLvlLbl val="0"/>
      </c:catAx>
      <c:valAx>
        <c:axId val="2598689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8526"/>
        <c:axId val="53356735"/>
      </c:barChart>
      <c:catAx>
        <c:axId val="59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6735"/>
        <c:crosses val="autoZero"/>
        <c:auto val="0"/>
        <c:lblOffset val="0"/>
        <c:tickLblSkip val="1"/>
        <c:noMultiLvlLbl val="0"/>
      </c:catAx>
      <c:val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448568"/>
        <c:axId val="26928249"/>
      </c:barChart>
      <c:catAx>
        <c:axId val="1044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28249"/>
        <c:crosses val="autoZero"/>
        <c:auto val="0"/>
        <c:lblOffset val="0"/>
        <c:tickLblSkip val="1"/>
        <c:noMultiLvlLbl val="0"/>
      </c:catAx>
      <c:valAx>
        <c:axId val="2692824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27650"/>
        <c:axId val="33704531"/>
      </c:barChart>
      <c:catAx>
        <c:axId val="4102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04531"/>
        <c:crosses val="autoZero"/>
        <c:auto val="0"/>
        <c:lblOffset val="0"/>
        <c:tickLblSkip val="1"/>
        <c:noMultiLvlLbl val="0"/>
      </c:catAx>
      <c:val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05324"/>
        <c:axId val="45712461"/>
      </c:barChart>
      <c:catAx>
        <c:axId val="3490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2461"/>
        <c:crosses val="autoZero"/>
        <c:auto val="0"/>
        <c:lblOffset val="0"/>
        <c:tickLblSkip val="1"/>
        <c:noMultiLvlLbl val="0"/>
      </c:catAx>
      <c:val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58966"/>
        <c:axId val="11721831"/>
      </c:barChart>
      <c:catAx>
        <c:axId val="875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1831"/>
        <c:crosses val="autoZero"/>
        <c:auto val="0"/>
        <c:lblOffset val="0"/>
        <c:tickLblSkip val="1"/>
        <c:noMultiLvlLbl val="0"/>
      </c:catAx>
      <c:val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46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85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21155129.936</v>
      </c>
      <c r="D3" s="40">
        <v>51653</v>
      </c>
      <c r="E3" s="43">
        <v>409.5624636710356</v>
      </c>
      <c r="F3" s="40">
        <v>100</v>
      </c>
      <c r="G3" s="42" t="s">
        <v>89</v>
      </c>
      <c r="H3" s="44" t="s">
        <v>31</v>
      </c>
    </row>
    <row r="4" spans="1:8" ht="14.25">
      <c r="A4" s="41">
        <v>2</v>
      </c>
      <c r="B4" s="42" t="s">
        <v>81</v>
      </c>
      <c r="C4" s="43">
        <v>5685417.6</v>
      </c>
      <c r="D4" s="40">
        <v>2319</v>
      </c>
      <c r="E4" s="43">
        <v>2451.667787839586</v>
      </c>
      <c r="F4" s="40">
        <v>1000</v>
      </c>
      <c r="G4" s="42" t="s">
        <v>91</v>
      </c>
      <c r="H4" s="44" t="s">
        <v>82</v>
      </c>
    </row>
    <row r="5" spans="1:8" ht="14.25" customHeight="1">
      <c r="A5" s="41">
        <v>3</v>
      </c>
      <c r="B5" s="42" t="s">
        <v>83</v>
      </c>
      <c r="C5" s="43">
        <v>3273126.22</v>
      </c>
      <c r="D5" s="40">
        <v>1581</v>
      </c>
      <c r="E5" s="43">
        <v>2070.2885641998737</v>
      </c>
      <c r="F5" s="40">
        <v>1000</v>
      </c>
      <c r="G5" s="42" t="s">
        <v>91</v>
      </c>
      <c r="H5" s="44" t="s">
        <v>82</v>
      </c>
    </row>
    <row r="6" spans="1:8" ht="14.25">
      <c r="A6" s="41">
        <v>4</v>
      </c>
      <c r="B6" s="42" t="s">
        <v>105</v>
      </c>
      <c r="C6" s="43">
        <v>3234132.61</v>
      </c>
      <c r="D6" s="40">
        <v>1269</v>
      </c>
      <c r="E6" s="43">
        <v>2548.567856579984</v>
      </c>
      <c r="F6" s="40">
        <v>1000</v>
      </c>
      <c r="G6" s="42" t="s">
        <v>106</v>
      </c>
      <c r="H6" s="44" t="s">
        <v>42</v>
      </c>
    </row>
    <row r="7" spans="1:8" ht="14.25" customHeight="1">
      <c r="A7" s="41">
        <v>5</v>
      </c>
      <c r="B7" s="42" t="s">
        <v>55</v>
      </c>
      <c r="C7" s="43">
        <v>3224517.15</v>
      </c>
      <c r="D7" s="40">
        <v>4634</v>
      </c>
      <c r="E7" s="43">
        <v>695.8388325420802</v>
      </c>
      <c r="F7" s="40">
        <v>1000</v>
      </c>
      <c r="G7" s="42" t="s">
        <v>89</v>
      </c>
      <c r="H7" s="44" t="s">
        <v>31</v>
      </c>
    </row>
    <row r="8" spans="1:8" ht="14.25">
      <c r="A8" s="41">
        <v>6</v>
      </c>
      <c r="B8" s="42" t="s">
        <v>76</v>
      </c>
      <c r="C8" s="43">
        <v>2788803.798</v>
      </c>
      <c r="D8" s="40">
        <v>3927</v>
      </c>
      <c r="E8" s="43">
        <v>710.1613949579831</v>
      </c>
      <c r="F8" s="40">
        <v>1000</v>
      </c>
      <c r="G8" s="42" t="s">
        <v>90</v>
      </c>
      <c r="H8" s="44" t="s">
        <v>77</v>
      </c>
    </row>
    <row r="9" spans="1:8" ht="14.25">
      <c r="A9" s="41">
        <v>7</v>
      </c>
      <c r="B9" s="42" t="s">
        <v>107</v>
      </c>
      <c r="C9" s="43">
        <v>2614195.69</v>
      </c>
      <c r="D9" s="40">
        <v>735</v>
      </c>
      <c r="E9" s="43">
        <v>3556.7288299319725</v>
      </c>
      <c r="F9" s="40">
        <v>1000</v>
      </c>
      <c r="G9" s="42" t="s">
        <v>106</v>
      </c>
      <c r="H9" s="44" t="s">
        <v>42</v>
      </c>
    </row>
    <row r="10" spans="1:8" ht="14.25">
      <c r="A10" s="41">
        <v>8</v>
      </c>
      <c r="B10" s="42" t="s">
        <v>109</v>
      </c>
      <c r="C10" s="43">
        <v>2073405.5594</v>
      </c>
      <c r="D10" s="40">
        <v>14540</v>
      </c>
      <c r="E10" s="43">
        <v>142.60010724896836</v>
      </c>
      <c r="F10" s="40">
        <v>100</v>
      </c>
      <c r="G10" s="42" t="s">
        <v>89</v>
      </c>
      <c r="H10" s="44" t="s">
        <v>31</v>
      </c>
    </row>
    <row r="11" spans="1:8" ht="14.25">
      <c r="A11" s="41">
        <v>9</v>
      </c>
      <c r="B11" s="42" t="s">
        <v>63</v>
      </c>
      <c r="C11" s="43">
        <v>1814038.4</v>
      </c>
      <c r="D11" s="40">
        <v>2875715</v>
      </c>
      <c r="E11" s="43">
        <v>0.6308129978109791</v>
      </c>
      <c r="F11" s="40">
        <v>1</v>
      </c>
      <c r="G11" s="42" t="s">
        <v>92</v>
      </c>
      <c r="H11" s="44" t="s">
        <v>62</v>
      </c>
    </row>
    <row r="12" spans="1:8" ht="14.25">
      <c r="A12" s="41">
        <v>10</v>
      </c>
      <c r="B12" s="42" t="s">
        <v>49</v>
      </c>
      <c r="C12" s="43">
        <v>1512104.84</v>
      </c>
      <c r="D12" s="40">
        <v>1236</v>
      </c>
      <c r="E12" s="43">
        <v>1223.385792880259</v>
      </c>
      <c r="F12" s="40">
        <v>1000</v>
      </c>
      <c r="G12" s="42" t="s">
        <v>94</v>
      </c>
      <c r="H12" s="44" t="s">
        <v>50</v>
      </c>
    </row>
    <row r="13" spans="1:8" ht="14.25">
      <c r="A13" s="41">
        <v>11</v>
      </c>
      <c r="B13" s="42" t="s">
        <v>84</v>
      </c>
      <c r="C13" s="43">
        <v>963097.38</v>
      </c>
      <c r="D13" s="40">
        <v>594</v>
      </c>
      <c r="E13" s="43">
        <v>1621.3760606060607</v>
      </c>
      <c r="F13" s="40">
        <v>1000</v>
      </c>
      <c r="G13" s="42" t="s">
        <v>91</v>
      </c>
      <c r="H13" s="44" t="s">
        <v>82</v>
      </c>
    </row>
    <row r="14" spans="1:8" ht="14.25">
      <c r="A14" s="41">
        <v>12</v>
      </c>
      <c r="B14" s="42" t="s">
        <v>78</v>
      </c>
      <c r="C14" s="43">
        <v>944786.66</v>
      </c>
      <c r="D14" s="40">
        <v>44008</v>
      </c>
      <c r="E14" s="43">
        <v>21.468520723504817</v>
      </c>
      <c r="F14" s="40">
        <v>100</v>
      </c>
      <c r="G14" s="42" t="s">
        <v>93</v>
      </c>
      <c r="H14" s="44" t="s">
        <v>117</v>
      </c>
    </row>
    <row r="15" spans="1:8" ht="14.25">
      <c r="A15" s="41">
        <v>13</v>
      </c>
      <c r="B15" s="42" t="s">
        <v>61</v>
      </c>
      <c r="C15" s="43">
        <v>938389.7</v>
      </c>
      <c r="D15" s="40">
        <v>417</v>
      </c>
      <c r="E15" s="43">
        <v>2250.3350119904076</v>
      </c>
      <c r="F15" s="40">
        <v>1000</v>
      </c>
      <c r="G15" s="42" t="s">
        <v>92</v>
      </c>
      <c r="H15" s="44" t="s">
        <v>62</v>
      </c>
    </row>
    <row r="16" spans="1:8" ht="14.25">
      <c r="A16" s="41">
        <v>14</v>
      </c>
      <c r="B16" s="42" t="s">
        <v>25</v>
      </c>
      <c r="C16" s="43">
        <v>933984.64</v>
      </c>
      <c r="D16" s="40">
        <v>955</v>
      </c>
      <c r="E16" s="43">
        <v>977.9943874345549</v>
      </c>
      <c r="F16" s="40">
        <v>1000</v>
      </c>
      <c r="G16" s="42" t="s">
        <v>95</v>
      </c>
      <c r="H16" s="44" t="s">
        <v>32</v>
      </c>
    </row>
    <row r="17" spans="1:8" ht="14.25">
      <c r="A17" s="41">
        <v>15</v>
      </c>
      <c r="B17" s="42" t="s">
        <v>71</v>
      </c>
      <c r="C17" s="43">
        <v>756321.3599</v>
      </c>
      <c r="D17" s="40">
        <v>8925</v>
      </c>
      <c r="E17" s="43">
        <v>84.74188906442578</v>
      </c>
      <c r="F17" s="40">
        <v>100</v>
      </c>
      <c r="G17" s="42" t="s">
        <v>96</v>
      </c>
      <c r="H17" s="44" t="s">
        <v>72</v>
      </c>
    </row>
    <row r="18" spans="1:8" ht="14.25">
      <c r="A18" s="41">
        <v>16</v>
      </c>
      <c r="B18" s="42" t="s">
        <v>85</v>
      </c>
      <c r="C18" s="43">
        <v>595342.14</v>
      </c>
      <c r="D18" s="40">
        <v>1334</v>
      </c>
      <c r="E18" s="43">
        <v>446.28346326836584</v>
      </c>
      <c r="F18" s="40">
        <v>1000</v>
      </c>
      <c r="G18" s="42" t="s">
        <v>91</v>
      </c>
      <c r="H18" s="44" t="s">
        <v>82</v>
      </c>
    </row>
    <row r="19" spans="1:8" ht="14.25">
      <c r="A19" s="41">
        <v>17</v>
      </c>
      <c r="B19" s="42" t="s">
        <v>108</v>
      </c>
      <c r="C19" s="43">
        <v>522079.61</v>
      </c>
      <c r="D19" s="40">
        <v>199</v>
      </c>
      <c r="E19" s="43">
        <v>2623.5156281407035</v>
      </c>
      <c r="F19" s="40">
        <v>1000</v>
      </c>
      <c r="G19" s="42" t="s">
        <v>106</v>
      </c>
      <c r="H19" s="44" t="s">
        <v>42</v>
      </c>
    </row>
    <row r="20" spans="1:8" ht="14.25">
      <c r="A20" s="41">
        <v>18</v>
      </c>
      <c r="B20" s="42" t="s">
        <v>23</v>
      </c>
      <c r="C20" s="43">
        <v>513123.08</v>
      </c>
      <c r="D20" s="40">
        <v>9806</v>
      </c>
      <c r="E20" s="43">
        <v>52.327460738323474</v>
      </c>
      <c r="F20" s="40">
        <v>100</v>
      </c>
      <c r="G20" s="42" t="s">
        <v>100</v>
      </c>
      <c r="H20" s="44" t="s">
        <v>64</v>
      </c>
    </row>
    <row r="21" spans="1:8" ht="14.25">
      <c r="A21" s="41">
        <v>19</v>
      </c>
      <c r="B21" s="42" t="s">
        <v>24</v>
      </c>
      <c r="C21" s="43">
        <v>442638.41</v>
      </c>
      <c r="D21" s="40">
        <v>1121</v>
      </c>
      <c r="E21" s="43">
        <v>394.860312221231</v>
      </c>
      <c r="F21" s="40">
        <v>1000</v>
      </c>
      <c r="G21" s="42" t="s">
        <v>35</v>
      </c>
      <c r="H21" s="44" t="s">
        <v>33</v>
      </c>
    </row>
    <row r="22" spans="1:8" ht="14.25">
      <c r="A22" s="41">
        <v>20</v>
      </c>
      <c r="B22" s="42" t="s">
        <v>110</v>
      </c>
      <c r="C22" s="43">
        <v>432574.7069</v>
      </c>
      <c r="D22" s="40">
        <v>1878</v>
      </c>
      <c r="E22" s="43">
        <v>230.33796959531415</v>
      </c>
      <c r="F22" s="40">
        <v>1000</v>
      </c>
      <c r="G22" s="42" t="s">
        <v>111</v>
      </c>
      <c r="H22" s="44" t="s">
        <v>112</v>
      </c>
    </row>
    <row r="23" spans="1:8" ht="15.75" customHeight="1" thickBot="1">
      <c r="A23" s="100" t="s">
        <v>27</v>
      </c>
      <c r="B23" s="101"/>
      <c r="C23" s="58">
        <f>SUM(C3:C22)</f>
        <v>54417209.49019999</v>
      </c>
      <c r="D23" s="59">
        <f>SUM(D3:D22)</f>
        <v>3026846</v>
      </c>
      <c r="E23" s="57" t="s">
        <v>28</v>
      </c>
      <c r="F23" s="57" t="s">
        <v>28</v>
      </c>
      <c r="G23" s="57" t="s">
        <v>28</v>
      </c>
      <c r="H23" s="60" t="s">
        <v>28</v>
      </c>
    </row>
    <row r="24" spans="1:8" ht="15" customHeight="1" thickBot="1">
      <c r="A24" s="98" t="s">
        <v>52</v>
      </c>
      <c r="B24" s="98"/>
      <c r="C24" s="98"/>
      <c r="D24" s="98"/>
      <c r="E24" s="98"/>
      <c r="F24" s="98"/>
      <c r="G24" s="98"/>
      <c r="H24" s="98"/>
    </row>
  </sheetData>
  <sheetProtection/>
  <mergeCells count="3">
    <mergeCell ref="A24:H24"/>
    <mergeCell ref="A1:H1"/>
    <mergeCell ref="A23:B23"/>
  </mergeCells>
  <hyperlinks>
    <hyperlink ref="H23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101</v>
      </c>
      <c r="C4" s="48">
        <v>38945</v>
      </c>
      <c r="D4" s="48">
        <v>39016</v>
      </c>
      <c r="E4" s="71">
        <v>0.0011004682108293196</v>
      </c>
      <c r="F4" s="71">
        <v>-0.012705048549180531</v>
      </c>
      <c r="G4" s="71">
        <v>-0.01784526143380394</v>
      </c>
      <c r="H4" s="71">
        <v>0.0701223997712066</v>
      </c>
      <c r="I4" s="71">
        <v>0.0028676420334672326</v>
      </c>
      <c r="J4" s="71">
        <v>-0.015251176753676376</v>
      </c>
      <c r="K4" s="72">
        <v>-0.6589283395061731</v>
      </c>
      <c r="L4" s="72">
        <v>-0.10878598893743885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0.006716172117947172</v>
      </c>
      <c r="F5" s="71">
        <v>0.01151442447016926</v>
      </c>
      <c r="G5" s="71">
        <v>0.007443042737440786</v>
      </c>
      <c r="H5" s="71">
        <v>0.0761735264124832</v>
      </c>
      <c r="I5" s="71">
        <v>0.05624372443781134</v>
      </c>
      <c r="J5" s="71" t="s">
        <v>75</v>
      </c>
      <c r="K5" s="72">
        <v>-0.15963545359966735</v>
      </c>
      <c r="L5" s="72">
        <v>-0.020249978894660292</v>
      </c>
    </row>
    <row r="6" spans="1:12" s="10" customFormat="1" ht="14.25">
      <c r="A6" s="81">
        <v>3</v>
      </c>
      <c r="B6" s="47" t="s">
        <v>87</v>
      </c>
      <c r="C6" s="48">
        <v>40050</v>
      </c>
      <c r="D6" s="48">
        <v>40319</v>
      </c>
      <c r="E6" s="71">
        <v>-0.002106569285608706</v>
      </c>
      <c r="F6" s="71">
        <v>-0.051783558368894145</v>
      </c>
      <c r="G6" s="71">
        <v>-0.07777376483142062</v>
      </c>
      <c r="H6" s="71">
        <v>-0.2592069152218468</v>
      </c>
      <c r="I6" s="71">
        <v>-0.27059601917797016</v>
      </c>
      <c r="J6" s="71">
        <v>-0.05624735051512353</v>
      </c>
      <c r="K6" s="72">
        <v>0.18571154302670667</v>
      </c>
      <c r="L6" s="72">
        <v>0.029963014905092455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0.02287391667317129</v>
      </c>
      <c r="F7" s="71">
        <v>-0.04665569892319765</v>
      </c>
      <c r="G7" s="71">
        <v>-0.130647749251373</v>
      </c>
      <c r="H7" s="71">
        <v>-0.34849239760520845</v>
      </c>
      <c r="I7" s="71">
        <v>-0.430317227837837</v>
      </c>
      <c r="J7" s="71">
        <v>-0.10525162363976248</v>
      </c>
      <c r="K7" s="72">
        <v>-0.7813542474971531</v>
      </c>
      <c r="L7" s="72">
        <v>-0.2654189274639921</v>
      </c>
    </row>
    <row r="8" spans="1:12" s="10" customFormat="1" ht="14.25">
      <c r="A8" s="81">
        <v>5</v>
      </c>
      <c r="B8" s="47" t="s">
        <v>114</v>
      </c>
      <c r="C8" s="48">
        <v>40638</v>
      </c>
      <c r="D8" s="48">
        <v>40764</v>
      </c>
      <c r="E8" s="71" t="s">
        <v>75</v>
      </c>
      <c r="F8" s="71" t="s">
        <v>75</v>
      </c>
      <c r="G8" s="71" t="s">
        <v>75</v>
      </c>
      <c r="H8" s="71" t="s">
        <v>75</v>
      </c>
      <c r="I8" s="71" t="s">
        <v>75</v>
      </c>
      <c r="J8" s="71" t="s">
        <v>75</v>
      </c>
      <c r="K8" s="72">
        <v>4.031876021729809</v>
      </c>
      <c r="L8" s="72">
        <v>0.42627459263087</v>
      </c>
    </row>
    <row r="9" spans="1:12" s="10" customFormat="1" ht="14.25">
      <c r="A9" s="81">
        <v>6</v>
      </c>
      <c r="B9" s="47" t="s">
        <v>97</v>
      </c>
      <c r="C9" s="48">
        <v>41848</v>
      </c>
      <c r="D9" s="48">
        <v>42032</v>
      </c>
      <c r="E9" s="71">
        <v>0.014346777571327518</v>
      </c>
      <c r="F9" s="71">
        <v>0.21981682917538836</v>
      </c>
      <c r="G9" s="71">
        <v>0.29052518680369444</v>
      </c>
      <c r="H9" s="71">
        <v>0.29313651873519464</v>
      </c>
      <c r="I9" s="71">
        <v>-0.02442153773306377</v>
      </c>
      <c r="J9" s="71">
        <v>0.305438267513114</v>
      </c>
      <c r="K9" s="72">
        <v>0.030561605528867775</v>
      </c>
      <c r="L9" s="72">
        <v>0.028353618227596522</v>
      </c>
    </row>
    <row r="10" spans="1:12" s="10" customFormat="1" ht="14.25" customHeight="1" thickBot="1">
      <c r="A10" s="76"/>
      <c r="B10" s="80" t="s">
        <v>69</v>
      </c>
      <c r="C10" s="79" t="s">
        <v>28</v>
      </c>
      <c r="D10" s="79" t="s">
        <v>28</v>
      </c>
      <c r="E10" s="77">
        <f aca="true" t="shared" si="0" ref="E10:J10">AVERAGE(E4:E9)</f>
        <v>0.00858615305753332</v>
      </c>
      <c r="F10" s="77">
        <f t="shared" si="0"/>
        <v>0.024037389560857058</v>
      </c>
      <c r="G10" s="77">
        <f t="shared" si="0"/>
        <v>0.01434029080490753</v>
      </c>
      <c r="H10" s="77">
        <f t="shared" si="0"/>
        <v>-0.03365337358163416</v>
      </c>
      <c r="I10" s="77">
        <f t="shared" si="0"/>
        <v>-0.13324468365551848</v>
      </c>
      <c r="J10" s="77">
        <f t="shared" si="0"/>
        <v>0.0321720291511379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s="9" customFormat="1" ht="14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2:L12"/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workbookViewId="0" topLeftCell="A1">
      <selection activeCell="B9" sqref="B9:G10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68</v>
      </c>
      <c r="C4" s="30">
        <v>94.89384000000031</v>
      </c>
      <c r="D4" s="68">
        <v>0.022873916673170604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97</v>
      </c>
      <c r="C5" s="30">
        <v>29.18984199999995</v>
      </c>
      <c r="D5" s="68">
        <v>0.014346777571327537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41</v>
      </c>
      <c r="C6" s="30">
        <v>26.944259999999776</v>
      </c>
      <c r="D6" s="68">
        <v>0.006716172117947341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101</v>
      </c>
      <c r="C7" s="30">
        <v>1.2147600000000092</v>
      </c>
      <c r="D7" s="68">
        <v>0.0011004682108310775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87</v>
      </c>
      <c r="C8" s="30">
        <v>-2.530589999999851</v>
      </c>
      <c r="D8" s="68">
        <v>-0.002106569285608846</v>
      </c>
      <c r="E8" s="31">
        <v>0</v>
      </c>
      <c r="F8" s="68">
        <v>0</v>
      </c>
      <c r="G8" s="50">
        <v>0</v>
      </c>
    </row>
    <row r="9" spans="1:7" ht="14.25">
      <c r="A9" s="62">
        <v>6</v>
      </c>
      <c r="B9" s="49" t="s">
        <v>114</v>
      </c>
      <c r="C9" s="30" t="s">
        <v>75</v>
      </c>
      <c r="D9" s="68" t="s">
        <v>75</v>
      </c>
      <c r="E9" s="31" t="s">
        <v>75</v>
      </c>
      <c r="F9" s="68" t="s">
        <v>75</v>
      </c>
      <c r="G9" s="50" t="s">
        <v>75</v>
      </c>
    </row>
    <row r="10" spans="1:7" ht="15.75" thickBot="1">
      <c r="A10" s="66"/>
      <c r="B10" s="53" t="s">
        <v>27</v>
      </c>
      <c r="C10" s="54">
        <v>149.71211200000022</v>
      </c>
      <c r="D10" s="67">
        <v>0.011976831554123258</v>
      </c>
      <c r="E10" s="55">
        <v>0</v>
      </c>
      <c r="F10" s="67">
        <v>0</v>
      </c>
      <c r="G10" s="56">
        <v>0</v>
      </c>
    </row>
    <row r="12" ht="14.25">
      <c r="A12" s="11"/>
    </row>
    <row r="13" ht="14.25" hidden="1">
      <c r="A13" s="11" t="s">
        <v>103</v>
      </c>
    </row>
    <row r="14" ht="14.25" hidden="1">
      <c r="A14" s="11" t="s">
        <v>104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-0.002106569285608706</v>
      </c>
      <c r="D2" s="21"/>
    </row>
    <row r="3" spans="1:4" ht="14.25">
      <c r="A3" s="21"/>
      <c r="B3" s="47" t="s">
        <v>101</v>
      </c>
      <c r="C3" s="71">
        <v>0.0011004682108293196</v>
      </c>
      <c r="D3" s="21"/>
    </row>
    <row r="4" spans="1:4" ht="14.25">
      <c r="A4" s="21"/>
      <c r="B4" s="47" t="s">
        <v>41</v>
      </c>
      <c r="C4" s="71">
        <v>0.006716172117947172</v>
      </c>
      <c r="D4" s="21"/>
    </row>
    <row r="5" spans="1:4" ht="14.25">
      <c r="A5" s="21"/>
      <c r="B5" s="96" t="s">
        <v>97</v>
      </c>
      <c r="C5" s="97">
        <v>0.014346777571327518</v>
      </c>
      <c r="D5" s="21"/>
    </row>
    <row r="6" spans="1:4" ht="14.25">
      <c r="A6" s="21"/>
      <c r="B6" s="47" t="s">
        <v>68</v>
      </c>
      <c r="C6" s="71">
        <v>0.02287391667317129</v>
      </c>
      <c r="D6" s="21"/>
    </row>
    <row r="7" spans="2:3" ht="14.25">
      <c r="B7" s="95" t="s">
        <v>22</v>
      </c>
      <c r="C7" s="94">
        <v>0.026289279563253443</v>
      </c>
    </row>
    <row r="8" spans="2:3" ht="14.25">
      <c r="B8" s="82" t="s">
        <v>30</v>
      </c>
      <c r="C8" s="87">
        <v>0.01312302839116719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0.008074355234309216</v>
      </c>
      <c r="F4" s="71">
        <v>0.0069860700819937005</v>
      </c>
      <c r="G4" s="71">
        <v>0.01260000658675886</v>
      </c>
      <c r="H4" s="71">
        <v>-0.017239631956817214</v>
      </c>
      <c r="I4" s="71">
        <v>0.016630699867511645</v>
      </c>
      <c r="J4" s="71">
        <v>0.0019671130171319273</v>
      </c>
      <c r="K4" s="71">
        <v>3.095624636710352</v>
      </c>
      <c r="L4" s="72">
        <v>0.12894881629798394</v>
      </c>
    </row>
    <row r="5" spans="1:12" s="9" customFormat="1" ht="14.25" collapsed="1">
      <c r="A5" s="62">
        <v>2</v>
      </c>
      <c r="B5" s="47" t="s">
        <v>110</v>
      </c>
      <c r="C5" s="48">
        <v>38492</v>
      </c>
      <c r="D5" s="48">
        <v>38629</v>
      </c>
      <c r="E5" s="71">
        <v>0.1022700840882802</v>
      </c>
      <c r="F5" s="71">
        <v>0.09648020038272143</v>
      </c>
      <c r="G5" s="71">
        <v>0.08275925480436053</v>
      </c>
      <c r="H5" s="71">
        <v>-0.2398893427021226</v>
      </c>
      <c r="I5" s="71">
        <v>-0.27338012352187413</v>
      </c>
      <c r="J5" s="71">
        <v>0.08787018566938665</v>
      </c>
      <c r="K5" s="71">
        <v>-0.7696620304046857</v>
      </c>
      <c r="L5" s="72">
        <v>-0.13166162661018688</v>
      </c>
    </row>
    <row r="6" spans="1:12" s="9" customFormat="1" ht="14.25" collapsed="1">
      <c r="A6" s="62">
        <v>3</v>
      </c>
      <c r="B6" s="47" t="s">
        <v>107</v>
      </c>
      <c r="C6" s="48">
        <v>38828</v>
      </c>
      <c r="D6" s="48">
        <v>39028</v>
      </c>
      <c r="E6" s="71">
        <v>0.0038500913189454256</v>
      </c>
      <c r="F6" s="71">
        <v>0.03747942058230613</v>
      </c>
      <c r="G6" s="71">
        <v>0.06667674642899235</v>
      </c>
      <c r="H6" s="71">
        <v>0.11749651152544582</v>
      </c>
      <c r="I6" s="71">
        <v>0.1061319193813206</v>
      </c>
      <c r="J6" s="71">
        <v>0.0567103275932328</v>
      </c>
      <c r="K6" s="71">
        <v>2.556728829931974</v>
      </c>
      <c r="L6" s="72">
        <v>0.14606477040851984</v>
      </c>
    </row>
    <row r="7" spans="1:12" s="9" customFormat="1" ht="14.25" collapsed="1">
      <c r="A7" s="62">
        <v>4</v>
      </c>
      <c r="B7" s="47" t="s">
        <v>84</v>
      </c>
      <c r="C7" s="48">
        <v>38919</v>
      </c>
      <c r="D7" s="48">
        <v>39092</v>
      </c>
      <c r="E7" s="71">
        <v>0.005761091647766836</v>
      </c>
      <c r="F7" s="71">
        <v>-0.013712687508131705</v>
      </c>
      <c r="G7" s="71">
        <v>-0.002563114677810785</v>
      </c>
      <c r="H7" s="71">
        <v>-0.09040565325215699</v>
      </c>
      <c r="I7" s="71">
        <v>-0.17847810174157563</v>
      </c>
      <c r="J7" s="71">
        <v>0.011315374001536371</v>
      </c>
      <c r="K7" s="71">
        <v>0.6213760606060608</v>
      </c>
      <c r="L7" s="72">
        <v>0.054349435343536756</v>
      </c>
    </row>
    <row r="8" spans="1:12" s="9" customFormat="1" ht="14.25" collapsed="1">
      <c r="A8" s="62">
        <v>5</v>
      </c>
      <c r="B8" s="47" t="s">
        <v>85</v>
      </c>
      <c r="C8" s="48">
        <v>38919</v>
      </c>
      <c r="D8" s="48">
        <v>39092</v>
      </c>
      <c r="E8" s="71">
        <v>0.0009531163241918161</v>
      </c>
      <c r="F8" s="71">
        <v>-0.03311139020538867</v>
      </c>
      <c r="G8" s="71">
        <v>-0.06942630980300424</v>
      </c>
      <c r="H8" s="71">
        <v>-0.30143504289147327</v>
      </c>
      <c r="I8" s="71">
        <v>-0.37257661322279156</v>
      </c>
      <c r="J8" s="71">
        <v>-0.051498503981415866</v>
      </c>
      <c r="K8" s="71">
        <v>-0.553716536731634</v>
      </c>
      <c r="L8" s="72">
        <v>-0.08456282468561249</v>
      </c>
    </row>
    <row r="9" spans="1:12" s="9" customFormat="1" ht="14.25" collapsed="1">
      <c r="A9" s="62">
        <v>6</v>
      </c>
      <c r="B9" s="47" t="s">
        <v>71</v>
      </c>
      <c r="C9" s="48">
        <v>38968</v>
      </c>
      <c r="D9" s="48">
        <v>39140</v>
      </c>
      <c r="E9" s="71">
        <v>-0.017309264766607768</v>
      </c>
      <c r="F9" s="71">
        <v>-0.017309264766607768</v>
      </c>
      <c r="G9" s="71">
        <v>-0.02083623144126867</v>
      </c>
      <c r="H9" s="71">
        <v>-0.0037594109396376085</v>
      </c>
      <c r="I9" s="71">
        <v>0.13910908046127024</v>
      </c>
      <c r="J9" s="71">
        <v>-0.017309264766607768</v>
      </c>
      <c r="K9" s="71">
        <v>-0.1525811093557422</v>
      </c>
      <c r="L9" s="72">
        <v>-0.018227406274125446</v>
      </c>
    </row>
    <row r="10" spans="1:12" s="9" customFormat="1" ht="14.25" collapsed="1">
      <c r="A10" s="62">
        <v>7</v>
      </c>
      <c r="B10" s="47" t="s">
        <v>61</v>
      </c>
      <c r="C10" s="48">
        <v>39413</v>
      </c>
      <c r="D10" s="48">
        <v>39589</v>
      </c>
      <c r="E10" s="71">
        <v>0.003278427862552613</v>
      </c>
      <c r="F10" s="71">
        <v>0.01417401558222453</v>
      </c>
      <c r="G10" s="71">
        <v>0.03915267990809146</v>
      </c>
      <c r="H10" s="71">
        <v>0.08716980275751984</v>
      </c>
      <c r="I10" s="71">
        <v>0.18373904071376312</v>
      </c>
      <c r="J10" s="71">
        <v>0.02355937337436842</v>
      </c>
      <c r="K10" s="71">
        <v>1.2503350119904075</v>
      </c>
      <c r="L10" s="72">
        <v>0.11003086899826853</v>
      </c>
    </row>
    <row r="11" spans="1:12" s="9" customFormat="1" ht="14.25" collapsed="1">
      <c r="A11" s="62">
        <v>8</v>
      </c>
      <c r="B11" s="47" t="s">
        <v>25</v>
      </c>
      <c r="C11" s="48">
        <v>39429</v>
      </c>
      <c r="D11" s="48">
        <v>39618</v>
      </c>
      <c r="E11" s="71">
        <v>0.007441360393524166</v>
      </c>
      <c r="F11" s="71">
        <v>-0.008210190179248622</v>
      </c>
      <c r="G11" s="71">
        <v>0.005488821208068595</v>
      </c>
      <c r="H11" s="71">
        <v>-0.025562320331923516</v>
      </c>
      <c r="I11" s="71">
        <v>-0.050800990316814176</v>
      </c>
      <c r="J11" s="71">
        <v>-1.881151865779085E-05</v>
      </c>
      <c r="K11" s="71">
        <v>-0.022005612565444865</v>
      </c>
      <c r="L11" s="72">
        <v>-0.0028892068353582046</v>
      </c>
    </row>
    <row r="12" spans="1:12" s="9" customFormat="1" ht="14.25">
      <c r="A12" s="62">
        <v>9</v>
      </c>
      <c r="B12" s="47" t="s">
        <v>24</v>
      </c>
      <c r="C12" s="48">
        <v>39429</v>
      </c>
      <c r="D12" s="48">
        <v>39651</v>
      </c>
      <c r="E12" s="71">
        <v>0.0031999891937584124</v>
      </c>
      <c r="F12" s="71">
        <v>-0.003854518938253171</v>
      </c>
      <c r="G12" s="71">
        <v>-0.021634306260771785</v>
      </c>
      <c r="H12" s="71">
        <v>-0.09884425709342548</v>
      </c>
      <c r="I12" s="71">
        <v>-0.14193995232965373</v>
      </c>
      <c r="J12" s="71">
        <v>-0.012647631335077736</v>
      </c>
      <c r="K12" s="71">
        <v>-0.6051396877787689</v>
      </c>
      <c r="L12" s="72">
        <v>-0.11508723787848307</v>
      </c>
    </row>
    <row r="13" spans="1:12" s="9" customFormat="1" ht="14.25">
      <c r="A13" s="62">
        <v>10</v>
      </c>
      <c r="B13" s="47" t="s">
        <v>108</v>
      </c>
      <c r="C13" s="48">
        <v>39527</v>
      </c>
      <c r="D13" s="48">
        <v>39715</v>
      </c>
      <c r="E13" s="71">
        <v>0.000785746214784</v>
      </c>
      <c r="F13" s="71">
        <v>0.010149995041926818</v>
      </c>
      <c r="G13" s="71">
        <v>0.03291239941652946</v>
      </c>
      <c r="H13" s="71">
        <v>0.06492150471350788</v>
      </c>
      <c r="I13" s="71">
        <v>0.06060920600326236</v>
      </c>
      <c r="J13" s="71">
        <v>0.020110781596967886</v>
      </c>
      <c r="K13" s="71">
        <v>1.6235156281407055</v>
      </c>
      <c r="L13" s="72">
        <v>0.13872251935692304</v>
      </c>
    </row>
    <row r="14" spans="1:12" s="9" customFormat="1" ht="14.25">
      <c r="A14" s="62">
        <v>11</v>
      </c>
      <c r="B14" s="47" t="s">
        <v>23</v>
      </c>
      <c r="C14" s="48">
        <v>39560</v>
      </c>
      <c r="D14" s="48">
        <v>39770</v>
      </c>
      <c r="E14" s="71">
        <v>0.014833063217794873</v>
      </c>
      <c r="F14" s="71">
        <v>0.005396733650030017</v>
      </c>
      <c r="G14" s="71">
        <v>-0.02652651691924446</v>
      </c>
      <c r="H14" s="71">
        <v>-0.17493059667877164</v>
      </c>
      <c r="I14" s="71">
        <v>-0.24935777573922968</v>
      </c>
      <c r="J14" s="71" t="s">
        <v>75</v>
      </c>
      <c r="K14" s="71">
        <v>-0.47672539261676494</v>
      </c>
      <c r="L14" s="72">
        <v>-0.08518779619285688</v>
      </c>
    </row>
    <row r="15" spans="1:12" s="9" customFormat="1" ht="14.25">
      <c r="A15" s="62">
        <v>12</v>
      </c>
      <c r="B15" s="47" t="s">
        <v>55</v>
      </c>
      <c r="C15" s="48">
        <v>39884</v>
      </c>
      <c r="D15" s="48">
        <v>40001</v>
      </c>
      <c r="E15" s="71">
        <v>0.013929563510127974</v>
      </c>
      <c r="F15" s="71">
        <v>-0.00523685022660203</v>
      </c>
      <c r="G15" s="71">
        <v>-0.023474918549204027</v>
      </c>
      <c r="H15" s="71">
        <v>-0.11244942681631076</v>
      </c>
      <c r="I15" s="71">
        <v>-0.1035353702801276</v>
      </c>
      <c r="J15" s="71">
        <v>-0.01986802625927797</v>
      </c>
      <c r="K15" s="71">
        <v>-0.30416116745791866</v>
      </c>
      <c r="L15" s="72">
        <v>-0.053140940348177956</v>
      </c>
    </row>
    <row r="16" spans="1:12" s="9" customFormat="1" ht="14.25">
      <c r="A16" s="62">
        <v>13</v>
      </c>
      <c r="B16" s="47" t="s">
        <v>78</v>
      </c>
      <c r="C16" s="48">
        <v>40031</v>
      </c>
      <c r="D16" s="48">
        <v>40129</v>
      </c>
      <c r="E16" s="71">
        <v>0.021434922049241134</v>
      </c>
      <c r="F16" s="71" t="s">
        <v>75</v>
      </c>
      <c r="G16" s="71">
        <v>-0.11027349766912853</v>
      </c>
      <c r="H16" s="71">
        <v>-0.33601345493138923</v>
      </c>
      <c r="I16" s="71">
        <v>-0.4266401456926112</v>
      </c>
      <c r="J16" s="71">
        <v>-0.11274883872968366</v>
      </c>
      <c r="K16" s="71">
        <v>-0.7853147927649518</v>
      </c>
      <c r="L16" s="72">
        <v>-0.21697583891177752</v>
      </c>
    </row>
    <row r="17" spans="1:12" s="9" customFormat="1" ht="14.25">
      <c r="A17" s="62">
        <v>14</v>
      </c>
      <c r="B17" s="47" t="s">
        <v>63</v>
      </c>
      <c r="C17" s="48">
        <v>40253</v>
      </c>
      <c r="D17" s="48">
        <v>40366</v>
      </c>
      <c r="E17" s="71">
        <v>-0.0031417898740020433</v>
      </c>
      <c r="F17" s="71">
        <v>0.002788777264387532</v>
      </c>
      <c r="G17" s="71">
        <v>0.0432931209923868</v>
      </c>
      <c r="H17" s="71">
        <v>-0.1089376830219988</v>
      </c>
      <c r="I17" s="71">
        <v>-0.1415620004869793</v>
      </c>
      <c r="J17" s="71">
        <v>0.010088909718577677</v>
      </c>
      <c r="K17" s="71">
        <v>-0.3691870021890208</v>
      </c>
      <c r="L17" s="72">
        <v>-0.07843010052954136</v>
      </c>
    </row>
    <row r="18" spans="1:12" s="9" customFormat="1" ht="14.25">
      <c r="A18" s="62">
        <v>15</v>
      </c>
      <c r="B18" s="47" t="s">
        <v>76</v>
      </c>
      <c r="C18" s="48">
        <v>40114</v>
      </c>
      <c r="D18" s="48">
        <v>40401</v>
      </c>
      <c r="E18" s="71">
        <v>0.004726949279877157</v>
      </c>
      <c r="F18" s="71">
        <v>-0.004478074628881612</v>
      </c>
      <c r="G18" s="71">
        <v>-0.04937846705094484</v>
      </c>
      <c r="H18" s="71">
        <v>-0.1404724390156884</v>
      </c>
      <c r="I18" s="71">
        <v>-0.18919977139267297</v>
      </c>
      <c r="J18" s="71">
        <v>-0.03601004318779222</v>
      </c>
      <c r="K18" s="71">
        <v>-0.2898386050420172</v>
      </c>
      <c r="L18" s="72">
        <v>-0.05985610230535143</v>
      </c>
    </row>
    <row r="19" spans="1:12" s="9" customFormat="1" ht="14.25">
      <c r="A19" s="62">
        <v>16</v>
      </c>
      <c r="B19" s="47" t="s">
        <v>105</v>
      </c>
      <c r="C19" s="48">
        <v>40226</v>
      </c>
      <c r="D19" s="48">
        <v>40430</v>
      </c>
      <c r="E19" s="71">
        <v>0.003792114623119902</v>
      </c>
      <c r="F19" s="71">
        <v>0.035931243277092184</v>
      </c>
      <c r="G19" s="71">
        <v>0.06870329127455554</v>
      </c>
      <c r="H19" s="71">
        <v>0.1181536726287884</v>
      </c>
      <c r="I19" s="71">
        <v>0.116434346073512</v>
      </c>
      <c r="J19" s="71">
        <v>0.057455561181390946</v>
      </c>
      <c r="K19" s="71">
        <v>1.5485678565799832</v>
      </c>
      <c r="L19" s="72">
        <v>0.18668347303267896</v>
      </c>
    </row>
    <row r="20" spans="1:12" s="9" customFormat="1" ht="14.25">
      <c r="A20" s="62">
        <v>17</v>
      </c>
      <c r="B20" s="47" t="s">
        <v>83</v>
      </c>
      <c r="C20" s="48">
        <v>40427</v>
      </c>
      <c r="D20" s="48">
        <v>40543</v>
      </c>
      <c r="E20" s="71">
        <v>0.003978321566775467</v>
      </c>
      <c r="F20" s="71">
        <v>0.026132978294773013</v>
      </c>
      <c r="G20" s="71">
        <v>0.0771322320017751</v>
      </c>
      <c r="H20" s="71">
        <v>0.12487981193685949</v>
      </c>
      <c r="I20" s="71">
        <v>0.10164700633228652</v>
      </c>
      <c r="J20" s="71">
        <v>0.07375079145470842</v>
      </c>
      <c r="K20" s="71">
        <v>1.0702885641998732</v>
      </c>
      <c r="L20" s="72">
        <v>0.15157401262347703</v>
      </c>
    </row>
    <row r="21" spans="1:12" s="9" customFormat="1" ht="14.25">
      <c r="A21" s="62">
        <v>18</v>
      </c>
      <c r="B21" s="47" t="s">
        <v>49</v>
      </c>
      <c r="C21" s="48">
        <v>40444</v>
      </c>
      <c r="D21" s="48">
        <v>40638</v>
      </c>
      <c r="E21" s="71">
        <v>0.009613473865236921</v>
      </c>
      <c r="F21" s="71">
        <v>0.10373780078760486</v>
      </c>
      <c r="G21" s="71">
        <v>0.137276349454174</v>
      </c>
      <c r="H21" s="71">
        <v>0.1821577599041979</v>
      </c>
      <c r="I21" s="71">
        <v>0.05736929948304392</v>
      </c>
      <c r="J21" s="71">
        <v>0.1328498339580284</v>
      </c>
      <c r="K21" s="71">
        <v>0.22338579288025895</v>
      </c>
      <c r="L21" s="72">
        <v>0.042041675189649075</v>
      </c>
    </row>
    <row r="22" spans="1:12" s="9" customFormat="1" ht="14.25" collapsed="1">
      <c r="A22" s="62">
        <v>19</v>
      </c>
      <c r="B22" s="47" t="s">
        <v>81</v>
      </c>
      <c r="C22" s="48">
        <v>40427</v>
      </c>
      <c r="D22" s="48">
        <v>40708</v>
      </c>
      <c r="E22" s="71">
        <v>0.00202937197126718</v>
      </c>
      <c r="F22" s="71">
        <v>0.016887143640859748</v>
      </c>
      <c r="G22" s="71">
        <v>0.07371162076593007</v>
      </c>
      <c r="H22" s="71">
        <v>0.14845488840364096</v>
      </c>
      <c r="I22" s="71">
        <v>0.15242233094342916</v>
      </c>
      <c r="J22" s="71">
        <v>0.04728280431517007</v>
      </c>
      <c r="K22" s="71">
        <v>1.4516677878395856</v>
      </c>
      <c r="L22" s="72">
        <v>0.21001786707216286</v>
      </c>
    </row>
    <row r="23" spans="1:12" s="9" customFormat="1" ht="14.25">
      <c r="A23" s="62">
        <v>20</v>
      </c>
      <c r="B23" s="47" t="s">
        <v>109</v>
      </c>
      <c r="C23" s="48">
        <v>41026</v>
      </c>
      <c r="D23" s="48">
        <v>41242</v>
      </c>
      <c r="E23" s="71">
        <v>0.010814067708835529</v>
      </c>
      <c r="F23" s="71">
        <v>0.06695875258854289</v>
      </c>
      <c r="G23" s="71">
        <v>0.07304594411027376</v>
      </c>
      <c r="H23" s="71">
        <v>0.013711335232868604</v>
      </c>
      <c r="I23" s="71">
        <v>-0.08318935757081336</v>
      </c>
      <c r="J23" s="71">
        <v>0.07844554959135941</v>
      </c>
      <c r="K23" s="71">
        <v>0.4260010724896841</v>
      </c>
      <c r="L23" s="72">
        <v>0.11571114619325629</v>
      </c>
    </row>
    <row r="24" spans="1:12" ht="15.75" thickBot="1">
      <c r="A24" s="76"/>
      <c r="B24" s="80" t="s">
        <v>69</v>
      </c>
      <c r="C24" s="78" t="s">
        <v>28</v>
      </c>
      <c r="D24" s="78" t="s">
        <v>28</v>
      </c>
      <c r="E24" s="77">
        <f aca="true" t="shared" si="0" ref="E24:J24">AVERAGE(E4:E23)</f>
        <v>0.01001575277148895</v>
      </c>
      <c r="F24" s="77">
        <f t="shared" si="0"/>
        <v>0.01774685024849207</v>
      </c>
      <c r="G24" s="77">
        <f t="shared" si="0"/>
        <v>0.01943195522902596</v>
      </c>
      <c r="H24" s="77">
        <f t="shared" si="0"/>
        <v>-0.03964969862644433</v>
      </c>
      <c r="I24" s="77">
        <f t="shared" si="0"/>
        <v>-0.06382836365178719</v>
      </c>
      <c r="J24" s="77">
        <f t="shared" si="0"/>
        <v>0.018489762404912947</v>
      </c>
      <c r="K24" s="78" t="s">
        <v>28</v>
      </c>
      <c r="L24" s="79" t="s">
        <v>28</v>
      </c>
    </row>
    <row r="25" spans="1:12" s="9" customFormat="1" ht="14.25">
      <c r="A25" s="102" t="s">
        <v>56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</sheetData>
  <sheetProtection/>
  <mergeCells count="7">
    <mergeCell ref="A25:L25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109</v>
      </c>
      <c r="C4" s="30">
        <v>23.733889399999985</v>
      </c>
      <c r="D4" s="68">
        <v>0.011579361586238828</v>
      </c>
      <c r="E4" s="31">
        <v>11</v>
      </c>
      <c r="F4" s="68">
        <v>0.0007571064767017689</v>
      </c>
      <c r="G4" s="50">
        <v>1.5572833027394057</v>
      </c>
    </row>
    <row r="5" spans="1:7" ht="14.25">
      <c r="A5" s="90">
        <v>2</v>
      </c>
      <c r="B5" s="83" t="s">
        <v>51</v>
      </c>
      <c r="C5" s="30">
        <v>169.4458680000007</v>
      </c>
      <c r="D5" s="68">
        <v>0.00807435523430852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55</v>
      </c>
      <c r="C6" s="30">
        <v>44.299049999999816</v>
      </c>
      <c r="D6" s="68">
        <v>0.013929563510125238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110</v>
      </c>
      <c r="C7" s="30">
        <v>40.1348565</v>
      </c>
      <c r="D7" s="68">
        <v>0.10227008408827992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78</v>
      </c>
      <c r="C8" s="30">
        <v>19.826450000000072</v>
      </c>
      <c r="D8" s="68">
        <v>0.02143492204924153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76</v>
      </c>
      <c r="C9" s="30">
        <v>13.120514099999799</v>
      </c>
      <c r="D9" s="68">
        <v>0.0047269492798777445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83</v>
      </c>
      <c r="C10" s="30">
        <v>12.969950000000185</v>
      </c>
      <c r="D10" s="68">
        <v>0.00397832156677575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105</v>
      </c>
      <c r="C11" s="30">
        <v>12.217869999999648</v>
      </c>
      <c r="D11" s="68">
        <v>0.00379211462311993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81</v>
      </c>
      <c r="C12" s="30">
        <v>11.514459999999962</v>
      </c>
      <c r="D12" s="68">
        <v>0.002029371971267025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107</v>
      </c>
      <c r="C13" s="30">
        <v>10.026290000000037</v>
      </c>
      <c r="D13" s="68">
        <v>0.003850091318944166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23</v>
      </c>
      <c r="C14" s="30">
        <v>7.499940000000002</v>
      </c>
      <c r="D14" s="68">
        <v>0.01483306321779498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25</v>
      </c>
      <c r="C15" s="30">
        <v>6.898780000000028</v>
      </c>
      <c r="D15" s="68">
        <v>0.007441360393523884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84</v>
      </c>
      <c r="C16" s="30">
        <v>5.516709999999963</v>
      </c>
      <c r="D16" s="68">
        <v>0.005761091647766828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3.0663899999998976</v>
      </c>
      <c r="D17" s="68">
        <v>0.003278427862553642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24</v>
      </c>
      <c r="C18" s="30">
        <v>1.4119199999999839</v>
      </c>
      <c r="D18" s="68">
        <v>0.0031999891937584796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85</v>
      </c>
      <c r="C19" s="30">
        <v>0.566890000000014</v>
      </c>
      <c r="D19" s="68">
        <v>0.0009531163241913882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108</v>
      </c>
      <c r="C20" s="30">
        <v>0.4098999999999651</v>
      </c>
      <c r="D20" s="68">
        <v>0.0007857462147839964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63</v>
      </c>
      <c r="C21" s="30">
        <v>-5.717290000000037</v>
      </c>
      <c r="D21" s="68">
        <v>-0.0031417898740022823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71</v>
      </c>
      <c r="C22" s="30">
        <v>-13.321959999999963</v>
      </c>
      <c r="D22" s="68">
        <v>-0.017309264766607588</v>
      </c>
      <c r="E22" s="31">
        <v>0</v>
      </c>
      <c r="F22" s="68">
        <v>0</v>
      </c>
      <c r="G22" s="50">
        <v>0</v>
      </c>
    </row>
    <row r="23" spans="1:7" ht="14.25">
      <c r="A23" s="90">
        <v>20</v>
      </c>
      <c r="B23" s="83" t="s">
        <v>49</v>
      </c>
      <c r="C23" s="30">
        <v>-55.88256999999983</v>
      </c>
      <c r="D23" s="68">
        <v>-0.035639680295647166</v>
      </c>
      <c r="E23" s="31">
        <v>-58</v>
      </c>
      <c r="F23" s="68">
        <v>-0.04482225656877898</v>
      </c>
      <c r="G23" s="50">
        <v>-70.13330103554877</v>
      </c>
    </row>
    <row r="24" spans="1:7" ht="15.75" thickBot="1">
      <c r="A24" s="63"/>
      <c r="B24" s="64" t="s">
        <v>27</v>
      </c>
      <c r="C24" s="54">
        <v>307.73790800000035</v>
      </c>
      <c r="D24" s="67">
        <v>0.005687320518968709</v>
      </c>
      <c r="E24" s="55">
        <v>-47</v>
      </c>
      <c r="F24" s="67">
        <v>-1.55274732208902E-05</v>
      </c>
      <c r="G24" s="56">
        <v>-68.57601773280936</v>
      </c>
    </row>
    <row r="26" ht="14.25">
      <c r="D26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PageLayoutView="0" workbookViewId="0" topLeftCell="A1">
      <selection activeCell="B20" sqref="B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71</v>
      </c>
      <c r="C2" s="71">
        <v>-0.017309264766607768</v>
      </c>
    </row>
    <row r="3" spans="1:5" ht="14.25">
      <c r="A3" s="14"/>
      <c r="B3" s="47" t="s">
        <v>63</v>
      </c>
      <c r="C3" s="71">
        <v>-0.0031417898740020433</v>
      </c>
      <c r="D3" s="14"/>
      <c r="E3" s="14"/>
    </row>
    <row r="4" spans="1:5" ht="14.25">
      <c r="A4" s="14"/>
      <c r="B4" s="47" t="s">
        <v>108</v>
      </c>
      <c r="C4" s="71">
        <v>0.000785746214784</v>
      </c>
      <c r="D4" s="14"/>
      <c r="E4" s="14"/>
    </row>
    <row r="5" spans="1:5" ht="14.25">
      <c r="A5" s="14"/>
      <c r="B5" s="47" t="s">
        <v>85</v>
      </c>
      <c r="C5" s="71">
        <v>0.0009531163241918161</v>
      </c>
      <c r="D5" s="14"/>
      <c r="E5" s="14"/>
    </row>
    <row r="6" spans="1:5" ht="14.25">
      <c r="A6" s="14"/>
      <c r="B6" s="47" t="s">
        <v>81</v>
      </c>
      <c r="C6" s="71">
        <v>0.00202937197126718</v>
      </c>
      <c r="D6" s="14"/>
      <c r="E6" s="14"/>
    </row>
    <row r="7" spans="1:5" ht="14.25">
      <c r="A7" s="14"/>
      <c r="B7" s="47" t="s">
        <v>24</v>
      </c>
      <c r="C7" s="71">
        <v>0.0031999891937584124</v>
      </c>
      <c r="D7" s="14"/>
      <c r="E7" s="14"/>
    </row>
    <row r="8" spans="1:5" ht="14.25">
      <c r="A8" s="14"/>
      <c r="B8" s="47" t="s">
        <v>61</v>
      </c>
      <c r="C8" s="71">
        <v>0.003278427862552613</v>
      </c>
      <c r="D8" s="14"/>
      <c r="E8" s="14"/>
    </row>
    <row r="9" spans="1:5" ht="14.25">
      <c r="A9" s="14"/>
      <c r="B9" s="47" t="s">
        <v>105</v>
      </c>
      <c r="C9" s="71">
        <v>0.003792114623119902</v>
      </c>
      <c r="D9" s="14"/>
      <c r="E9" s="14"/>
    </row>
    <row r="10" spans="1:5" ht="14.25">
      <c r="A10" s="14"/>
      <c r="B10" s="47" t="s">
        <v>107</v>
      </c>
      <c r="C10" s="71">
        <v>0.0038500913189454256</v>
      </c>
      <c r="D10" s="14"/>
      <c r="E10" s="14"/>
    </row>
    <row r="11" spans="1:5" ht="14.25">
      <c r="A11" s="14"/>
      <c r="B11" s="47" t="s">
        <v>83</v>
      </c>
      <c r="C11" s="71">
        <v>0.003978321566775467</v>
      </c>
      <c r="D11" s="14"/>
      <c r="E11" s="14"/>
    </row>
    <row r="12" spans="1:5" ht="14.25">
      <c r="A12" s="14"/>
      <c r="B12" s="47" t="s">
        <v>76</v>
      </c>
      <c r="C12" s="71">
        <v>0.004726949279877157</v>
      </c>
      <c r="D12" s="14"/>
      <c r="E12" s="14"/>
    </row>
    <row r="13" spans="1:5" ht="14.25">
      <c r="A13" s="14"/>
      <c r="B13" s="47" t="s">
        <v>84</v>
      </c>
      <c r="C13" s="71">
        <v>0.005761091647766836</v>
      </c>
      <c r="D13" s="14"/>
      <c r="E13" s="14"/>
    </row>
    <row r="14" spans="1:5" ht="14.25">
      <c r="A14" s="14"/>
      <c r="B14" s="47" t="s">
        <v>25</v>
      </c>
      <c r="C14" s="71">
        <v>0.007441360393524166</v>
      </c>
      <c r="D14" s="14"/>
      <c r="E14" s="14"/>
    </row>
    <row r="15" spans="1:5" ht="14.25">
      <c r="A15" s="14"/>
      <c r="B15" s="47" t="s">
        <v>51</v>
      </c>
      <c r="C15" s="71">
        <v>0.008074355234309216</v>
      </c>
      <c r="D15" s="14"/>
      <c r="E15" s="14"/>
    </row>
    <row r="16" spans="1:5" ht="14.25">
      <c r="A16" s="14"/>
      <c r="B16" s="47" t="s">
        <v>49</v>
      </c>
      <c r="C16" s="71">
        <v>0.009613473865236921</v>
      </c>
      <c r="D16" s="14"/>
      <c r="E16" s="14"/>
    </row>
    <row r="17" spans="1:5" ht="14.25">
      <c r="A17" s="14"/>
      <c r="B17" s="47" t="s">
        <v>109</v>
      </c>
      <c r="C17" s="71">
        <v>0.010814067708835529</v>
      </c>
      <c r="D17" s="14"/>
      <c r="E17" s="14"/>
    </row>
    <row r="18" spans="1:5" ht="14.25">
      <c r="A18" s="14"/>
      <c r="B18" s="47" t="s">
        <v>55</v>
      </c>
      <c r="C18" s="71">
        <v>0.013929563510127974</v>
      </c>
      <c r="D18" s="14"/>
      <c r="E18" s="14"/>
    </row>
    <row r="19" spans="1:5" ht="14.25">
      <c r="A19" s="14"/>
      <c r="B19" s="47" t="s">
        <v>23</v>
      </c>
      <c r="C19" s="71">
        <v>0.014833063217794873</v>
      </c>
      <c r="D19" s="14"/>
      <c r="E19" s="14"/>
    </row>
    <row r="20" spans="1:5" ht="14.25">
      <c r="A20" s="14"/>
      <c r="B20" s="47" t="s">
        <v>78</v>
      </c>
      <c r="C20" s="71">
        <v>0.021434922049241134</v>
      </c>
      <c r="D20" s="14"/>
      <c r="E20" s="14"/>
    </row>
    <row r="21" spans="1:5" ht="14.25">
      <c r="A21" s="14"/>
      <c r="B21" s="47" t="s">
        <v>110</v>
      </c>
      <c r="C21" s="71">
        <v>0.1022700840882802</v>
      </c>
      <c r="D21" s="14"/>
      <c r="E21" s="14"/>
    </row>
    <row r="22" spans="2:3" ht="14.25">
      <c r="B22" s="47" t="s">
        <v>22</v>
      </c>
      <c r="C22" s="75">
        <v>0.026289279563253443</v>
      </c>
    </row>
    <row r="23" spans="2:3" ht="14.25">
      <c r="B23" s="14" t="s">
        <v>30</v>
      </c>
      <c r="C23" s="87">
        <v>0.01312302839116719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B1">
      <selection activeCell="J5" sqref="J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79</v>
      </c>
      <c r="C3" s="45" t="s">
        <v>8</v>
      </c>
      <c r="D3" s="46" t="s">
        <v>11</v>
      </c>
      <c r="E3" s="43">
        <v>8288648.58</v>
      </c>
      <c r="F3" s="40">
        <v>31787</v>
      </c>
      <c r="G3" s="43">
        <v>260.7559247491113</v>
      </c>
      <c r="H3" s="73">
        <v>100</v>
      </c>
      <c r="I3" s="42" t="s">
        <v>93</v>
      </c>
      <c r="J3" s="44" t="s">
        <v>117</v>
      </c>
    </row>
    <row r="4" spans="1:10" ht="15" customHeight="1">
      <c r="A4" s="41">
        <v>2</v>
      </c>
      <c r="B4" s="42" t="s">
        <v>113</v>
      </c>
      <c r="C4" s="45" t="s">
        <v>8</v>
      </c>
      <c r="D4" s="46" t="s">
        <v>11</v>
      </c>
      <c r="E4" s="43">
        <v>5530226.27</v>
      </c>
      <c r="F4" s="40">
        <v>5177</v>
      </c>
      <c r="G4" s="43">
        <v>1068.2299150086922</v>
      </c>
      <c r="H4" s="74">
        <v>1000</v>
      </c>
      <c r="I4" s="42" t="s">
        <v>89</v>
      </c>
      <c r="J4" s="44" t="s">
        <v>31</v>
      </c>
    </row>
    <row r="5" spans="1:10" ht="15" customHeight="1">
      <c r="A5" s="41">
        <v>3</v>
      </c>
      <c r="B5" s="42" t="s">
        <v>80</v>
      </c>
      <c r="C5" s="45" t="s">
        <v>8</v>
      </c>
      <c r="D5" s="46" t="s">
        <v>74</v>
      </c>
      <c r="E5" s="43">
        <v>1524821.89</v>
      </c>
      <c r="F5" s="40">
        <v>55237</v>
      </c>
      <c r="G5" s="43">
        <v>27.605081557651573</v>
      </c>
      <c r="H5" s="74">
        <v>100</v>
      </c>
      <c r="I5" s="42" t="s">
        <v>93</v>
      </c>
      <c r="J5" s="44" t="s">
        <v>117</v>
      </c>
    </row>
    <row r="6" spans="1:10" ht="15" customHeight="1">
      <c r="A6" s="41">
        <v>4</v>
      </c>
      <c r="B6" s="42" t="s">
        <v>73</v>
      </c>
      <c r="C6" s="45" t="s">
        <v>8</v>
      </c>
      <c r="D6" s="46" t="s">
        <v>74</v>
      </c>
      <c r="E6" s="43">
        <v>1227683.3502</v>
      </c>
      <c r="F6" s="40">
        <v>2940</v>
      </c>
      <c r="G6" s="43">
        <v>417.5793708163265</v>
      </c>
      <c r="H6" s="74">
        <v>1000</v>
      </c>
      <c r="I6" s="42" t="s">
        <v>95</v>
      </c>
      <c r="J6" s="44" t="s">
        <v>32</v>
      </c>
    </row>
    <row r="7" spans="1:10" ht="15" customHeight="1">
      <c r="A7" s="41">
        <v>5</v>
      </c>
      <c r="B7" s="42" t="s">
        <v>29</v>
      </c>
      <c r="C7" s="45" t="s">
        <v>8</v>
      </c>
      <c r="D7" s="46" t="s">
        <v>11</v>
      </c>
      <c r="E7" s="43">
        <v>1184237.07</v>
      </c>
      <c r="F7" s="40">
        <v>783</v>
      </c>
      <c r="G7" s="43">
        <v>1512.435593869732</v>
      </c>
      <c r="H7" s="74">
        <v>1000</v>
      </c>
      <c r="I7" s="42" t="s">
        <v>100</v>
      </c>
      <c r="J7" s="44" t="s">
        <v>64</v>
      </c>
    </row>
    <row r="8" spans="1:10" ht="15" customHeight="1">
      <c r="A8" s="41">
        <v>6</v>
      </c>
      <c r="B8" s="42" t="s">
        <v>86</v>
      </c>
      <c r="C8" s="45" t="s">
        <v>8</v>
      </c>
      <c r="D8" s="46" t="s">
        <v>11</v>
      </c>
      <c r="E8" s="43">
        <v>666878.8</v>
      </c>
      <c r="F8" s="40">
        <v>910</v>
      </c>
      <c r="G8" s="43">
        <v>732.8338461538463</v>
      </c>
      <c r="H8" s="74">
        <v>1000</v>
      </c>
      <c r="I8" s="42" t="s">
        <v>91</v>
      </c>
      <c r="J8" s="44" t="s">
        <v>82</v>
      </c>
    </row>
    <row r="9" spans="1:10" ht="15" customHeight="1">
      <c r="A9" s="41">
        <v>7</v>
      </c>
      <c r="B9" s="42" t="s">
        <v>34</v>
      </c>
      <c r="C9" s="45" t="s">
        <v>8</v>
      </c>
      <c r="D9" s="46" t="s">
        <v>11</v>
      </c>
      <c r="E9" s="43">
        <v>597233.17</v>
      </c>
      <c r="F9" s="40">
        <v>679</v>
      </c>
      <c r="G9" s="43">
        <v>879.5775699558175</v>
      </c>
      <c r="H9" s="74">
        <v>1000</v>
      </c>
      <c r="I9" s="42" t="s">
        <v>35</v>
      </c>
      <c r="J9" s="44" t="s">
        <v>33</v>
      </c>
    </row>
    <row r="10" spans="1:10" ht="15.75" thickBot="1">
      <c r="A10" s="121" t="s">
        <v>27</v>
      </c>
      <c r="B10" s="122"/>
      <c r="C10" s="57" t="s">
        <v>28</v>
      </c>
      <c r="D10" s="57" t="s">
        <v>28</v>
      </c>
      <c r="E10" s="58">
        <f>SUM(E3:E9)</f>
        <v>19019729.130200002</v>
      </c>
      <c r="F10" s="59">
        <f>SUM(F3:F9)</f>
        <v>97513</v>
      </c>
      <c r="G10" s="57" t="s">
        <v>28</v>
      </c>
      <c r="H10" s="57" t="s">
        <v>28</v>
      </c>
      <c r="I10" s="57" t="s">
        <v>28</v>
      </c>
      <c r="J10" s="60" t="s">
        <v>28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-0.00016982106561658217</v>
      </c>
      <c r="F4" s="71">
        <v>-0.004689963060749536</v>
      </c>
      <c r="G4" s="71">
        <v>-0.01817738997317564</v>
      </c>
      <c r="H4" s="71">
        <v>-0.051400409905046796</v>
      </c>
      <c r="I4" s="71">
        <v>-0.04950671390243455</v>
      </c>
      <c r="J4" s="71">
        <v>-0.010579862429201503</v>
      </c>
      <c r="K4" s="72">
        <v>-0.12042243004418252</v>
      </c>
      <c r="L4" s="72">
        <v>-0.012249211438736807</v>
      </c>
    </row>
    <row r="5" spans="1:12" ht="14.25" collapsed="1">
      <c r="A5" s="62">
        <v>2</v>
      </c>
      <c r="B5" s="47" t="s">
        <v>79</v>
      </c>
      <c r="C5" s="48">
        <v>38862</v>
      </c>
      <c r="D5" s="48">
        <v>38958</v>
      </c>
      <c r="E5" s="71">
        <v>0.05027855020437211</v>
      </c>
      <c r="F5" s="71" t="s">
        <v>75</v>
      </c>
      <c r="G5" s="71">
        <v>-0.0488444199214535</v>
      </c>
      <c r="H5" s="71">
        <v>-0.21430179431526597</v>
      </c>
      <c r="I5" s="71">
        <v>-0.2842659396449412</v>
      </c>
      <c r="J5" s="71">
        <v>-0.044667939084621966</v>
      </c>
      <c r="K5" s="72">
        <v>1.607559247491115</v>
      </c>
      <c r="L5" s="72">
        <v>0.10616635138436359</v>
      </c>
    </row>
    <row r="6" spans="1:12" ht="14.25">
      <c r="A6" s="62">
        <v>3</v>
      </c>
      <c r="B6" s="47" t="s">
        <v>113</v>
      </c>
      <c r="C6" s="48">
        <v>38925</v>
      </c>
      <c r="D6" s="48">
        <v>39092</v>
      </c>
      <c r="E6" s="71" t="s">
        <v>75</v>
      </c>
      <c r="F6" s="71" t="s">
        <v>75</v>
      </c>
      <c r="G6" s="71">
        <v>-0.007374454623704896</v>
      </c>
      <c r="H6" s="71" t="s">
        <v>75</v>
      </c>
      <c r="I6" s="71">
        <v>-0.027935467437733785</v>
      </c>
      <c r="J6" s="71" t="s">
        <v>75</v>
      </c>
      <c r="K6" s="72">
        <v>0.06822991500869158</v>
      </c>
      <c r="L6" s="72">
        <v>0.007254236013254367</v>
      </c>
    </row>
    <row r="7" spans="1:12" ht="14.25">
      <c r="A7" s="62">
        <v>4</v>
      </c>
      <c r="B7" s="47" t="s">
        <v>73</v>
      </c>
      <c r="C7" s="48">
        <v>39048</v>
      </c>
      <c r="D7" s="48">
        <v>39140</v>
      </c>
      <c r="E7" s="71">
        <v>0.01130109913597055</v>
      </c>
      <c r="F7" s="71">
        <v>9.587254597986927E-06</v>
      </c>
      <c r="G7" s="71">
        <v>-0.009228399579330304</v>
      </c>
      <c r="H7" s="71">
        <v>-0.1005492599555583</v>
      </c>
      <c r="I7" s="71">
        <v>-0.14167570752428627</v>
      </c>
      <c r="J7" s="71">
        <v>-0.005886266355453196</v>
      </c>
      <c r="K7" s="72">
        <v>-0.5824206291836731</v>
      </c>
      <c r="L7" s="72">
        <v>-0.09247229334310669</v>
      </c>
    </row>
    <row r="8" spans="1:12" ht="14.25">
      <c r="A8" s="62">
        <v>5</v>
      </c>
      <c r="B8" s="47" t="s">
        <v>29</v>
      </c>
      <c r="C8" s="48">
        <v>39100</v>
      </c>
      <c r="D8" s="48">
        <v>39268</v>
      </c>
      <c r="E8" s="71">
        <v>0.006972261078459052</v>
      </c>
      <c r="F8" s="71">
        <v>0.018562168269150803</v>
      </c>
      <c r="G8" s="71">
        <v>0.01740458475848583</v>
      </c>
      <c r="H8" s="71">
        <v>0.10701651444258342</v>
      </c>
      <c r="I8" s="71">
        <v>0.09690305848539116</v>
      </c>
      <c r="J8" s="71" t="s">
        <v>75</v>
      </c>
      <c r="K8" s="72">
        <v>0.512435593869732</v>
      </c>
      <c r="L8" s="72">
        <v>0.0489952934858211</v>
      </c>
    </row>
    <row r="9" spans="1:12" ht="14.25">
      <c r="A9" s="62">
        <v>6</v>
      </c>
      <c r="B9" s="47" t="s">
        <v>86</v>
      </c>
      <c r="C9" s="48">
        <v>39647</v>
      </c>
      <c r="D9" s="48">
        <v>39861</v>
      </c>
      <c r="E9" s="71">
        <v>-0.0003041156864647121</v>
      </c>
      <c r="F9" s="71">
        <v>-0.0089741440282608</v>
      </c>
      <c r="G9" s="71">
        <v>-0.02810797021686584</v>
      </c>
      <c r="H9" s="71">
        <v>-0.14366084645286648</v>
      </c>
      <c r="I9" s="71">
        <v>-0.1364118357426145</v>
      </c>
      <c r="J9" s="71">
        <v>-0.08855925365704886</v>
      </c>
      <c r="K9" s="72">
        <v>-0.26716615384615383</v>
      </c>
      <c r="L9" s="72">
        <v>-0.043284595117499935</v>
      </c>
    </row>
    <row r="10" spans="1:12" ht="14.25">
      <c r="A10" s="62">
        <v>7</v>
      </c>
      <c r="B10" s="47" t="s">
        <v>80</v>
      </c>
      <c r="C10" s="48">
        <v>40253</v>
      </c>
      <c r="D10" s="48">
        <v>40445</v>
      </c>
      <c r="E10" s="71">
        <v>0.013474383174302274</v>
      </c>
      <c r="F10" s="71" t="s">
        <v>75</v>
      </c>
      <c r="G10" s="71">
        <v>-0.029981544064675014</v>
      </c>
      <c r="H10" s="71">
        <v>-0.18767122046107954</v>
      </c>
      <c r="I10" s="71">
        <v>-0.298841111771846</v>
      </c>
      <c r="J10" s="71">
        <v>-0.015970507328952777</v>
      </c>
      <c r="K10" s="72">
        <v>-0.7239491844234842</v>
      </c>
      <c r="L10" s="72">
        <v>-0.2112307002136632</v>
      </c>
    </row>
    <row r="11" spans="1:12" ht="15.75" thickBot="1">
      <c r="A11" s="76"/>
      <c r="B11" s="80" t="s">
        <v>69</v>
      </c>
      <c r="C11" s="79" t="s">
        <v>28</v>
      </c>
      <c r="D11" s="79" t="s">
        <v>28</v>
      </c>
      <c r="E11" s="77">
        <f aca="true" t="shared" si="0" ref="E11:J11">AVERAGE(E4:E10)</f>
        <v>0.013592059473503781</v>
      </c>
      <c r="F11" s="77">
        <f t="shared" si="0"/>
        <v>0.0012269121086846135</v>
      </c>
      <c r="G11" s="77">
        <f t="shared" si="0"/>
        <v>-0.01775851337438848</v>
      </c>
      <c r="H11" s="77">
        <f t="shared" si="0"/>
        <v>-0.09842783610787227</v>
      </c>
      <c r="I11" s="77">
        <f t="shared" si="0"/>
        <v>-0.12024767393406645</v>
      </c>
      <c r="J11" s="77">
        <f t="shared" si="0"/>
        <v>-0.03313276577105566</v>
      </c>
      <c r="K11" s="79" t="s">
        <v>28</v>
      </c>
      <c r="L11" s="79" t="s">
        <v>28</v>
      </c>
    </row>
    <row r="12" spans="1:12" s="9" customFormat="1" ht="14.25">
      <c r="A12" s="102" t="s">
        <v>56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79</v>
      </c>
      <c r="C4" s="30">
        <v>396.7911500000004</v>
      </c>
      <c r="D4" s="68">
        <v>0.050278550204371907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80</v>
      </c>
      <c r="C5" s="30">
        <v>20.27286999999988</v>
      </c>
      <c r="D5" s="68">
        <v>0.013474383174301545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73</v>
      </c>
      <c r="C6" s="30">
        <v>13.719129999999888</v>
      </c>
      <c r="D6" s="68">
        <v>0.011301099135969318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29</v>
      </c>
      <c r="C7" s="30">
        <v>8.19964000000013</v>
      </c>
      <c r="D7" s="68">
        <v>0.006972261078459153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34</v>
      </c>
      <c r="C8" s="30">
        <v>-0.10143999999994412</v>
      </c>
      <c r="D8" s="68">
        <v>-0.00016982106561671376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86</v>
      </c>
      <c r="C9" s="30">
        <v>-0.20286999999999533</v>
      </c>
      <c r="D9" s="68">
        <v>-0.00030411568646459034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113</v>
      </c>
      <c r="C10" s="30" t="s">
        <v>75</v>
      </c>
      <c r="D10" s="68" t="s">
        <v>75</v>
      </c>
      <c r="E10" s="31" t="s">
        <v>75</v>
      </c>
      <c r="F10" s="88" t="s">
        <v>75</v>
      </c>
      <c r="G10" s="50" t="s">
        <v>75</v>
      </c>
    </row>
    <row r="11" spans="1:7" ht="15.75" thickBot="1">
      <c r="A11" s="65"/>
      <c r="B11" s="53" t="s">
        <v>27</v>
      </c>
      <c r="C11" s="54">
        <v>438.6784800000004</v>
      </c>
      <c r="D11" s="67">
        <v>0.033613085826634796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86</v>
      </c>
      <c r="C2" s="71">
        <v>-0.0003041156864647121</v>
      </c>
      <c r="D2" s="21"/>
      <c r="E2" s="21"/>
    </row>
    <row r="3" spans="1:5" ht="14.25">
      <c r="A3" s="21"/>
      <c r="B3" s="47" t="s">
        <v>34</v>
      </c>
      <c r="C3" s="71">
        <v>-0.00016982106561658217</v>
      </c>
      <c r="D3" s="21"/>
      <c r="E3" s="21"/>
    </row>
    <row r="4" spans="1:5" ht="14.25">
      <c r="A4" s="21"/>
      <c r="B4" s="47" t="s">
        <v>29</v>
      </c>
      <c r="C4" s="71">
        <v>0.006972261078459052</v>
      </c>
      <c r="D4" s="21"/>
      <c r="E4" s="21"/>
    </row>
    <row r="5" spans="1:5" ht="14.25">
      <c r="A5" s="21"/>
      <c r="B5" s="47" t="s">
        <v>73</v>
      </c>
      <c r="C5" s="71">
        <v>0.01130109913597055</v>
      </c>
      <c r="D5" s="21"/>
      <c r="E5" s="21"/>
    </row>
    <row r="6" spans="1:5" ht="14.25">
      <c r="A6" s="21"/>
      <c r="B6" s="47" t="s">
        <v>80</v>
      </c>
      <c r="C6" s="71">
        <v>0.013474383174302274</v>
      </c>
      <c r="D6" s="21"/>
      <c r="E6" s="21"/>
    </row>
    <row r="7" spans="1:5" ht="14.25">
      <c r="A7" s="21"/>
      <c r="B7" s="47" t="s">
        <v>79</v>
      </c>
      <c r="C7" s="71">
        <v>0.05027855020437211</v>
      </c>
      <c r="D7" s="21"/>
      <c r="E7" s="21"/>
    </row>
    <row r="8" spans="1:4" ht="14.25">
      <c r="A8" s="21"/>
      <c r="B8" s="47" t="s">
        <v>22</v>
      </c>
      <c r="C8" s="75">
        <v>0.026289279563253443</v>
      </c>
      <c r="D8" s="21"/>
    </row>
    <row r="9" spans="2:3" ht="14.25">
      <c r="B9" s="47" t="s">
        <v>30</v>
      </c>
      <c r="C9" s="87">
        <v>0.01312302839116719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114</v>
      </c>
      <c r="C3" s="84" t="s">
        <v>8</v>
      </c>
      <c r="D3" s="84" t="s">
        <v>10</v>
      </c>
      <c r="E3" s="86">
        <v>527969591.58</v>
      </c>
      <c r="F3" s="85">
        <v>104925</v>
      </c>
      <c r="G3" s="86">
        <v>5031.876021729807</v>
      </c>
      <c r="H3" s="85">
        <v>1000</v>
      </c>
      <c r="I3" s="84" t="s">
        <v>115</v>
      </c>
      <c r="J3" s="93" t="s">
        <v>116</v>
      </c>
    </row>
    <row r="4" spans="1:10" ht="14.25" customHeight="1">
      <c r="A4" s="41">
        <v>2</v>
      </c>
      <c r="B4" s="84" t="s">
        <v>68</v>
      </c>
      <c r="C4" s="84" t="s">
        <v>8</v>
      </c>
      <c r="D4" s="84" t="s">
        <v>10</v>
      </c>
      <c r="E4" s="86">
        <v>4243454.9</v>
      </c>
      <c r="F4" s="85">
        <v>194079</v>
      </c>
      <c r="G4" s="86">
        <v>21.86457525028468</v>
      </c>
      <c r="H4" s="85">
        <v>100</v>
      </c>
      <c r="I4" s="84" t="s">
        <v>60</v>
      </c>
      <c r="J4" s="93" t="s">
        <v>31</v>
      </c>
    </row>
    <row r="5" spans="1:10" ht="14.25" customHeight="1">
      <c r="A5" s="41">
        <v>3</v>
      </c>
      <c r="B5" s="84" t="s">
        <v>41</v>
      </c>
      <c r="C5" s="84" t="s">
        <v>8</v>
      </c>
      <c r="D5" s="84" t="s">
        <v>11</v>
      </c>
      <c r="E5" s="86">
        <v>4038792.01</v>
      </c>
      <c r="F5" s="85">
        <v>4806</v>
      </c>
      <c r="G5" s="86">
        <v>840.3645464003329</v>
      </c>
      <c r="H5" s="85">
        <v>1000</v>
      </c>
      <c r="I5" s="84" t="s">
        <v>7</v>
      </c>
      <c r="J5" s="93" t="s">
        <v>64</v>
      </c>
    </row>
    <row r="6" spans="1:10" ht="14.25" customHeight="1">
      <c r="A6" s="41">
        <v>4</v>
      </c>
      <c r="B6" s="84" t="s">
        <v>97</v>
      </c>
      <c r="C6" s="84" t="s">
        <v>8</v>
      </c>
      <c r="D6" s="84" t="s">
        <v>98</v>
      </c>
      <c r="E6" s="86">
        <v>2063782.06</v>
      </c>
      <c r="F6" s="85">
        <v>200258</v>
      </c>
      <c r="G6" s="86">
        <v>10.305616055288677</v>
      </c>
      <c r="H6" s="85">
        <v>10</v>
      </c>
      <c r="I6" s="84" t="s">
        <v>99</v>
      </c>
      <c r="J6" s="93" t="s">
        <v>31</v>
      </c>
    </row>
    <row r="7" spans="1:10" ht="14.25" customHeight="1">
      <c r="A7" s="41">
        <v>5</v>
      </c>
      <c r="B7" s="84" t="s">
        <v>87</v>
      </c>
      <c r="C7" s="84" t="s">
        <v>8</v>
      </c>
      <c r="D7" s="84" t="s">
        <v>10</v>
      </c>
      <c r="E7" s="86">
        <v>1198754.37</v>
      </c>
      <c r="F7" s="85">
        <v>1011</v>
      </c>
      <c r="G7" s="86">
        <v>1185.7115430267063</v>
      </c>
      <c r="H7" s="85">
        <v>1000</v>
      </c>
      <c r="I7" s="84" t="s">
        <v>88</v>
      </c>
      <c r="J7" s="93" t="s">
        <v>82</v>
      </c>
    </row>
    <row r="8" spans="1:10" ht="14.25" customHeight="1">
      <c r="A8" s="41">
        <v>6</v>
      </c>
      <c r="B8" s="84" t="s">
        <v>101</v>
      </c>
      <c r="C8" s="84" t="s">
        <v>8</v>
      </c>
      <c r="D8" s="84" t="s">
        <v>10</v>
      </c>
      <c r="E8" s="86">
        <v>1105072.18</v>
      </c>
      <c r="F8" s="85">
        <v>648</v>
      </c>
      <c r="G8" s="86">
        <v>1705.3583024691357</v>
      </c>
      <c r="H8" s="85">
        <v>5000</v>
      </c>
      <c r="I8" s="84" t="s">
        <v>102</v>
      </c>
      <c r="J8" s="93" t="s">
        <v>32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70">
        <f>SUM(E3:E8)</f>
        <v>540619447.0999999</v>
      </c>
      <c r="F9" s="69">
        <f>SUM(F3:F8)</f>
        <v>505727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2016-02-26T10:27:32Z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