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<sst xmlns="http://schemas.openxmlformats.org/spreadsheetml/2006/main" count="336" uniqueCount="106">
  <si>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</si>
  <si>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</si>
  <si>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</si>
  <si>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</si>
  <si>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</si>
  <si>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</si>
  <si>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</si>
  <si>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</si>
  <si>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</si>
  <si>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</si>
  <si>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</si>
  <si>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</si>
  <si>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</si>
  <si>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</si>
  <si>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</si>
  <si>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</si>
  <si>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</si>
  <si>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</si>
  <si>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 xml:space="preserve">6 місяців 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</si>
  <si>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</si>
  <si>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</si>
  <si>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</si>
  <si>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</si>
  <si>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</si>
  <si>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</si>
  <si>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</si>
  <si>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</si>
  <si>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</si>
  <si>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</si>
  <si>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</si>
  <si>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</si>
  <si>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</si>
  <si>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</si>
  <si>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</si>
  <si>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</si>
  <si>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</si>
  <si>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</si>
  <si>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</si>
  <si>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</si>
  <si>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</si>
  <si>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</si>
  <si>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</si>
  <si>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</si>
  <si>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</si>
  <si>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</si>
  <si>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</si>
  <si>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</si>
  <si>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</si>
  <si>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</si>
  <si>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</si>
  <si>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</si>
  <si>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</si>
  <si>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</si>
  <si>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</si>
  <si>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</si>
  <si>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</si>
  <si>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</si>
  <si>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</si>
  <si>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</si>
  <si>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</si>
  <si>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</si>
  <si>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</si>
  <si>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</si>
  <si>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</si>
  <si>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</si>
  <si>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</si>
  <si>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</si>
  <si>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</si>
  <si>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</si>
  <si>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</si>
  <si>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</si>
  <si>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</si>
  <si>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</si>
  <si>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</si>
  <si>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</si>
  <si>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</si>
  <si>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</si>
  <si>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</si>
  <si>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</si>
  <si>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</si>
  <si>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</si>
  <si>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</si>
  <si>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</si>
  <si>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</si>
  <si>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</si>
  <si>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</si>
  <si>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</si>
  <si>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</si>
  <si>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</si>
  <si>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</si>
  <si>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</si>
  <si>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</si>
  <si>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</si>
  <si>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</si>
  <si>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</si>
  <si>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</si>
  <si>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</si>
  <si>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</si>
  <si>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</si>
  <si>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</si>
  <si>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</si>
  <si>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</si>
  <si>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</si>
  <si>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</si>
  <si>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</si>
  <si>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3 місяці (з початку року)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</si>
</sst>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9737380"/>
        <c:axId val="22092101"/>
      </c:barChart>
      <c:catAx>
        <c:axId val="3973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2101"/>
        <c:crosses val="autoZero"/>
        <c:auto val="0"/>
        <c:lblOffset val="0"/>
        <c:tickLblSkip val="1"/>
        <c:noMultiLvlLbl val="0"/>
      </c:catAx>
      <c:val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03102"/>
        <c:axId val="21510191"/>
      </c:barChart>
      <c:catAx>
        <c:axId val="17303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0191"/>
        <c:crosses val="autoZero"/>
        <c:auto val="0"/>
        <c:lblOffset val="0"/>
        <c:tickLblSkip val="1"/>
        <c:noMultiLvlLbl val="0"/>
      </c:catAx>
      <c:val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73992"/>
        <c:axId val="64603881"/>
      </c:barChart>
      <c:catAx>
        <c:axId val="5937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03881"/>
        <c:crosses val="autoZero"/>
        <c:auto val="0"/>
        <c:lblOffset val="0"/>
        <c:tickLblSkip val="1"/>
        <c:noMultiLvlLbl val="0"/>
      </c:catAx>
      <c:val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64018"/>
        <c:axId val="65531843"/>
      </c:barChart>
      <c:catAx>
        <c:axId val="4456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31843"/>
        <c:crosses val="autoZero"/>
        <c:auto val="0"/>
        <c:lblOffset val="0"/>
        <c:tickLblSkip val="1"/>
        <c:noMultiLvlLbl val="0"/>
      </c:catAx>
      <c:val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15676"/>
        <c:axId val="6479037"/>
      </c:barChart>
      <c:catAx>
        <c:axId val="5291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037"/>
        <c:crosses val="autoZero"/>
        <c:auto val="0"/>
        <c:lblOffset val="0"/>
        <c:tickLblSkip val="1"/>
        <c:noMultiLvlLbl val="0"/>
      </c:catAx>
      <c:val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11334"/>
        <c:axId val="55039959"/>
      </c:barChart>
      <c:catAx>
        <c:axId val="5831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39959"/>
        <c:crosses val="autoZero"/>
        <c:auto val="0"/>
        <c:lblOffset val="0"/>
        <c:tickLblSkip val="1"/>
        <c:noMultiLvlLbl val="0"/>
      </c:catAx>
      <c:val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5597584"/>
        <c:axId val="29051665"/>
      </c:barChart>
      <c:catAx>
        <c:axId val="2559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051665"/>
        <c:crossesAt val="0"/>
        <c:auto val="0"/>
        <c:lblOffset val="0"/>
        <c:tickLblSkip val="1"/>
        <c:noMultiLvlLbl val="0"/>
      </c:catAx>
      <c:valAx>
        <c:axId val="29051665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7584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0138394"/>
        <c:axId val="4374635"/>
      </c:barChart>
      <c:catAx>
        <c:axId val="6013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74635"/>
        <c:crosses val="autoZero"/>
        <c:auto val="0"/>
        <c:lblOffset val="0"/>
        <c:tickLblSkip val="1"/>
        <c:noMultiLvlLbl val="0"/>
      </c:catAx>
      <c:val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38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9371716"/>
        <c:axId val="18801125"/>
      </c:barChart>
      <c:catAx>
        <c:axId val="3937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01125"/>
        <c:crosses val="autoZero"/>
        <c:auto val="0"/>
        <c:lblOffset val="0"/>
        <c:tickLblSkip val="52"/>
        <c:noMultiLvlLbl val="0"/>
      </c:catAx>
      <c:val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992398"/>
        <c:axId val="46496127"/>
      </c:barChart>
      <c:catAx>
        <c:axId val="34992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496127"/>
        <c:crosses val="autoZero"/>
        <c:auto val="0"/>
        <c:lblOffset val="0"/>
        <c:tickLblSkip val="49"/>
        <c:noMultiLvlLbl val="0"/>
      </c:catAx>
      <c:val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92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11960"/>
        <c:axId val="8089913"/>
      </c:barChart>
      <c:catAx>
        <c:axId val="158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89913"/>
        <c:crosses val="autoZero"/>
        <c:auto val="0"/>
        <c:lblOffset val="0"/>
        <c:tickLblSkip val="4"/>
        <c:noMultiLvlLbl val="0"/>
      </c:catAx>
      <c:val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4611182"/>
        <c:axId val="44629727"/>
      </c:barChart>
      <c:catAx>
        <c:axId val="64611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9727"/>
        <c:crosses val="autoZero"/>
        <c:auto val="0"/>
        <c:lblOffset val="0"/>
        <c:tickLblSkip val="9"/>
        <c:noMultiLvlLbl val="0"/>
      </c:catAx>
      <c:val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0354"/>
        <c:axId val="51303187"/>
      </c:barChart>
      <c:catAx>
        <c:axId val="570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303187"/>
        <c:crosses val="autoZero"/>
        <c:auto val="0"/>
        <c:lblOffset val="0"/>
        <c:tickLblSkip val="4"/>
        <c:noMultiLvlLbl val="0"/>
      </c:catAx>
      <c:val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075500"/>
        <c:axId val="61917453"/>
      </c:barChart>
      <c:catAx>
        <c:axId val="5907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917453"/>
        <c:crosses val="autoZero"/>
        <c:auto val="0"/>
        <c:lblOffset val="0"/>
        <c:tickLblSkip val="52"/>
        <c:noMultiLvlLbl val="0"/>
      </c:catAx>
      <c:val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75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86166"/>
        <c:axId val="49257767"/>
      </c:barChart>
      <c:catAx>
        <c:axId val="2038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57767"/>
        <c:crosses val="autoZero"/>
        <c:auto val="0"/>
        <c:lblOffset val="0"/>
        <c:tickLblSkip val="4"/>
        <c:noMultiLvlLbl val="0"/>
      </c:catAx>
      <c:val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66720"/>
        <c:axId val="30456161"/>
      </c:barChart>
      <c:catAx>
        <c:axId val="4066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456161"/>
        <c:crosses val="autoZero"/>
        <c:auto val="0"/>
        <c:lblOffset val="0"/>
        <c:tickLblSkip val="4"/>
        <c:noMultiLvlLbl val="0"/>
      </c:catAx>
      <c:val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9994"/>
        <c:axId val="51029947"/>
      </c:barChart>
      <c:catAx>
        <c:axId val="5669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029947"/>
        <c:crosses val="autoZero"/>
        <c:auto val="0"/>
        <c:lblOffset val="0"/>
        <c:tickLblSkip val="4"/>
        <c:noMultiLvlLbl val="0"/>
      </c:catAx>
      <c:val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9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16340"/>
        <c:axId val="39785013"/>
      </c:barChart>
      <c:catAx>
        <c:axId val="5661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85013"/>
        <c:crosses val="autoZero"/>
        <c:auto val="0"/>
        <c:lblOffset val="0"/>
        <c:tickLblSkip val="4"/>
        <c:noMultiLvlLbl val="0"/>
      </c:catAx>
      <c:val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16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20798"/>
        <c:axId val="1360591"/>
      </c:barChart>
      <c:catAx>
        <c:axId val="22520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0591"/>
        <c:crosses val="autoZero"/>
        <c:auto val="0"/>
        <c:lblOffset val="0"/>
        <c:tickLblSkip val="4"/>
        <c:noMultiLvlLbl val="0"/>
      </c:catAx>
      <c:val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45320"/>
        <c:axId val="43099017"/>
      </c:barChart>
      <c:catAx>
        <c:axId val="1224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99017"/>
        <c:crosses val="autoZero"/>
        <c:auto val="0"/>
        <c:lblOffset val="0"/>
        <c:tickLblSkip val="4"/>
        <c:noMultiLvlLbl val="0"/>
      </c:catAx>
      <c:val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45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46834"/>
        <c:axId val="1359459"/>
      </c:barChart>
      <c:catAx>
        <c:axId val="5234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59459"/>
        <c:crosses val="autoZero"/>
        <c:auto val="0"/>
        <c:lblOffset val="0"/>
        <c:tickLblSkip val="4"/>
        <c:noMultiLvlLbl val="0"/>
      </c:catAx>
      <c:val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46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35132"/>
        <c:axId val="43007325"/>
      </c:barChart>
      <c:catAx>
        <c:axId val="1223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07325"/>
        <c:crosses val="autoZero"/>
        <c:auto val="0"/>
        <c:lblOffset val="0"/>
        <c:tickLblSkip val="4"/>
        <c:noMultiLvlLbl val="0"/>
      </c:catAx>
      <c:val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35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6123224"/>
        <c:axId val="58238105"/>
      </c:barChart>
      <c:catAx>
        <c:axId val="6612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8105"/>
        <c:crosses val="autoZero"/>
        <c:auto val="0"/>
        <c:lblOffset val="0"/>
        <c:tickLblSkip val="1"/>
        <c:noMultiLvlLbl val="0"/>
      </c:catAx>
      <c:val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"/>
          <c:w val="0.998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1521606"/>
        <c:axId val="61041271"/>
      </c:barChart>
      <c:catAx>
        <c:axId val="51521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1271"/>
        <c:crosses val="autoZero"/>
        <c:auto val="0"/>
        <c:lblOffset val="0"/>
        <c:tickLblSkip val="1"/>
        <c:noMultiLvlLbl val="0"/>
      </c:catAx>
      <c:valAx>
        <c:axId val="61041271"/>
        <c:scaling>
          <c:orientation val="minMax"/>
          <c:max val="0.09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216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2500528"/>
        <c:axId val="45395889"/>
      </c:barChart>
      <c:catAx>
        <c:axId val="1250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395889"/>
        <c:crosses val="autoZero"/>
        <c:auto val="0"/>
        <c:lblOffset val="0"/>
        <c:tickLblSkip val="1"/>
        <c:noMultiLvlLbl val="0"/>
      </c:catAx>
      <c:val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09818"/>
        <c:axId val="53188363"/>
      </c:barChart>
      <c:catAx>
        <c:axId val="590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88363"/>
        <c:crosses val="autoZero"/>
        <c:auto val="0"/>
        <c:lblOffset val="0"/>
        <c:tickLblSkip val="5"/>
        <c:noMultiLvlLbl val="0"/>
      </c:catAx>
      <c:val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9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8933220"/>
        <c:axId val="13290117"/>
      </c:barChart>
      <c:catAx>
        <c:axId val="893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90117"/>
        <c:crosses val="autoZero"/>
        <c:auto val="0"/>
        <c:lblOffset val="0"/>
        <c:tickLblSkip val="5"/>
        <c:noMultiLvlLbl val="0"/>
      </c:catAx>
      <c:val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3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02190"/>
        <c:axId val="2757663"/>
      </c:barChart>
      <c:cat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7663"/>
        <c:crosses val="autoZero"/>
        <c:auto val="0"/>
        <c:lblOffset val="0"/>
        <c:tickLblSkip val="1"/>
        <c:noMultiLvlLbl val="0"/>
      </c:catAx>
      <c:val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02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18968"/>
        <c:axId val="22044121"/>
      </c:barChart>
      <c:cat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44121"/>
        <c:crosses val="autoZero"/>
        <c:auto val="0"/>
        <c:lblOffset val="0"/>
        <c:tickLblSkip val="1"/>
        <c:noMultiLvlLbl val="0"/>
      </c:catAx>
      <c:val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79362"/>
        <c:axId val="40743347"/>
      </c:barChart>
      <c:catAx>
        <c:axId val="6417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43347"/>
        <c:crosses val="autoZero"/>
        <c:auto val="0"/>
        <c:lblOffset val="0"/>
        <c:tickLblSkip val="1"/>
        <c:noMultiLvlLbl val="0"/>
      </c:catAx>
      <c:val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45804"/>
        <c:axId val="11876781"/>
      </c:barChart>
      <c:catAx>
        <c:axId val="3114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876781"/>
        <c:crosses val="autoZero"/>
        <c:auto val="0"/>
        <c:lblOffset val="0"/>
        <c:tickLblSkip val="1"/>
        <c:noMultiLvlLbl val="0"/>
      </c:catAx>
      <c:val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4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82166"/>
        <c:axId val="22495175"/>
      </c:barChart>
      <c:catAx>
        <c:axId val="3978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95175"/>
        <c:crosses val="autoZero"/>
        <c:auto val="0"/>
        <c:lblOffset val="0"/>
        <c:tickLblSkip val="1"/>
        <c:noMultiLvlLbl val="0"/>
      </c:catAx>
      <c:val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82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9984"/>
        <c:axId val="10169857"/>
      </c:barChart>
      <c:catAx>
        <c:axId val="112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169857"/>
        <c:crosses val="autoZero"/>
        <c:auto val="0"/>
        <c:lblOffset val="0"/>
        <c:tickLblSkip val="1"/>
        <c:noMultiLvlLbl val="0"/>
      </c:catAx>
      <c:val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9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80898"/>
        <c:axId val="19666035"/>
      </c:barChart>
      <c:catAx>
        <c:axId val="5438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66035"/>
        <c:crosses val="autoZero"/>
        <c:auto val="0"/>
        <c:lblOffset val="0"/>
        <c:tickLblSkip val="1"/>
        <c:noMultiLvlLbl val="0"/>
      </c:catAx>
      <c:val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19850"/>
        <c:axId val="18452059"/>
      </c:barChart>
      <c:catAx>
        <c:axId val="2441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452059"/>
        <c:crosses val="autoZero"/>
        <c:auto val="0"/>
        <c:lblOffset val="0"/>
        <c:tickLblSkip val="1"/>
        <c:noMultiLvlLbl val="0"/>
      </c:catAx>
      <c:val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1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50804"/>
        <c:axId val="18221781"/>
      </c:barChart>
      <c:cat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21781"/>
        <c:crosses val="autoZero"/>
        <c:auto val="0"/>
        <c:lblOffset val="0"/>
        <c:tickLblSkip val="1"/>
        <c:noMultiLvlLbl val="0"/>
      </c:catAx>
      <c:val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50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78302"/>
        <c:axId val="66678127"/>
      </c:barChart>
      <c:catAx>
        <c:axId val="2977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78127"/>
        <c:crosses val="autoZero"/>
        <c:auto val="0"/>
        <c:lblOffset val="0"/>
        <c:tickLblSkip val="1"/>
        <c:noMultiLvlLbl val="0"/>
      </c:catAx>
      <c:val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78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32232"/>
        <c:axId val="32219177"/>
      </c:barChart>
      <c:cat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219177"/>
        <c:crosses val="autoZero"/>
        <c:auto val="0"/>
        <c:lblOffset val="0"/>
        <c:tickLblSkip val="1"/>
        <c:noMultiLvlLbl val="0"/>
      </c:catAx>
      <c:val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32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37138"/>
        <c:axId val="59616515"/>
      </c:barChart>
      <c:cat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616515"/>
        <c:crosses val="autoZero"/>
        <c:auto val="0"/>
        <c:lblOffset val="0"/>
        <c:tickLblSkip val="1"/>
        <c:noMultiLvlLbl val="0"/>
      </c:catAx>
      <c:val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37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66786588"/>
        <c:axId val="64208381"/>
      </c:barChart>
      <c:catAx>
        <c:axId val="667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08381"/>
        <c:crosses val="autoZero"/>
        <c:auto val="0"/>
        <c:lblOffset val="0"/>
        <c:tickLblSkip val="1"/>
        <c:noMultiLvlLbl val="0"/>
      </c:catAx>
      <c:valAx>
        <c:axId val="64208381"/>
        <c:scaling>
          <c:orientation val="minMax"/>
          <c:max val="0.09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76588"/>
        <c:axId val="49444973"/>
      </c:barChart>
      <c:catAx>
        <c:axId val="4277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44973"/>
        <c:crosses val="autoZero"/>
        <c:auto val="0"/>
        <c:lblOffset val="0"/>
        <c:tickLblSkip val="1"/>
        <c:noMultiLvlLbl val="0"/>
      </c:catAx>
      <c:val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2351574"/>
        <c:axId val="45619847"/>
      </c:barChart>
      <c:catAx>
        <c:axId val="423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9847"/>
        <c:crosses val="autoZero"/>
        <c:auto val="0"/>
        <c:lblOffset val="0"/>
        <c:tickLblSkip val="1"/>
        <c:noMultiLvlLbl val="0"/>
      </c:catAx>
      <c:valAx>
        <c:axId val="4561984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25440"/>
        <c:axId val="4220097"/>
      </c:barChart>
      <c:catAx>
        <c:axId val="7925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097"/>
        <c:crosses val="autoZero"/>
        <c:auto val="0"/>
        <c:lblOffset val="0"/>
        <c:tickLblSkip val="1"/>
        <c:noMultiLvlLbl val="0"/>
      </c:catAx>
      <c:val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80874"/>
        <c:axId val="6283547"/>
      </c:barChart>
      <c:catAx>
        <c:axId val="3798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547"/>
        <c:crosses val="autoZero"/>
        <c:auto val="0"/>
        <c:lblOffset val="0"/>
        <c:tickLblSkip val="1"/>
        <c:noMultiLvlLbl val="0"/>
      </c:catAx>
      <c:val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51924"/>
        <c:axId val="39205269"/>
      </c:barChart>
      <c:catAx>
        <c:axId val="5655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05269"/>
        <c:crosses val="autoZero"/>
        <c:auto val="0"/>
        <c:lblOffset val="0"/>
        <c:tickLblSkip val="1"/>
        <c:noMultiLvlLbl val="0"/>
      </c:catAx>
      <c:val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61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23222447.69</v>
      </c>
      <c r="D3" s="40">
        <v>50054</v>
      </c>
      <c r="E3" s="43">
        <v>463.94789007871503</v>
      </c>
      <c r="F3" s="40">
        <v>100</v>
      </c>
      <c r="G3" s="42" t="s">
        <v>77</v>
      </c>
      <c r="H3" s="44" t="s">
        <v>27</v>
      </c>
    </row>
    <row r="4" spans="1:8" ht="14.25">
      <c r="A4" s="41">
        <v>2</v>
      </c>
      <c r="B4" s="42" t="s">
        <v>72</v>
      </c>
      <c r="C4" s="43">
        <v>4494441.6</v>
      </c>
      <c r="D4" s="40">
        <v>3643</v>
      </c>
      <c r="E4" s="43">
        <v>1233.7199011803457</v>
      </c>
      <c r="F4" s="40">
        <v>1000</v>
      </c>
      <c r="G4" s="42" t="s">
        <v>78</v>
      </c>
      <c r="H4" s="44" t="s">
        <v>73</v>
      </c>
    </row>
    <row r="5" spans="1:8" ht="14.25" customHeight="1">
      <c r="A5" s="41">
        <v>3</v>
      </c>
      <c r="B5" s="42" t="s">
        <v>99</v>
      </c>
      <c r="C5" s="43">
        <v>4131242.27</v>
      </c>
      <c r="D5" s="40">
        <v>1534</v>
      </c>
      <c r="E5" s="43">
        <v>2693.1175162972622</v>
      </c>
      <c r="F5" s="40">
        <v>1000</v>
      </c>
      <c r="G5" s="42" t="s">
        <v>100</v>
      </c>
      <c r="H5" s="44" t="s">
        <v>101</v>
      </c>
    </row>
    <row r="6" spans="1:8" ht="14.25">
      <c r="A6" s="41">
        <v>4</v>
      </c>
      <c r="B6" s="42" t="s">
        <v>51</v>
      </c>
      <c r="C6" s="43">
        <v>4009333.3</v>
      </c>
      <c r="D6" s="40">
        <v>4550</v>
      </c>
      <c r="E6" s="43">
        <v>881.1721538461538</v>
      </c>
      <c r="F6" s="40">
        <v>1000</v>
      </c>
      <c r="G6" s="42" t="s">
        <v>77</v>
      </c>
      <c r="H6" s="44" t="s">
        <v>27</v>
      </c>
    </row>
    <row r="7" spans="1:8" ht="14.25" customHeight="1">
      <c r="A7" s="41">
        <v>5</v>
      </c>
      <c r="B7" s="42" t="s">
        <v>89</v>
      </c>
      <c r="C7" s="43">
        <v>3611238.78</v>
      </c>
      <c r="D7" s="40">
        <v>1256</v>
      </c>
      <c r="E7" s="43">
        <v>2875.190111464968</v>
      </c>
      <c r="F7" s="40">
        <v>1000</v>
      </c>
      <c r="G7" s="42" t="s">
        <v>90</v>
      </c>
      <c r="H7" s="44" t="s">
        <v>38</v>
      </c>
    </row>
    <row r="8" spans="1:8" ht="14.25">
      <c r="A8" s="41">
        <v>6</v>
      </c>
      <c r="B8" s="42" t="s">
        <v>102</v>
      </c>
      <c r="C8" s="43">
        <v>3209090.39</v>
      </c>
      <c r="D8" s="40">
        <v>1405</v>
      </c>
      <c r="E8" s="43">
        <v>2284.0500996441283</v>
      </c>
      <c r="F8" s="40">
        <v>1000</v>
      </c>
      <c r="G8" s="42" t="s">
        <v>100</v>
      </c>
      <c r="H8" s="44" t="s">
        <v>101</v>
      </c>
    </row>
    <row r="9" spans="1:8" ht="14.25">
      <c r="A9" s="41">
        <v>7</v>
      </c>
      <c r="B9" s="42" t="s">
        <v>57</v>
      </c>
      <c r="C9" s="43">
        <v>2911936.73</v>
      </c>
      <c r="D9" s="40">
        <v>1085</v>
      </c>
      <c r="E9" s="43">
        <v>2683.8126543778803</v>
      </c>
      <c r="F9" s="40">
        <v>1000</v>
      </c>
      <c r="G9" s="42" t="s">
        <v>79</v>
      </c>
      <c r="H9" s="44" t="s">
        <v>58</v>
      </c>
    </row>
    <row r="10" spans="1:8" ht="14.25">
      <c r="A10" s="41">
        <v>8</v>
      </c>
      <c r="B10" s="42" t="s">
        <v>59</v>
      </c>
      <c r="C10" s="43">
        <v>2841326.69</v>
      </c>
      <c r="D10" s="40">
        <v>2987211</v>
      </c>
      <c r="E10" s="43">
        <v>0.9511637075519607</v>
      </c>
      <c r="F10" s="40">
        <v>1</v>
      </c>
      <c r="G10" s="42" t="s">
        <v>79</v>
      </c>
      <c r="H10" s="44" t="s">
        <v>58</v>
      </c>
    </row>
    <row r="11" spans="1:8" ht="14.25">
      <c r="A11" s="41">
        <v>9</v>
      </c>
      <c r="B11" s="42" t="s">
        <v>91</v>
      </c>
      <c r="C11" s="43">
        <v>2816185.35</v>
      </c>
      <c r="D11" s="40">
        <v>706</v>
      </c>
      <c r="E11" s="43">
        <v>3988.9310906515584</v>
      </c>
      <c r="F11" s="40">
        <v>1000</v>
      </c>
      <c r="G11" s="42" t="s">
        <v>90</v>
      </c>
      <c r="H11" s="44" t="s">
        <v>38</v>
      </c>
    </row>
    <row r="12" spans="1:8" ht="14.25">
      <c r="A12" s="41">
        <v>10</v>
      </c>
      <c r="B12" s="42" t="s">
        <v>45</v>
      </c>
      <c r="C12" s="43">
        <v>1588223.57</v>
      </c>
      <c r="D12" s="40">
        <v>1230</v>
      </c>
      <c r="E12" s="43">
        <v>1291.238674796748</v>
      </c>
      <c r="F12" s="40">
        <v>1000</v>
      </c>
      <c r="G12" s="42" t="s">
        <v>81</v>
      </c>
      <c r="H12" s="44" t="s">
        <v>46</v>
      </c>
    </row>
    <row r="13" spans="1:8" ht="14.25">
      <c r="A13" s="41">
        <v>11</v>
      </c>
      <c r="B13" s="42" t="s">
        <v>93</v>
      </c>
      <c r="C13" s="43">
        <v>1572616.11</v>
      </c>
      <c r="D13" s="40">
        <v>9922</v>
      </c>
      <c r="E13" s="43">
        <v>158.49789457770612</v>
      </c>
      <c r="F13" s="40">
        <v>100</v>
      </c>
      <c r="G13" s="42" t="s">
        <v>77</v>
      </c>
      <c r="H13" s="44" t="s">
        <v>27</v>
      </c>
    </row>
    <row r="14" spans="1:8" ht="14.25">
      <c r="A14" s="41">
        <v>12</v>
      </c>
      <c r="B14" s="42" t="s">
        <v>74</v>
      </c>
      <c r="C14" s="43">
        <v>1423039.48</v>
      </c>
      <c r="D14" s="40">
        <v>39231</v>
      </c>
      <c r="E14" s="43">
        <v>36.27334199994902</v>
      </c>
      <c r="F14" s="40">
        <v>100</v>
      </c>
      <c r="G14" s="42" t="s">
        <v>80</v>
      </c>
      <c r="H14" s="44" t="s">
        <v>94</v>
      </c>
    </row>
    <row r="15" spans="1:8" ht="14.25">
      <c r="A15" s="41">
        <v>13</v>
      </c>
      <c r="B15" s="42" t="s">
        <v>103</v>
      </c>
      <c r="C15" s="43">
        <v>1193217.36</v>
      </c>
      <c r="D15" s="40">
        <v>595</v>
      </c>
      <c r="E15" s="43">
        <v>2005.4073277310927</v>
      </c>
      <c r="F15" s="40">
        <v>1000</v>
      </c>
      <c r="G15" s="42" t="s">
        <v>100</v>
      </c>
      <c r="H15" s="44" t="s">
        <v>101</v>
      </c>
    </row>
    <row r="16" spans="1:8" ht="14.25">
      <c r="A16" s="41">
        <v>14</v>
      </c>
      <c r="B16" s="42" t="s">
        <v>21</v>
      </c>
      <c r="C16" s="43">
        <v>1067794.66</v>
      </c>
      <c r="D16" s="40">
        <v>955</v>
      </c>
      <c r="E16" s="43">
        <v>1118.1095916230365</v>
      </c>
      <c r="F16" s="40">
        <v>1000</v>
      </c>
      <c r="G16" s="42" t="s">
        <v>82</v>
      </c>
      <c r="H16" s="44" t="s">
        <v>28</v>
      </c>
    </row>
    <row r="17" spans="1:8" ht="14.25">
      <c r="A17" s="41">
        <v>15</v>
      </c>
      <c r="B17" s="42" t="s">
        <v>104</v>
      </c>
      <c r="C17" s="43">
        <v>832666.18</v>
      </c>
      <c r="D17" s="40">
        <v>1410</v>
      </c>
      <c r="E17" s="43">
        <v>590.543390070922</v>
      </c>
      <c r="F17" s="40">
        <v>1000</v>
      </c>
      <c r="G17" s="42" t="s">
        <v>100</v>
      </c>
      <c r="H17" s="44" t="s">
        <v>101</v>
      </c>
    </row>
    <row r="18" spans="1:8" ht="14.25">
      <c r="A18" s="41">
        <v>16</v>
      </c>
      <c r="B18" s="42" t="s">
        <v>98</v>
      </c>
      <c r="C18" s="43">
        <v>754938.08</v>
      </c>
      <c r="D18" s="40">
        <v>9434</v>
      </c>
      <c r="E18" s="43">
        <v>80.02311638753444</v>
      </c>
      <c r="F18" s="40">
        <v>100</v>
      </c>
      <c r="G18" s="42" t="s">
        <v>84</v>
      </c>
      <c r="H18" s="44" t="s">
        <v>60</v>
      </c>
    </row>
    <row r="19" spans="1:8" ht="14.25">
      <c r="A19" s="41">
        <v>17</v>
      </c>
      <c r="B19" s="42" t="s">
        <v>67</v>
      </c>
      <c r="C19" s="43">
        <v>731590.8199</v>
      </c>
      <c r="D19" s="40">
        <v>8850</v>
      </c>
      <c r="E19" s="43">
        <v>82.66562936723165</v>
      </c>
      <c r="F19" s="40">
        <v>100</v>
      </c>
      <c r="G19" s="42" t="s">
        <v>83</v>
      </c>
      <c r="H19" s="44" t="s">
        <v>68</v>
      </c>
    </row>
    <row r="20" spans="1:8" ht="14.25">
      <c r="A20" s="41">
        <v>18</v>
      </c>
      <c r="B20" s="42" t="s">
        <v>92</v>
      </c>
      <c r="C20" s="43">
        <v>654777.97</v>
      </c>
      <c r="D20" s="40">
        <v>223</v>
      </c>
      <c r="E20" s="43">
        <v>2936.2240807174885</v>
      </c>
      <c r="F20" s="40">
        <v>1000</v>
      </c>
      <c r="G20" s="42" t="s">
        <v>90</v>
      </c>
      <c r="H20" s="44" t="s">
        <v>38</v>
      </c>
    </row>
    <row r="21" spans="1:8" ht="15.75" customHeight="1" thickBot="1">
      <c r="A21" s="98" t="s">
        <v>23</v>
      </c>
      <c r="B21" s="99"/>
      <c r="C21" s="58">
        <f>SUM(C3:C20)</f>
        <v>61066107.029899985</v>
      </c>
      <c r="D21" s="59">
        <f>SUM(D3:D20)</f>
        <v>3123294</v>
      </c>
      <c r="E21" s="57" t="s">
        <v>24</v>
      </c>
      <c r="F21" s="57" t="s">
        <v>24</v>
      </c>
      <c r="G21" s="57" t="s">
        <v>24</v>
      </c>
      <c r="H21" s="57" t="s">
        <v>24</v>
      </c>
    </row>
    <row r="22" spans="1:8" ht="15" customHeight="1" thickBot="1">
      <c r="A22" s="96" t="s">
        <v>48</v>
      </c>
      <c r="B22" s="96"/>
      <c r="C22" s="96"/>
      <c r="D22" s="96"/>
      <c r="E22" s="96"/>
      <c r="F22" s="96"/>
      <c r="G22" s="96"/>
      <c r="H22" s="96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0" width="13.125" style="6" customWidth="1"/>
    <col min="11" max="11" width="18.625" style="6" customWidth="1"/>
    <col min="12" max="36" width="8.75390625" style="6" customWidth="1"/>
    <col min="37" max="16384" width="9.125" style="6" customWidth="1"/>
  </cols>
  <sheetData>
    <row r="1" spans="1:11" s="27" customFormat="1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22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17</v>
      </c>
      <c r="F3" s="4" t="s">
        <v>50</v>
      </c>
      <c r="G3" s="4" t="s">
        <v>105</v>
      </c>
      <c r="H3" s="4" t="s">
        <v>18</v>
      </c>
      <c r="I3" s="4" t="s">
        <v>66</v>
      </c>
      <c r="J3" s="4" t="s">
        <v>19</v>
      </c>
      <c r="K3" s="1" t="s">
        <v>53</v>
      </c>
    </row>
    <row r="4" spans="1:11" s="10" customFormat="1" ht="14.25" collapsed="1">
      <c r="A4" s="61">
        <v>1</v>
      </c>
      <c r="B4" s="47" t="s">
        <v>85</v>
      </c>
      <c r="C4" s="48">
        <v>38945</v>
      </c>
      <c r="D4" s="48">
        <v>39016</v>
      </c>
      <c r="E4" s="71">
        <v>1.7401999437671734E-05</v>
      </c>
      <c r="F4" s="71">
        <v>-0.001289656975442699</v>
      </c>
      <c r="G4" s="71">
        <v>0.0298090749400155</v>
      </c>
      <c r="H4" s="71">
        <v>0.024815178585744224</v>
      </c>
      <c r="I4" s="71">
        <v>-0.03188549439964605</v>
      </c>
      <c r="J4" s="72">
        <v>-0.6713460802469138</v>
      </c>
      <c r="K4" s="72">
        <v>-0.10116699876092428</v>
      </c>
    </row>
    <row r="5" spans="1:11" s="10" customFormat="1" ht="14.25">
      <c r="A5" s="81">
        <v>2</v>
      </c>
      <c r="B5" s="47" t="s">
        <v>37</v>
      </c>
      <c r="C5" s="48">
        <v>39205</v>
      </c>
      <c r="D5" s="48">
        <v>39322</v>
      </c>
      <c r="E5" s="71">
        <v>0.040972297424326065</v>
      </c>
      <c r="F5" s="71">
        <v>0.038450583906302294</v>
      </c>
      <c r="G5" s="71">
        <v>0.09106056945252972</v>
      </c>
      <c r="H5" s="71">
        <v>0.0892528134011914</v>
      </c>
      <c r="I5" s="71">
        <v>0.19293765591023893</v>
      </c>
      <c r="J5" s="72">
        <v>0.0005358801498136501</v>
      </c>
      <c r="K5" s="72">
        <v>5.583932746722198E-05</v>
      </c>
    </row>
    <row r="6" spans="1:11" s="10" customFormat="1" ht="14.25">
      <c r="A6" s="81">
        <v>3</v>
      </c>
      <c r="B6" s="47" t="s">
        <v>64</v>
      </c>
      <c r="C6" s="48">
        <v>40555</v>
      </c>
      <c r="D6" s="48">
        <v>40626</v>
      </c>
      <c r="E6" s="71">
        <v>0.0885057973269967</v>
      </c>
      <c r="F6" s="71">
        <v>0.04901679386694946</v>
      </c>
      <c r="G6" s="71">
        <v>0.27007558459699044</v>
      </c>
      <c r="H6" s="71">
        <v>0.21696553940116448</v>
      </c>
      <c r="I6" s="71">
        <v>0.729111758123486</v>
      </c>
      <c r="J6" s="72">
        <v>-0.6538305515494267</v>
      </c>
      <c r="K6" s="72">
        <v>-0.16151699897687655</v>
      </c>
    </row>
    <row r="7" spans="1:11" s="10" customFormat="1" ht="14.25">
      <c r="A7" s="81">
        <v>4</v>
      </c>
      <c r="B7" s="47" t="s">
        <v>95</v>
      </c>
      <c r="C7" s="48">
        <v>41848</v>
      </c>
      <c r="D7" s="48">
        <v>42032</v>
      </c>
      <c r="E7" s="71">
        <v>0.02053604599051595</v>
      </c>
      <c r="F7" s="71">
        <v>-0.0028047193070025456</v>
      </c>
      <c r="G7" s="71">
        <v>0.1110773753173262</v>
      </c>
      <c r="H7" s="71">
        <v>-0.03099726788235513</v>
      </c>
      <c r="I7" s="71" t="s">
        <v>71</v>
      </c>
      <c r="J7" s="72">
        <v>0.04031903153230609</v>
      </c>
      <c r="K7" s="72">
        <v>0.01838348773636267</v>
      </c>
    </row>
    <row r="8" spans="1:11" s="10" customFormat="1" ht="14.25" customHeight="1" thickBot="1">
      <c r="A8" s="76"/>
      <c r="B8" s="80" t="s">
        <v>65</v>
      </c>
      <c r="C8" s="79" t="s">
        <v>24</v>
      </c>
      <c r="D8" s="79" t="s">
        <v>24</v>
      </c>
      <c r="E8" s="77">
        <f>AVERAGE(E4:E7)</f>
        <v>0.0375078856853191</v>
      </c>
      <c r="F8" s="77">
        <f>AVERAGE(F4:F7)</f>
        <v>0.020843250372701627</v>
      </c>
      <c r="G8" s="77">
        <f>AVERAGE(G4:G7)</f>
        <v>0.12550565107671546</v>
      </c>
      <c r="H8" s="77">
        <f>AVERAGE(H4:H7)</f>
        <v>0.07500906587643624</v>
      </c>
      <c r="I8" s="77">
        <f>AVERAGE(I4:I7)</f>
        <v>0.296721306544693</v>
      </c>
      <c r="J8" s="79" t="s">
        <v>24</v>
      </c>
      <c r="K8" s="79" t="s">
        <v>24</v>
      </c>
    </row>
    <row r="9" spans="1:11" s="9" customFormat="1" ht="14.25">
      <c r="A9" s="100" t="s">
        <v>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9" customFormat="1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K10"/>
    <mergeCell ref="A1:K1"/>
    <mergeCell ref="E2:K2"/>
    <mergeCell ref="A9:K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44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13</v>
      </c>
      <c r="C2" s="112" t="s">
        <v>32</v>
      </c>
      <c r="D2" s="113"/>
      <c r="E2" s="114" t="s">
        <v>55</v>
      </c>
      <c r="F2" s="113"/>
      <c r="G2" s="117" t="s">
        <v>54</v>
      </c>
    </row>
    <row r="3" spans="1:7" s="11" customFormat="1" ht="15.75" thickBot="1">
      <c r="A3" s="102"/>
      <c r="B3" s="116"/>
      <c r="C3" s="29" t="s">
        <v>36</v>
      </c>
      <c r="D3" s="29" t="s">
        <v>34</v>
      </c>
      <c r="E3" s="29" t="s">
        <v>35</v>
      </c>
      <c r="F3" s="29" t="s">
        <v>34</v>
      </c>
      <c r="G3" s="118"/>
    </row>
    <row r="4" spans="1:7" ht="14.25">
      <c r="A4" s="62">
        <v>1</v>
      </c>
      <c r="B4" s="49" t="s">
        <v>64</v>
      </c>
      <c r="C4" s="30">
        <v>521.0909699999997</v>
      </c>
      <c r="D4" s="68">
        <v>0.08850579732699636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37</v>
      </c>
      <c r="C5" s="30">
        <v>189.26381000000052</v>
      </c>
      <c r="D5" s="68">
        <v>0.04097229742432435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95</v>
      </c>
      <c r="C6" s="30">
        <v>30.426299999999816</v>
      </c>
      <c r="D6" s="68">
        <v>0.020536045990516144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85</v>
      </c>
      <c r="C7" s="30">
        <v>0.01853000000002794</v>
      </c>
      <c r="D7" s="68">
        <v>1.740199943810976E-05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23</v>
      </c>
      <c r="C8" s="54">
        <v>740.7996100000001</v>
      </c>
      <c r="D8" s="67">
        <v>0.05675153620525416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87</v>
      </c>
    </row>
    <row r="12" ht="14.25" hidden="1">
      <c r="A12" s="11" t="s">
        <v>88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85</v>
      </c>
      <c r="C2" s="71">
        <v>1.7401999437671734E-05</v>
      </c>
      <c r="D2" s="21"/>
    </row>
    <row r="3" spans="1:4" ht="14.25">
      <c r="A3" s="21"/>
      <c r="B3" s="47" t="s">
        <v>95</v>
      </c>
      <c r="C3" s="71">
        <v>0.02053604599051595</v>
      </c>
      <c r="D3" s="21"/>
    </row>
    <row r="4" spans="1:4" ht="14.25">
      <c r="A4" s="21"/>
      <c r="B4" s="47" t="s">
        <v>37</v>
      </c>
      <c r="C4" s="71">
        <v>0.040972297424326065</v>
      </c>
      <c r="D4" s="21"/>
    </row>
    <row r="5" spans="1:4" ht="14.25">
      <c r="A5" s="21"/>
      <c r="B5" s="47" t="s">
        <v>64</v>
      </c>
      <c r="C5" s="71">
        <v>0.0885057973269967</v>
      </c>
      <c r="D5" s="21"/>
    </row>
    <row r="6" spans="2:3" ht="14.25">
      <c r="B6" s="95" t="s">
        <v>20</v>
      </c>
      <c r="C6" s="94">
        <v>0.08155078776146674</v>
      </c>
    </row>
    <row r="7" spans="2:3" ht="14.25">
      <c r="B7" s="82" t="s">
        <v>26</v>
      </c>
      <c r="C7" s="87">
        <v>-0.000659678956241305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80" zoomScaleNormal="80" zoomScalePageLayoutView="0" workbookViewId="0" topLeftCell="A1">
      <selection activeCell="E2" sqref="E2:K3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9" width="12.75390625" style="26" customWidth="1"/>
    <col min="10" max="10" width="15.25390625" style="26" customWidth="1"/>
    <col min="11" max="11" width="18.75390625" style="24" customWidth="1"/>
    <col min="12" max="16384" width="9.125" style="24" customWidth="1"/>
  </cols>
  <sheetData>
    <row r="1" spans="1:11" s="27" customFormat="1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22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17</v>
      </c>
      <c r="F3" s="4" t="s">
        <v>50</v>
      </c>
      <c r="G3" s="4" t="s">
        <v>105</v>
      </c>
      <c r="H3" s="4" t="s">
        <v>18</v>
      </c>
      <c r="I3" s="4" t="s">
        <v>66</v>
      </c>
      <c r="J3" s="4" t="s">
        <v>19</v>
      </c>
      <c r="K3" s="1" t="s">
        <v>53</v>
      </c>
    </row>
    <row r="4" spans="1:11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0.006242925862851134</v>
      </c>
      <c r="F4" s="71">
        <v>0.012452949713420258</v>
      </c>
      <c r="G4" s="71">
        <v>0.06968083339472475</v>
      </c>
      <c r="H4" s="71">
        <v>0.07452053568881412</v>
      </c>
      <c r="I4" s="71">
        <v>0.12402741685317054</v>
      </c>
      <c r="J4" s="71">
        <v>3.6394789007871458</v>
      </c>
      <c r="K4" s="72">
        <v>0.12824757168655965</v>
      </c>
    </row>
    <row r="5" spans="1:11" s="9" customFormat="1" ht="14.25" collapsed="1">
      <c r="A5" s="62">
        <v>2</v>
      </c>
      <c r="B5" s="47" t="s">
        <v>91</v>
      </c>
      <c r="C5" s="48">
        <v>38828</v>
      </c>
      <c r="D5" s="48">
        <v>39028</v>
      </c>
      <c r="E5" s="71">
        <v>0.004224704951295788</v>
      </c>
      <c r="F5" s="71">
        <v>0.0057508089020283926</v>
      </c>
      <c r="G5" s="71">
        <v>0.022207040090661545</v>
      </c>
      <c r="H5" s="71">
        <v>0.05906820966963133</v>
      </c>
      <c r="I5" s="71">
        <v>0.12073490814712717</v>
      </c>
      <c r="J5" s="71">
        <v>2.9889310906515596</v>
      </c>
      <c r="K5" s="72">
        <v>0.14228550725409073</v>
      </c>
    </row>
    <row r="6" spans="1:11" s="9" customFormat="1" ht="14.25" collapsed="1">
      <c r="A6" s="62">
        <v>3</v>
      </c>
      <c r="B6" s="47" t="s">
        <v>103</v>
      </c>
      <c r="C6" s="48">
        <v>38919</v>
      </c>
      <c r="D6" s="48">
        <v>39092</v>
      </c>
      <c r="E6" s="71">
        <v>-0.0004154316477638087</v>
      </c>
      <c r="F6" s="71">
        <v>-0.008766309128252936</v>
      </c>
      <c r="G6" s="71">
        <v>0.06242746662162291</v>
      </c>
      <c r="H6" s="71">
        <v>0.06508964422135421</v>
      </c>
      <c r="I6" s="71">
        <v>0.2835514283349856</v>
      </c>
      <c r="J6" s="71">
        <v>1.0054073277310946</v>
      </c>
      <c r="K6" s="72">
        <v>0.07042503107307874</v>
      </c>
    </row>
    <row r="7" spans="1:11" s="9" customFormat="1" ht="14.25" collapsed="1">
      <c r="A7" s="62">
        <v>4</v>
      </c>
      <c r="B7" s="47" t="s">
        <v>104</v>
      </c>
      <c r="C7" s="48">
        <v>38919</v>
      </c>
      <c r="D7" s="48">
        <v>39092</v>
      </c>
      <c r="E7" s="71">
        <v>-0.003998938624285242</v>
      </c>
      <c r="F7" s="71">
        <v>-0.020331309947655862</v>
      </c>
      <c r="G7" s="71">
        <v>0.10338815806386381</v>
      </c>
      <c r="H7" s="71">
        <v>0.08102916532923721</v>
      </c>
      <c r="I7" s="71">
        <v>0.4074675049935934</v>
      </c>
      <c r="J7" s="71">
        <v>-0.4094566099290784</v>
      </c>
      <c r="K7" s="72">
        <v>-0.0502095689437877</v>
      </c>
    </row>
    <row r="8" spans="1:11" s="9" customFormat="1" ht="14.25" collapsed="1">
      <c r="A8" s="62">
        <v>5</v>
      </c>
      <c r="B8" s="47" t="s">
        <v>67</v>
      </c>
      <c r="C8" s="48">
        <v>38968</v>
      </c>
      <c r="D8" s="48">
        <v>39140</v>
      </c>
      <c r="E8" s="71">
        <v>-0.0032100418397069674</v>
      </c>
      <c r="F8" s="71">
        <v>0.004951159010137873</v>
      </c>
      <c r="G8" s="71">
        <v>-0.0004295819511839216</v>
      </c>
      <c r="H8" s="71">
        <v>0.003190073241493563</v>
      </c>
      <c r="I8" s="71">
        <v>-0.017469431335524477</v>
      </c>
      <c r="J8" s="71">
        <v>-0.1733437063276828</v>
      </c>
      <c r="K8" s="72">
        <v>-0.018684182265883087</v>
      </c>
    </row>
    <row r="9" spans="1:11" s="9" customFormat="1" ht="14.25" collapsed="1">
      <c r="A9" s="62">
        <v>6</v>
      </c>
      <c r="B9" s="47" t="s">
        <v>57</v>
      </c>
      <c r="C9" s="48">
        <v>39413</v>
      </c>
      <c r="D9" s="48">
        <v>39589</v>
      </c>
      <c r="E9" s="71">
        <v>0.0031459471337635936</v>
      </c>
      <c r="F9" s="71">
        <v>0.012477535165595688</v>
      </c>
      <c r="G9" s="71">
        <v>0.03997104232408355</v>
      </c>
      <c r="H9" s="71">
        <v>0.08393233083457252</v>
      </c>
      <c r="I9" s="71">
        <v>0.17494250690311852</v>
      </c>
      <c r="J9" s="71">
        <v>1.6838126543778835</v>
      </c>
      <c r="K9" s="72">
        <v>0.11782917660219572</v>
      </c>
    </row>
    <row r="10" spans="1:11" s="9" customFormat="1" ht="14.25" collapsed="1">
      <c r="A10" s="62">
        <v>7</v>
      </c>
      <c r="B10" s="47" t="s">
        <v>21</v>
      </c>
      <c r="C10" s="48">
        <v>39429</v>
      </c>
      <c r="D10" s="48">
        <v>39618</v>
      </c>
      <c r="E10" s="71">
        <v>-0.007073654562266718</v>
      </c>
      <c r="F10" s="71">
        <v>0.14187150724509756</v>
      </c>
      <c r="G10" s="71">
        <v>0.19142682991490112</v>
      </c>
      <c r="H10" s="71">
        <v>0.21015976704795203</v>
      </c>
      <c r="I10" s="71">
        <v>0.13347904524537957</v>
      </c>
      <c r="J10" s="71">
        <v>0.11810959162303614</v>
      </c>
      <c r="K10" s="72">
        <v>0.012791152950411888</v>
      </c>
    </row>
    <row r="11" spans="1:11" s="9" customFormat="1" ht="14.25" collapsed="1">
      <c r="A11" s="62">
        <v>8</v>
      </c>
      <c r="B11" s="47" t="s">
        <v>92</v>
      </c>
      <c r="C11" s="48">
        <v>39527</v>
      </c>
      <c r="D11" s="48">
        <v>39715</v>
      </c>
      <c r="E11" s="71">
        <v>0.001928751687513941</v>
      </c>
      <c r="F11" s="71">
        <v>0.008576383312260516</v>
      </c>
      <c r="G11" s="71">
        <v>0.011189612303249552</v>
      </c>
      <c r="H11" s="71">
        <v>0.03740919684134236</v>
      </c>
      <c r="I11" s="71">
        <v>0.117711035034896</v>
      </c>
      <c r="J11" s="71">
        <v>1.936224080717487</v>
      </c>
      <c r="K11" s="72">
        <v>0.13479904906763918</v>
      </c>
    </row>
    <row r="12" spans="1:11" s="9" customFormat="1" ht="14.25">
      <c r="A12" s="62">
        <v>9</v>
      </c>
      <c r="B12" s="47" t="s">
        <v>98</v>
      </c>
      <c r="C12" s="48">
        <v>39560</v>
      </c>
      <c r="D12" s="48">
        <v>39770</v>
      </c>
      <c r="E12" s="71">
        <v>0.09857877067305543</v>
      </c>
      <c r="F12" s="71">
        <v>0.09213255329288339</v>
      </c>
      <c r="G12" s="71">
        <v>0.27733538007391956</v>
      </c>
      <c r="H12" s="71">
        <v>0.3108365153817889</v>
      </c>
      <c r="I12" s="71">
        <v>0.5215512005787308</v>
      </c>
      <c r="J12" s="71">
        <v>-0.19976883612465512</v>
      </c>
      <c r="K12" s="72">
        <v>-0.026282987291105897</v>
      </c>
    </row>
    <row r="13" spans="1:11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-0.0006143210628117846</v>
      </c>
      <c r="F13" s="71">
        <v>5.3821645640494964E-05</v>
      </c>
      <c r="G13" s="71">
        <v>0.1438939668414967</v>
      </c>
      <c r="H13" s="71">
        <v>0.13965583898887624</v>
      </c>
      <c r="I13" s="71">
        <v>0.2424801150771636</v>
      </c>
      <c r="J13" s="71">
        <v>-0.11882784615384456</v>
      </c>
      <c r="K13" s="72">
        <v>-0.016223084933842835</v>
      </c>
    </row>
    <row r="14" spans="1:11" s="9" customFormat="1" ht="14.25">
      <c r="A14" s="62">
        <v>11</v>
      </c>
      <c r="B14" s="47" t="s">
        <v>74</v>
      </c>
      <c r="C14" s="48">
        <v>40031</v>
      </c>
      <c r="D14" s="48">
        <v>40129</v>
      </c>
      <c r="E14" s="71">
        <v>0.10047480806585263</v>
      </c>
      <c r="F14" s="71">
        <v>0.057896543710730386</v>
      </c>
      <c r="G14" s="71">
        <v>0.2726913589963269</v>
      </c>
      <c r="H14" s="71">
        <v>0.26845792173293614</v>
      </c>
      <c r="I14" s="71">
        <v>0.8813038374763327</v>
      </c>
      <c r="J14" s="71">
        <v>-0.6372665800005098</v>
      </c>
      <c r="K14" s="72">
        <v>-0.1283295860976078</v>
      </c>
    </row>
    <row r="15" spans="1:11" s="9" customFormat="1" ht="14.25">
      <c r="A15" s="62">
        <v>12</v>
      </c>
      <c r="B15" s="47" t="s">
        <v>59</v>
      </c>
      <c r="C15" s="48">
        <v>40253</v>
      </c>
      <c r="D15" s="48">
        <v>40366</v>
      </c>
      <c r="E15" s="71">
        <v>0.03058055205874921</v>
      </c>
      <c r="F15" s="71">
        <v>0.022866899383230832</v>
      </c>
      <c r="G15" s="71">
        <v>0.1539604673638142</v>
      </c>
      <c r="H15" s="71">
        <v>0.15921211926639667</v>
      </c>
      <c r="I15" s="71">
        <v>0.5638120747297533</v>
      </c>
      <c r="J15" s="71">
        <v>-0.04883629244803933</v>
      </c>
      <c r="K15" s="72">
        <v>-0.007407423664756885</v>
      </c>
    </row>
    <row r="16" spans="1:11" s="9" customFormat="1" ht="14.25">
      <c r="A16" s="62">
        <v>13</v>
      </c>
      <c r="B16" s="47" t="s">
        <v>72</v>
      </c>
      <c r="C16" s="48">
        <v>40114</v>
      </c>
      <c r="D16" s="48">
        <v>40401</v>
      </c>
      <c r="E16" s="71">
        <v>0.0793969946738744</v>
      </c>
      <c r="F16" s="71">
        <v>0.10664416249624065</v>
      </c>
      <c r="G16" s="71" t="s">
        <v>71</v>
      </c>
      <c r="H16" s="71">
        <v>0.19885231928857117</v>
      </c>
      <c r="I16" s="71">
        <v>0.7315190490164047</v>
      </c>
      <c r="J16" s="71">
        <v>0.2337199011803457</v>
      </c>
      <c r="K16" s="72">
        <v>0.032145294695343996</v>
      </c>
    </row>
    <row r="17" spans="1:11" s="9" customFormat="1" ht="14.25">
      <c r="A17" s="62">
        <v>14</v>
      </c>
      <c r="B17" s="47" t="s">
        <v>89</v>
      </c>
      <c r="C17" s="48">
        <v>40226</v>
      </c>
      <c r="D17" s="48">
        <v>40430</v>
      </c>
      <c r="E17" s="71">
        <v>0.00404675339943239</v>
      </c>
      <c r="F17" s="71">
        <v>0.005523090963288402</v>
      </c>
      <c r="G17" s="71">
        <v>0.023400406764098935</v>
      </c>
      <c r="H17" s="71">
        <v>0.06084553916395308</v>
      </c>
      <c r="I17" s="71">
        <v>0.12592805182966416</v>
      </c>
      <c r="J17" s="71">
        <v>1.875190111464967</v>
      </c>
      <c r="K17" s="72">
        <v>0.174709189553083</v>
      </c>
    </row>
    <row r="18" spans="1:11" s="9" customFormat="1" ht="14.25">
      <c r="A18" s="62">
        <v>15</v>
      </c>
      <c r="B18" s="47" t="s">
        <v>102</v>
      </c>
      <c r="C18" s="48">
        <v>40427</v>
      </c>
      <c r="D18" s="48">
        <v>40543</v>
      </c>
      <c r="E18" s="71">
        <v>0.0038423845929795863</v>
      </c>
      <c r="F18" s="71">
        <v>0.005250951211968724</v>
      </c>
      <c r="G18" s="71">
        <v>0.028385073576708164</v>
      </c>
      <c r="H18" s="71">
        <v>0.06983468604697296</v>
      </c>
      <c r="I18" s="71">
        <v>0.10601701403771702</v>
      </c>
      <c r="J18" s="71">
        <v>1.2840500996441278</v>
      </c>
      <c r="K18" s="72">
        <v>0.14129835274076696</v>
      </c>
    </row>
    <row r="19" spans="1:11" s="9" customFormat="1" ht="14.25">
      <c r="A19" s="62">
        <v>16</v>
      </c>
      <c r="B19" s="47" t="s">
        <v>45</v>
      </c>
      <c r="C19" s="48">
        <v>40444</v>
      </c>
      <c r="D19" s="48">
        <v>40638</v>
      </c>
      <c r="E19" s="71">
        <v>0.014526556508935862</v>
      </c>
      <c r="F19" s="71">
        <v>0.008706545610111194</v>
      </c>
      <c r="G19" s="71">
        <v>0.039198002156748624</v>
      </c>
      <c r="H19" s="71">
        <v>0.04529558434949621</v>
      </c>
      <c r="I19" s="71">
        <v>0.07506033056617434</v>
      </c>
      <c r="J19" s="71">
        <v>0.29123867479674814</v>
      </c>
      <c r="K19" s="72">
        <v>0.043602092798619596</v>
      </c>
    </row>
    <row r="20" spans="1:11" s="9" customFormat="1" ht="14.25">
      <c r="A20" s="62">
        <v>17</v>
      </c>
      <c r="B20" s="47" t="s">
        <v>99</v>
      </c>
      <c r="C20" s="48">
        <v>40427</v>
      </c>
      <c r="D20" s="48">
        <v>40708</v>
      </c>
      <c r="E20" s="71">
        <v>0.0030359085380067263</v>
      </c>
      <c r="F20" s="71">
        <v>0.0060278220997396215</v>
      </c>
      <c r="G20" s="71">
        <v>0.014951851456718845</v>
      </c>
      <c r="H20" s="71">
        <v>0.05307684415784841</v>
      </c>
      <c r="I20" s="71">
        <v>0.09337651849306283</v>
      </c>
      <c r="J20" s="71">
        <v>1.6931175162972631</v>
      </c>
      <c r="K20" s="72">
        <v>0.1863613968765372</v>
      </c>
    </row>
    <row r="21" spans="1:11" s="9" customFormat="1" ht="14.25">
      <c r="A21" s="62">
        <v>18</v>
      </c>
      <c r="B21" s="47" t="s">
        <v>93</v>
      </c>
      <c r="C21" s="48">
        <v>41026</v>
      </c>
      <c r="D21" s="48">
        <v>41242</v>
      </c>
      <c r="E21" s="71">
        <v>0.020223839332597526</v>
      </c>
      <c r="F21" s="71">
        <v>0.00915565473577229</v>
      </c>
      <c r="G21" s="71">
        <v>0.09752988969261467</v>
      </c>
      <c r="H21" s="71">
        <v>0.07777166186079754</v>
      </c>
      <c r="I21" s="71">
        <v>0.13631788174772885</v>
      </c>
      <c r="J21" s="71">
        <v>0.5849789457770611</v>
      </c>
      <c r="K21" s="72">
        <v>0.11211460122586048</v>
      </c>
    </row>
    <row r="22" spans="1:11" ht="15.75" thickBot="1">
      <c r="A22" s="76"/>
      <c r="B22" s="80" t="s">
        <v>65</v>
      </c>
      <c r="C22" s="78" t="s">
        <v>24</v>
      </c>
      <c r="D22" s="78" t="s">
        <v>24</v>
      </c>
      <c r="E22" s="77">
        <f>AVERAGE(E4:E21)</f>
        <v>0.019718694985670762</v>
      </c>
      <c r="F22" s="77">
        <f>AVERAGE(F4:F21)</f>
        <v>0.02618004274567986</v>
      </c>
      <c r="G22" s="77">
        <f>AVERAGE(G4:G21)</f>
        <v>0.09124751751084528</v>
      </c>
      <c r="H22" s="77">
        <f>AVERAGE(H4:H21)</f>
        <v>0.11101321961733526</v>
      </c>
      <c r="I22" s="77">
        <f>AVERAGE(I4:I21)</f>
        <v>0.2678783604294155</v>
      </c>
      <c r="J22" s="78" t="s">
        <v>24</v>
      </c>
      <c r="K22" s="79" t="s">
        <v>24</v>
      </c>
    </row>
    <row r="23" spans="1:11" s="9" customFormat="1" ht="14.25">
      <c r="A23" s="100" t="s">
        <v>52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3:10" s="11" customFormat="1" ht="14.25">
      <c r="C24" s="5"/>
      <c r="D24" s="5"/>
      <c r="E24" s="6"/>
      <c r="F24" s="6"/>
      <c r="G24" s="6"/>
      <c r="H24" s="6"/>
      <c r="I24" s="6"/>
      <c r="J24" s="6"/>
    </row>
    <row r="25" spans="3:10" s="11" customFormat="1" ht="14.25">
      <c r="C25" s="5"/>
      <c r="D25" s="5"/>
      <c r="E25" s="6"/>
      <c r="F25" s="6"/>
      <c r="G25" s="6"/>
      <c r="H25" s="6"/>
      <c r="I25" s="6"/>
      <c r="J25" s="6"/>
    </row>
    <row r="26" spans="3:10" s="11" customFormat="1" ht="14.25">
      <c r="C26" s="5"/>
      <c r="D26" s="5"/>
      <c r="E26" s="6"/>
      <c r="F26" s="6"/>
      <c r="G26" s="6"/>
      <c r="H26" s="6"/>
      <c r="I26" s="6"/>
      <c r="J26" s="6"/>
    </row>
    <row r="27" spans="3:10" s="11" customFormat="1" ht="14.25">
      <c r="C27" s="5"/>
      <c r="D27" s="5"/>
      <c r="E27" s="6"/>
      <c r="F27" s="6"/>
      <c r="G27" s="6"/>
      <c r="H27" s="6"/>
      <c r="I27" s="6"/>
      <c r="J27" s="6"/>
    </row>
    <row r="28" spans="3:10" s="11" customFormat="1" ht="14.25">
      <c r="C28" s="5"/>
      <c r="D28" s="5"/>
      <c r="E28" s="6"/>
      <c r="F28" s="6"/>
      <c r="G28" s="6"/>
      <c r="H28" s="6"/>
      <c r="I28" s="6"/>
      <c r="J28" s="6"/>
    </row>
    <row r="29" spans="3:10" s="11" customFormat="1" ht="14.25">
      <c r="C29" s="5"/>
      <c r="D29" s="5"/>
      <c r="E29" s="6"/>
      <c r="F29" s="6"/>
      <c r="G29" s="6"/>
      <c r="H29" s="6"/>
      <c r="I29" s="6"/>
      <c r="J29" s="6"/>
    </row>
    <row r="30" spans="3:10" s="11" customFormat="1" ht="14.25">
      <c r="C30" s="5"/>
      <c r="D30" s="5"/>
      <c r="E30" s="6"/>
      <c r="F30" s="6"/>
      <c r="G30" s="6"/>
      <c r="H30" s="6"/>
      <c r="I30" s="6"/>
      <c r="J30" s="6"/>
    </row>
    <row r="31" spans="3:10" s="11" customFormat="1" ht="14.25">
      <c r="C31" s="5"/>
      <c r="D31" s="5"/>
      <c r="E31" s="6"/>
      <c r="F31" s="6"/>
      <c r="G31" s="6"/>
      <c r="H31" s="6"/>
      <c r="I31" s="6"/>
      <c r="J31" s="6"/>
    </row>
    <row r="32" spans="3:10" s="11" customFormat="1" ht="14.25">
      <c r="C32" s="5"/>
      <c r="D32" s="5"/>
      <c r="E32" s="6"/>
      <c r="F32" s="6"/>
      <c r="G32" s="6"/>
      <c r="H32" s="6"/>
      <c r="I32" s="6"/>
      <c r="J32" s="6"/>
    </row>
    <row r="33" spans="3:10" s="11" customFormat="1" ht="14.25">
      <c r="C33" s="5"/>
      <c r="D33" s="5"/>
      <c r="E33" s="6"/>
      <c r="F33" s="6"/>
      <c r="G33" s="6"/>
      <c r="H33" s="6"/>
      <c r="I33" s="6"/>
      <c r="J33" s="6"/>
    </row>
    <row r="34" spans="3:10" s="11" customFormat="1" ht="14.25">
      <c r="C34" s="5"/>
      <c r="D34" s="5"/>
      <c r="E34" s="6"/>
      <c r="F34" s="6"/>
      <c r="G34" s="6"/>
      <c r="H34" s="6"/>
      <c r="I34" s="6"/>
      <c r="J34" s="6"/>
    </row>
  </sheetData>
  <sheetProtection/>
  <mergeCells count="7">
    <mergeCell ref="A23:K23"/>
    <mergeCell ref="A2:A3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42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13</v>
      </c>
      <c r="C2" s="112" t="s">
        <v>32</v>
      </c>
      <c r="D2" s="113"/>
      <c r="E2" s="114" t="s">
        <v>33</v>
      </c>
      <c r="F2" s="113"/>
      <c r="G2" s="117" t="s">
        <v>54</v>
      </c>
    </row>
    <row r="3" spans="1:7" ht="15.75" thickBot="1">
      <c r="A3" s="102"/>
      <c r="B3" s="116"/>
      <c r="C3" s="51" t="s">
        <v>36</v>
      </c>
      <c r="D3" s="29" t="s">
        <v>34</v>
      </c>
      <c r="E3" s="29" t="s">
        <v>35</v>
      </c>
      <c r="F3" s="29" t="s">
        <v>34</v>
      </c>
      <c r="G3" s="118"/>
    </row>
    <row r="4" spans="1:7" ht="14.25">
      <c r="A4" s="89">
        <v>1</v>
      </c>
      <c r="B4" s="83" t="s">
        <v>92</v>
      </c>
      <c r="C4" s="30">
        <v>300.17879</v>
      </c>
      <c r="D4" s="68">
        <v>0.8465298481513691</v>
      </c>
      <c r="E4" s="31">
        <v>102</v>
      </c>
      <c r="F4" s="68">
        <v>0.8429752066115702</v>
      </c>
      <c r="G4" s="50">
        <v>299.3276826446281</v>
      </c>
    </row>
    <row r="5" spans="1:7" ht="14.25">
      <c r="A5" s="90">
        <v>2</v>
      </c>
      <c r="B5" s="83" t="s">
        <v>103</v>
      </c>
      <c r="C5" s="30">
        <v>15.554020000000019</v>
      </c>
      <c r="D5" s="68">
        <v>0.013207526694343748</v>
      </c>
      <c r="E5" s="31">
        <v>8</v>
      </c>
      <c r="F5" s="68">
        <v>0.013628620102214651</v>
      </c>
      <c r="G5" s="50">
        <v>16.030691107325396</v>
      </c>
    </row>
    <row r="6" spans="1:7" ht="14.25">
      <c r="A6" s="90">
        <v>3</v>
      </c>
      <c r="B6" s="83" t="s">
        <v>72</v>
      </c>
      <c r="C6" s="30">
        <v>330.5967660999997</v>
      </c>
      <c r="D6" s="68">
        <v>0.07939699467387486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47</v>
      </c>
      <c r="C7" s="30">
        <v>144.07656000000236</v>
      </c>
      <c r="D7" s="68">
        <v>0.0062429258628532314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74</v>
      </c>
      <c r="C8" s="30">
        <v>129.9253899999999</v>
      </c>
      <c r="D8" s="68">
        <v>0.1004748080658528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59</v>
      </c>
      <c r="C9" s="30">
        <v>84.31106000000005</v>
      </c>
      <c r="D9" s="68">
        <v>0.03058055205874914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98</v>
      </c>
      <c r="C10" s="30">
        <v>67.74285999999998</v>
      </c>
      <c r="D10" s="68">
        <v>0.0985787706730556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93</v>
      </c>
      <c r="C11" s="30">
        <v>31.173880000000118</v>
      </c>
      <c r="D11" s="68">
        <v>0.020223839332597054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91</v>
      </c>
      <c r="C12" s="30">
        <v>11.8475</v>
      </c>
      <c r="D12" s="68">
        <v>0.0042247049512953655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57</v>
      </c>
      <c r="C13" s="30">
        <v>9.132069999999832</v>
      </c>
      <c r="D13" s="68">
        <v>0.003145947133762639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67</v>
      </c>
      <c r="C14" s="30">
        <v>-2.3560000000000003</v>
      </c>
      <c r="D14" s="68">
        <v>-0.003210041839708502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104</v>
      </c>
      <c r="C15" s="30">
        <v>-3.343149999999907</v>
      </c>
      <c r="D15" s="68">
        <v>-0.0039989386242853375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21</v>
      </c>
      <c r="C16" s="30">
        <v>-7.607020000000018</v>
      </c>
      <c r="D16" s="68">
        <v>-0.007073654562265532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51</v>
      </c>
      <c r="C17" s="30">
        <v>-11.281670000000393</v>
      </c>
      <c r="D17" s="68">
        <v>-0.002805956323641802</v>
      </c>
      <c r="E17" s="31">
        <v>-10</v>
      </c>
      <c r="F17" s="68">
        <v>-0.0021929824561403508</v>
      </c>
      <c r="G17" s="50">
        <v>-8.801505307017349</v>
      </c>
    </row>
    <row r="18" spans="1:7" ht="14.25">
      <c r="A18" s="90">
        <v>15</v>
      </c>
      <c r="B18" s="83" t="s">
        <v>89</v>
      </c>
      <c r="C18" s="30">
        <v>-5.490320000000299</v>
      </c>
      <c r="D18" s="68">
        <v>-0.0015180346241581374</v>
      </c>
      <c r="E18" s="31">
        <v>-7</v>
      </c>
      <c r="F18" s="68">
        <v>-0.0055423594615993665</v>
      </c>
      <c r="G18" s="50">
        <v>-20.118566041172013</v>
      </c>
    </row>
    <row r="19" spans="1:7" ht="14.25">
      <c r="A19" s="90">
        <v>16</v>
      </c>
      <c r="B19" s="83" t="s">
        <v>45</v>
      </c>
      <c r="C19" s="30">
        <v>-26.896179999999934</v>
      </c>
      <c r="D19" s="68">
        <v>-0.016652746646185174</v>
      </c>
      <c r="E19" s="31">
        <v>-39</v>
      </c>
      <c r="F19" s="68">
        <v>-0.030732860520094562</v>
      </c>
      <c r="G19" s="50">
        <v>-50.07869281323885</v>
      </c>
    </row>
    <row r="20" spans="1:7" ht="14.25">
      <c r="A20" s="90">
        <v>17</v>
      </c>
      <c r="B20" s="83" t="s">
        <v>99</v>
      </c>
      <c r="C20" s="30">
        <v>-70.72984000000031</v>
      </c>
      <c r="D20" s="68">
        <v>-0.016832534378720638</v>
      </c>
      <c r="E20" s="31">
        <v>-31</v>
      </c>
      <c r="F20" s="68">
        <v>-0.019808306709265176</v>
      </c>
      <c r="G20" s="50">
        <v>-83.23395233865803</v>
      </c>
    </row>
    <row r="21" spans="1:7" ht="14.25">
      <c r="A21" s="90">
        <v>18</v>
      </c>
      <c r="B21" s="83" t="s">
        <v>102</v>
      </c>
      <c r="C21" s="30">
        <v>-131.06100999999978</v>
      </c>
      <c r="D21" s="68">
        <v>-0.039238044718571674</v>
      </c>
      <c r="E21" s="31">
        <v>-63</v>
      </c>
      <c r="F21" s="68">
        <v>-0.042915531335149866</v>
      </c>
      <c r="G21" s="50">
        <v>-143.34437207084483</v>
      </c>
    </row>
    <row r="22" spans="1:7" ht="15.75" thickBot="1">
      <c r="A22" s="63"/>
      <c r="B22" s="64" t="s">
        <v>23</v>
      </c>
      <c r="C22" s="54">
        <v>865.7737061000016</v>
      </c>
      <c r="D22" s="67">
        <v>0.014381543395171217</v>
      </c>
      <c r="E22" s="55">
        <v>-40</v>
      </c>
      <c r="F22" s="67">
        <v>-1.2806827575917274E-05</v>
      </c>
      <c r="G22" s="56">
        <v>9.78128518102244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21</v>
      </c>
      <c r="C2" s="71">
        <v>-0.007073654562266718</v>
      </c>
    </row>
    <row r="3" spans="1:5" ht="14.25">
      <c r="A3" s="14"/>
      <c r="B3" s="47" t="s">
        <v>104</v>
      </c>
      <c r="C3" s="71">
        <v>-0.003998938624285242</v>
      </c>
      <c r="D3" s="14"/>
      <c r="E3" s="14"/>
    </row>
    <row r="4" spans="1:5" ht="14.25">
      <c r="A4" s="14"/>
      <c r="B4" s="47" t="s">
        <v>67</v>
      </c>
      <c r="C4" s="71">
        <v>-0.0032100418397069674</v>
      </c>
      <c r="D4" s="14"/>
      <c r="E4" s="14"/>
    </row>
    <row r="5" spans="1:5" ht="14.25">
      <c r="A5" s="14"/>
      <c r="B5" s="47" t="s">
        <v>51</v>
      </c>
      <c r="C5" s="71">
        <v>-0.0006143210628117846</v>
      </c>
      <c r="D5" s="14"/>
      <c r="E5" s="14"/>
    </row>
    <row r="6" spans="1:5" ht="14.25">
      <c r="A6" s="14"/>
      <c r="B6" s="47" t="s">
        <v>103</v>
      </c>
      <c r="C6" s="71">
        <v>-0.0004154316477638087</v>
      </c>
      <c r="D6" s="14"/>
      <c r="E6" s="14"/>
    </row>
    <row r="7" spans="1:5" ht="14.25">
      <c r="A7" s="14"/>
      <c r="B7" s="47" t="s">
        <v>92</v>
      </c>
      <c r="C7" s="71">
        <v>0.001928751687513941</v>
      </c>
      <c r="D7" s="14"/>
      <c r="E7" s="14"/>
    </row>
    <row r="8" spans="1:5" ht="14.25">
      <c r="A8" s="14"/>
      <c r="B8" s="47" t="s">
        <v>99</v>
      </c>
      <c r="C8" s="71">
        <v>0.0030359085380067263</v>
      </c>
      <c r="D8" s="14"/>
      <c r="E8" s="14"/>
    </row>
    <row r="9" spans="1:5" ht="14.25">
      <c r="A9" s="14"/>
      <c r="B9" s="47" t="s">
        <v>57</v>
      </c>
      <c r="C9" s="71">
        <v>0.0031459471337635936</v>
      </c>
      <c r="D9" s="14"/>
      <c r="E9" s="14"/>
    </row>
    <row r="10" spans="1:5" ht="14.25">
      <c r="A10" s="14"/>
      <c r="B10" s="47" t="s">
        <v>102</v>
      </c>
      <c r="C10" s="71">
        <v>0.0038423845929795863</v>
      </c>
      <c r="D10" s="14"/>
      <c r="E10" s="14"/>
    </row>
    <row r="11" spans="1:5" ht="14.25">
      <c r="A11" s="14"/>
      <c r="B11" s="47" t="s">
        <v>89</v>
      </c>
      <c r="C11" s="71">
        <v>0.00404675339943239</v>
      </c>
      <c r="D11" s="14"/>
      <c r="E11" s="14"/>
    </row>
    <row r="12" spans="1:5" ht="14.25">
      <c r="A12" s="14"/>
      <c r="B12" s="47" t="s">
        <v>91</v>
      </c>
      <c r="C12" s="71">
        <v>0.004224704951295788</v>
      </c>
      <c r="D12" s="14"/>
      <c r="E12" s="14"/>
    </row>
    <row r="13" spans="1:5" ht="14.25">
      <c r="A13" s="14"/>
      <c r="B13" s="47" t="s">
        <v>47</v>
      </c>
      <c r="C13" s="71">
        <v>0.006242925862851134</v>
      </c>
      <c r="D13" s="14"/>
      <c r="E13" s="14"/>
    </row>
    <row r="14" spans="1:5" ht="14.25">
      <c r="A14" s="14"/>
      <c r="B14" s="47" t="s">
        <v>45</v>
      </c>
      <c r="C14" s="71">
        <v>0.014526556508935862</v>
      </c>
      <c r="D14" s="14"/>
      <c r="E14" s="14"/>
    </row>
    <row r="15" spans="1:5" ht="14.25">
      <c r="A15" s="14"/>
      <c r="B15" s="47" t="s">
        <v>93</v>
      </c>
      <c r="C15" s="71">
        <v>0.020223839332597526</v>
      </c>
      <c r="D15" s="14"/>
      <c r="E15" s="14"/>
    </row>
    <row r="16" spans="1:5" ht="14.25">
      <c r="A16" s="14"/>
      <c r="B16" s="47" t="s">
        <v>59</v>
      </c>
      <c r="C16" s="71">
        <v>0.03058055205874921</v>
      </c>
      <c r="D16" s="14"/>
      <c r="E16" s="14"/>
    </row>
    <row r="17" spans="1:5" ht="14.25">
      <c r="A17" s="14"/>
      <c r="B17" s="47" t="s">
        <v>72</v>
      </c>
      <c r="C17" s="71">
        <v>0.0793969946738744</v>
      </c>
      <c r="D17" s="14"/>
      <c r="E17" s="14"/>
    </row>
    <row r="18" spans="1:5" ht="14.25">
      <c r="A18" s="14"/>
      <c r="B18" s="47" t="s">
        <v>98</v>
      </c>
      <c r="C18" s="71">
        <v>0.09857877067305543</v>
      </c>
      <c r="D18" s="14"/>
      <c r="E18" s="14"/>
    </row>
    <row r="19" spans="1:5" ht="14.25">
      <c r="A19" s="14"/>
      <c r="B19" s="47" t="s">
        <v>74</v>
      </c>
      <c r="C19" s="71">
        <v>0.10047480806585263</v>
      </c>
      <c r="D19" s="14"/>
      <c r="E19" s="14"/>
    </row>
    <row r="20" spans="2:3" ht="14.25">
      <c r="B20" s="47" t="s">
        <v>20</v>
      </c>
      <c r="C20" s="75">
        <v>0.08155078776146674</v>
      </c>
    </row>
    <row r="21" spans="2:3" ht="14.25">
      <c r="B21" s="14" t="s">
        <v>26</v>
      </c>
      <c r="C21" s="87">
        <v>-0.000659678956241305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75</v>
      </c>
      <c r="C3" s="45" t="s">
        <v>8</v>
      </c>
      <c r="D3" s="46" t="s">
        <v>11</v>
      </c>
      <c r="E3" s="43">
        <v>9197061.02</v>
      </c>
      <c r="F3" s="40">
        <v>30146</v>
      </c>
      <c r="G3" s="43">
        <v>305.08395873416043</v>
      </c>
      <c r="H3" s="73">
        <v>100</v>
      </c>
      <c r="I3" s="42" t="s">
        <v>80</v>
      </c>
      <c r="J3" s="44" t="s">
        <v>94</v>
      </c>
    </row>
    <row r="4" spans="1:10" ht="15" customHeight="1">
      <c r="A4" s="41">
        <v>2</v>
      </c>
      <c r="B4" s="42" t="s">
        <v>76</v>
      </c>
      <c r="C4" s="45" t="s">
        <v>8</v>
      </c>
      <c r="D4" s="46" t="s">
        <v>70</v>
      </c>
      <c r="E4" s="43">
        <v>2296678.07</v>
      </c>
      <c r="F4" s="40">
        <v>54890</v>
      </c>
      <c r="G4" s="43">
        <v>41.841466022955</v>
      </c>
      <c r="H4" s="74">
        <v>100</v>
      </c>
      <c r="I4" s="42" t="s">
        <v>80</v>
      </c>
      <c r="J4" s="44" t="s">
        <v>94</v>
      </c>
    </row>
    <row r="5" spans="1:10" ht="15" customHeight="1">
      <c r="A5" s="41">
        <v>3</v>
      </c>
      <c r="B5" s="42" t="s">
        <v>69</v>
      </c>
      <c r="C5" s="45" t="s">
        <v>8</v>
      </c>
      <c r="D5" s="46" t="s">
        <v>70</v>
      </c>
      <c r="E5" s="43">
        <v>1449239.2101</v>
      </c>
      <c r="F5" s="40">
        <v>2939</v>
      </c>
      <c r="G5" s="43">
        <v>493.10623004423275</v>
      </c>
      <c r="H5" s="74">
        <v>1000</v>
      </c>
      <c r="I5" s="42" t="s">
        <v>82</v>
      </c>
      <c r="J5" s="44" t="s">
        <v>28</v>
      </c>
    </row>
    <row r="6" spans="1:10" ht="15" customHeight="1">
      <c r="A6" s="41">
        <v>4</v>
      </c>
      <c r="B6" s="42" t="s">
        <v>25</v>
      </c>
      <c r="C6" s="45" t="s">
        <v>8</v>
      </c>
      <c r="D6" s="46" t="s">
        <v>11</v>
      </c>
      <c r="E6" s="43">
        <v>1350754</v>
      </c>
      <c r="F6" s="40">
        <v>761</v>
      </c>
      <c r="G6" s="43">
        <v>1774.9724047306177</v>
      </c>
      <c r="H6" s="74">
        <v>1000</v>
      </c>
      <c r="I6" s="42" t="s">
        <v>84</v>
      </c>
      <c r="J6" s="44" t="s">
        <v>60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488765.87</v>
      </c>
      <c r="F7" s="40">
        <v>679</v>
      </c>
      <c r="G7" s="43">
        <v>719.8319145802651</v>
      </c>
      <c r="H7" s="74">
        <v>1000</v>
      </c>
      <c r="I7" s="42" t="s">
        <v>31</v>
      </c>
      <c r="J7" s="44" t="s">
        <v>29</v>
      </c>
    </row>
    <row r="8" spans="1:10" ht="15.75" thickBot="1">
      <c r="A8" s="119" t="s">
        <v>23</v>
      </c>
      <c r="B8" s="120"/>
      <c r="C8" s="57" t="s">
        <v>24</v>
      </c>
      <c r="D8" s="57" t="s">
        <v>24</v>
      </c>
      <c r="E8" s="58">
        <f>SUM(E3:E7)</f>
        <v>14782498.1701</v>
      </c>
      <c r="F8" s="59">
        <f>SUM(F3:F7)</f>
        <v>89415</v>
      </c>
      <c r="G8" s="57" t="s">
        <v>24</v>
      </c>
      <c r="H8" s="57" t="s">
        <v>24</v>
      </c>
      <c r="I8" s="57" t="s">
        <v>24</v>
      </c>
      <c r="J8" s="60" t="s">
        <v>24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0" width="14.875" style="12" customWidth="1"/>
    <col min="11" max="11" width="18.625" style="12" customWidth="1"/>
    <col min="12" max="14" width="8.75390625" style="12" customWidth="1"/>
    <col min="15" max="16384" width="9.125" style="12" customWidth="1"/>
  </cols>
  <sheetData>
    <row r="1" spans="1:11" s="36" customFormat="1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customHeight="1" thickBot="1">
      <c r="A2" s="101" t="s">
        <v>22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</row>
    <row r="3" spans="1:11" ht="63.75" customHeight="1" thickBot="1">
      <c r="A3" s="102"/>
      <c r="B3" s="106"/>
      <c r="C3" s="108"/>
      <c r="D3" s="110"/>
      <c r="E3" s="4" t="s">
        <v>17</v>
      </c>
      <c r="F3" s="4" t="s">
        <v>50</v>
      </c>
      <c r="G3" s="4" t="s">
        <v>105</v>
      </c>
      <c r="H3" s="4" t="s">
        <v>18</v>
      </c>
      <c r="I3" s="4" t="s">
        <v>66</v>
      </c>
      <c r="J3" s="4" t="s">
        <v>19</v>
      </c>
      <c r="K3" s="1" t="s">
        <v>53</v>
      </c>
    </row>
    <row r="4" spans="1:11" ht="14.25" collapsed="1">
      <c r="A4" s="61">
        <v>1</v>
      </c>
      <c r="B4" s="47" t="s">
        <v>30</v>
      </c>
      <c r="C4" s="48">
        <v>38441</v>
      </c>
      <c r="D4" s="48">
        <v>38625</v>
      </c>
      <c r="E4" s="71">
        <v>0</v>
      </c>
      <c r="F4" s="71">
        <v>-0.007910497372768277</v>
      </c>
      <c r="G4" s="71">
        <v>0.03573266568270839</v>
      </c>
      <c r="H4" s="71">
        <v>-0.13956992004535962</v>
      </c>
      <c r="I4" s="71">
        <v>-0.18589395834837275</v>
      </c>
      <c r="J4" s="71">
        <v>-0.2801680854197349</v>
      </c>
      <c r="K4" s="72">
        <v>-0.028171239056413833</v>
      </c>
    </row>
    <row r="5" spans="1:11" ht="14.25" collapsed="1">
      <c r="A5" s="62">
        <v>2</v>
      </c>
      <c r="B5" s="47" t="s">
        <v>75</v>
      </c>
      <c r="C5" s="48">
        <v>38862</v>
      </c>
      <c r="D5" s="48">
        <v>38958</v>
      </c>
      <c r="E5" s="71">
        <v>0.014309912157473237</v>
      </c>
      <c r="F5" s="71">
        <v>0.02248910111339275</v>
      </c>
      <c r="G5" s="71">
        <v>0.1346653285601389</v>
      </c>
      <c r="H5" s="71">
        <v>0.14076789757170127</v>
      </c>
      <c r="I5" s="71">
        <v>0.17382674470282322</v>
      </c>
      <c r="J5" s="71">
        <v>2.0508395873416045</v>
      </c>
      <c r="K5" s="72">
        <v>0.11105460522566157</v>
      </c>
    </row>
    <row r="6" spans="1:11" ht="14.25">
      <c r="A6" s="62">
        <v>3</v>
      </c>
      <c r="B6" s="47" t="s">
        <v>69</v>
      </c>
      <c r="C6" s="48">
        <v>39048</v>
      </c>
      <c r="D6" s="48">
        <v>39140</v>
      </c>
      <c r="E6" s="71">
        <v>-0.008392011634944074</v>
      </c>
      <c r="F6" s="71">
        <v>0.2227290558770858</v>
      </c>
      <c r="G6" s="71">
        <v>0.30678169686841494</v>
      </c>
      <c r="H6" s="71">
        <v>0.30755307269409626</v>
      </c>
      <c r="I6" s="71">
        <v>0.17467889234739276</v>
      </c>
      <c r="J6" s="71">
        <v>-0.506893769955767</v>
      </c>
      <c r="K6" s="72">
        <v>-0.06765330168115102</v>
      </c>
    </row>
    <row r="7" spans="1:11" ht="14.25">
      <c r="A7" s="62">
        <v>4</v>
      </c>
      <c r="B7" s="47" t="s">
        <v>25</v>
      </c>
      <c r="C7" s="48">
        <v>39100</v>
      </c>
      <c r="D7" s="48">
        <v>39268</v>
      </c>
      <c r="E7" s="71">
        <v>0.03935866277968669</v>
      </c>
      <c r="F7" s="71">
        <v>0.02976989700679389</v>
      </c>
      <c r="G7" s="71">
        <v>0.08748600321299205</v>
      </c>
      <c r="H7" s="71">
        <v>0.0939524177702884</v>
      </c>
      <c r="I7" s="71">
        <v>0.17616333267383233</v>
      </c>
      <c r="J7" s="71">
        <v>0.7749724047306188</v>
      </c>
      <c r="K7" s="72">
        <v>0.06066412164483714</v>
      </c>
    </row>
    <row r="8" spans="1:11" ht="14.25">
      <c r="A8" s="62">
        <v>5</v>
      </c>
      <c r="B8" s="47" t="s">
        <v>76</v>
      </c>
      <c r="C8" s="48">
        <v>40253</v>
      </c>
      <c r="D8" s="48">
        <v>40445</v>
      </c>
      <c r="E8" s="71">
        <v>0.08659601446288412</v>
      </c>
      <c r="F8" s="71">
        <v>0.08522815764087244</v>
      </c>
      <c r="G8" s="71">
        <v>0.19588265234911906</v>
      </c>
      <c r="H8" s="71">
        <v>0.23367263003449512</v>
      </c>
      <c r="I8" s="71">
        <v>0.540861163085625</v>
      </c>
      <c r="J8" s="71">
        <v>-0.5815853397704498</v>
      </c>
      <c r="K8" s="72">
        <v>-0.12512756882116283</v>
      </c>
    </row>
    <row r="9" spans="1:11" ht="15.75" thickBot="1">
      <c r="A9" s="76"/>
      <c r="B9" s="80" t="s">
        <v>65</v>
      </c>
      <c r="C9" s="79" t="s">
        <v>24</v>
      </c>
      <c r="D9" s="79" t="s">
        <v>24</v>
      </c>
      <c r="E9" s="77">
        <f>AVERAGE(E4:E8)</f>
        <v>0.026374515553019996</v>
      </c>
      <c r="F9" s="77">
        <f>AVERAGE(F4:F8)</f>
        <v>0.07046114285307532</v>
      </c>
      <c r="G9" s="77">
        <f>AVERAGE(G4:G8)</f>
        <v>0.15210966933467468</v>
      </c>
      <c r="H9" s="77">
        <f>AVERAGE(H4:H8)</f>
        <v>0.1272752196050443</v>
      </c>
      <c r="I9" s="77">
        <f>AVERAGE(I4:I8)</f>
        <v>0.17592723489226011</v>
      </c>
      <c r="J9" s="77">
        <f>AVERAGE(J4:J8)</f>
        <v>0.2914329593852543</v>
      </c>
      <c r="K9" s="79" t="s">
        <v>24</v>
      </c>
    </row>
    <row r="10" spans="1:11" s="9" customFormat="1" ht="14.25">
      <c r="A10" s="100" t="s">
        <v>52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2:14" ht="14.25">
      <c r="L11"/>
      <c r="M11"/>
      <c r="N11"/>
    </row>
  </sheetData>
  <sheetProtection/>
  <mergeCells count="7">
    <mergeCell ref="A1:K1"/>
    <mergeCell ref="E2:K2"/>
    <mergeCell ref="A10:K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43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13</v>
      </c>
      <c r="C2" s="114" t="s">
        <v>32</v>
      </c>
      <c r="D2" s="113"/>
      <c r="E2" s="114" t="s">
        <v>33</v>
      </c>
      <c r="F2" s="113"/>
      <c r="G2" s="117" t="s">
        <v>54</v>
      </c>
    </row>
    <row r="3" spans="1:7" s="11" customFormat="1" ht="15.75" thickBot="1">
      <c r="A3" s="102"/>
      <c r="B3" s="116"/>
      <c r="C3" s="29" t="s">
        <v>36</v>
      </c>
      <c r="D3" s="29" t="s">
        <v>34</v>
      </c>
      <c r="E3" s="29" t="s">
        <v>35</v>
      </c>
      <c r="F3" s="29" t="s">
        <v>34</v>
      </c>
      <c r="G3" s="118"/>
    </row>
    <row r="4" spans="1:7" ht="14.25" customHeight="1">
      <c r="A4" s="91">
        <v>1</v>
      </c>
      <c r="B4" s="92" t="s">
        <v>76</v>
      </c>
      <c r="C4" s="30">
        <v>183.03321999999974</v>
      </c>
      <c r="D4" s="68">
        <v>0.08659601446288374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75</v>
      </c>
      <c r="C5" s="30">
        <v>129.75238999999874</v>
      </c>
      <c r="D5" s="68">
        <v>0.014309912157473206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25</v>
      </c>
      <c r="C6" s="30">
        <v>51.150649999999914</v>
      </c>
      <c r="D6" s="68">
        <v>0.03935866277968575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30</v>
      </c>
      <c r="C7" s="30">
        <v>0</v>
      </c>
      <c r="D7" s="68">
        <v>0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69</v>
      </c>
      <c r="C8" s="30">
        <v>-12.264959999999963</v>
      </c>
      <c r="D8" s="68">
        <v>-0.008392011634945087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23</v>
      </c>
      <c r="C9" s="54">
        <v>351.67129999999844</v>
      </c>
      <c r="D9" s="67">
        <v>0.024369449038893605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69</v>
      </c>
      <c r="C2" s="71">
        <v>-0.008392011634944074</v>
      </c>
      <c r="D2" s="21"/>
      <c r="E2" s="21"/>
    </row>
    <row r="3" spans="1:5" ht="14.25">
      <c r="A3" s="21"/>
      <c r="B3" s="47" t="s">
        <v>30</v>
      </c>
      <c r="C3" s="71">
        <v>0</v>
      </c>
      <c r="D3" s="21"/>
      <c r="E3" s="21"/>
    </row>
    <row r="4" spans="1:5" ht="14.25">
      <c r="A4" s="21"/>
      <c r="B4" s="47" t="s">
        <v>75</v>
      </c>
      <c r="C4" s="71">
        <v>0.014309912157473237</v>
      </c>
      <c r="D4" s="21"/>
      <c r="E4" s="21"/>
    </row>
    <row r="5" spans="1:5" ht="14.25">
      <c r="A5" s="21"/>
      <c r="B5" s="47" t="s">
        <v>25</v>
      </c>
      <c r="C5" s="71">
        <v>0.03935866277968669</v>
      </c>
      <c r="D5" s="21"/>
      <c r="E5" s="21"/>
    </row>
    <row r="6" spans="1:5" ht="14.25">
      <c r="A6" s="21"/>
      <c r="B6" s="47" t="s">
        <v>76</v>
      </c>
      <c r="C6" s="71">
        <v>0.08659601446288412</v>
      </c>
      <c r="D6" s="21"/>
      <c r="E6" s="21"/>
    </row>
    <row r="7" spans="1:4" ht="14.25">
      <c r="A7" s="21"/>
      <c r="B7" s="47" t="s">
        <v>20</v>
      </c>
      <c r="C7" s="75">
        <v>0.08155078776146674</v>
      </c>
      <c r="D7" s="21"/>
    </row>
    <row r="8" spans="2:3" ht="14.25">
      <c r="B8" s="47" t="s">
        <v>26</v>
      </c>
      <c r="C8" s="87">
        <v>-0.000659678956241305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39</v>
      </c>
      <c r="G2" s="4" t="s">
        <v>40</v>
      </c>
      <c r="H2" s="1" t="s">
        <v>41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64</v>
      </c>
      <c r="C3" s="84" t="s">
        <v>8</v>
      </c>
      <c r="D3" s="84" t="s">
        <v>10</v>
      </c>
      <c r="E3" s="86">
        <v>6408738.85</v>
      </c>
      <c r="F3" s="85">
        <v>185133</v>
      </c>
      <c r="G3" s="86">
        <v>34.61694484505733</v>
      </c>
      <c r="H3" s="85">
        <v>100</v>
      </c>
      <c r="I3" s="84" t="s">
        <v>56</v>
      </c>
      <c r="J3" s="93" t="s">
        <v>27</v>
      </c>
    </row>
    <row r="4" spans="1:10" ht="14.25" customHeight="1">
      <c r="A4" s="41">
        <v>2</v>
      </c>
      <c r="B4" s="84" t="s">
        <v>37</v>
      </c>
      <c r="C4" s="84" t="s">
        <v>8</v>
      </c>
      <c r="D4" s="84" t="s">
        <v>11</v>
      </c>
      <c r="E4" s="86">
        <v>4808575.44</v>
      </c>
      <c r="F4" s="85">
        <v>4806</v>
      </c>
      <c r="G4" s="86">
        <v>1000.5358801498128</v>
      </c>
      <c r="H4" s="85">
        <v>1000</v>
      </c>
      <c r="I4" s="84" t="s">
        <v>7</v>
      </c>
      <c r="J4" s="93" t="s">
        <v>60</v>
      </c>
    </row>
    <row r="5" spans="1:10" ht="14.25" customHeight="1">
      <c r="A5" s="41">
        <v>3</v>
      </c>
      <c r="B5" s="84" t="s">
        <v>95</v>
      </c>
      <c r="C5" s="84" t="s">
        <v>8</v>
      </c>
      <c r="D5" s="84" t="s">
        <v>96</v>
      </c>
      <c r="E5" s="86">
        <v>1512030.89</v>
      </c>
      <c r="F5" s="85">
        <v>145343</v>
      </c>
      <c r="G5" s="86">
        <v>10.403190315323062</v>
      </c>
      <c r="H5" s="85">
        <v>10</v>
      </c>
      <c r="I5" s="84" t="s">
        <v>97</v>
      </c>
      <c r="J5" s="93" t="s">
        <v>27</v>
      </c>
    </row>
    <row r="6" spans="1:10" ht="14.25" customHeight="1">
      <c r="A6" s="41">
        <v>4</v>
      </c>
      <c r="B6" s="84" t="s">
        <v>85</v>
      </c>
      <c r="C6" s="84" t="s">
        <v>8</v>
      </c>
      <c r="D6" s="84" t="s">
        <v>10</v>
      </c>
      <c r="E6" s="86">
        <v>1064838.7</v>
      </c>
      <c r="F6" s="85">
        <v>648</v>
      </c>
      <c r="G6" s="86">
        <v>1643.269598765432</v>
      </c>
      <c r="H6" s="85">
        <v>5000</v>
      </c>
      <c r="I6" s="84" t="s">
        <v>86</v>
      </c>
      <c r="J6" s="93" t="s">
        <v>28</v>
      </c>
    </row>
    <row r="7" spans="1:10" ht="15.75" thickBot="1">
      <c r="A7" s="119" t="s">
        <v>23</v>
      </c>
      <c r="B7" s="120"/>
      <c r="C7" s="57" t="s">
        <v>24</v>
      </c>
      <c r="D7" s="57" t="s">
        <v>24</v>
      </c>
      <c r="E7" s="70">
        <f>SUM(E3:E6)</f>
        <v>13794183.879999999</v>
      </c>
      <c r="F7" s="69">
        <f>SUM(F3:F6)</f>
        <v>335930</v>
      </c>
      <c r="G7" s="57" t="s">
        <v>24</v>
      </c>
      <c r="H7" s="57" t="s">
        <v>24</v>
      </c>
      <c r="I7" s="57" t="s">
        <v>24</v>
      </c>
      <c r="J7" s="60" t="s">
        <v>24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2017-03-31T09:11:29Z</dcterms:modified>
  <cp:category>Analytics</cp:category>
  <cp:version/>
  <cp:contentType/>
  <cp:contentStatus/>
</cp:coreProperties>
</file>