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'Відкр_1'!$A$1:$H$26</definedName>
  </definedNames>
  <calcPr fullCalcOnLoad="1"/>
</workbook>
</file>

<file path=xl/sharedStrings.xml><?xml version="1.0" encoding="utf-8"?>
<sst xmlns="http://schemas.openxmlformats.org/spreadsheetml/2006/main" count="413" uniqueCount="121">
  <si>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</si>
  <si>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</si>
  <si>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</si>
  <si>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</si>
  <si>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</si>
  <si>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</si>
  <si>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</si>
  <si>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</si>
  <si>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</si>
  <si>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</si>
  <si>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</si>
  <si>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</si>
  <si>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</si>
  <si>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</si>
  <si>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</si>
  <si>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</si>
  <si>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</si>
  <si>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</si>
  <si>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</si>
  <si>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</si>
  <si>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</si>
  <si>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</si>
  <si>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</si>
  <si>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Надбання</t>
  </si>
  <si>
    <t>СЕМ Ажіо</t>
  </si>
  <si>
    <t>ТАСК Ресурс</t>
  </si>
  <si>
    <t>ТОВ КУА "ТАСК-Інвест"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</si>
  <si>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</si>
  <si>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</si>
  <si>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</si>
  <si>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</si>
  <si>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</si>
  <si>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</si>
  <si>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</si>
  <si>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</si>
  <si>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</si>
  <si>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</si>
  <si>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</si>
  <si>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</si>
  <si>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</si>
  <si>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</si>
  <si>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</si>
  <si>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</si>
  <si>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Альтус-Збалансований</t>
  </si>
  <si>
    <t>http://www.altus.ua/</t>
  </si>
  <si>
    <t>Альтус-Депозит</t>
  </si>
  <si>
    <t>Альтус-Стратегічний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</si>
  <si>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</si>
  <si>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</si>
  <si>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</si>
  <si>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</si>
  <si>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</si>
  <si>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</si>
  <si>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</si>
  <si>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http://www.vseswit.com.ua/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</si>
  <si>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</si>
  <si>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</si>
  <si>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</si>
  <si>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</si>
  <si>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</si>
  <si>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</si>
  <si>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</si>
  <si>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</si>
  <si>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</si>
  <si>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ПрАТ “КІНТО”</t>
  </si>
  <si>
    <t>ОТП Класичний</t>
  </si>
  <si>
    <t>http://otpcapital.com.ua/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</si>
  <si>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</si>
  <si>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</si>
  <si>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</si>
  <si>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</si>
  <si>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</si>
  <si>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Індекс Української Біржі</t>
  </si>
  <si>
    <t>Середнє значення</t>
  </si>
  <si>
    <t>КІНТО-Казначейський</t>
  </si>
  <si>
    <t xml:space="preserve"> з початку року</t>
  </si>
  <si>
    <t>ОТП Облігаційний</t>
  </si>
  <si>
    <t>Бонум Оптімум</t>
  </si>
  <si>
    <t>http://bonum-group.com/</t>
  </si>
  <si>
    <t>ТАСК Універсал</t>
  </si>
  <si>
    <t>ТАСК Український Капітал</t>
  </si>
  <si>
    <t>спец.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</si>
  <si>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</si>
  <si>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н.д.</t>
  </si>
  <si>
    <t>Софіївський</t>
  </si>
  <si>
    <t>http://www.am.eavex.com.ua/</t>
  </si>
  <si>
    <t>Аргентум</t>
  </si>
  <si>
    <t>http://www.dragon-am.com/</t>
  </si>
  <si>
    <t>Платинум</t>
  </si>
  <si>
    <t>http://dragon-am.com/</t>
  </si>
  <si>
    <t>Аурум</t>
  </si>
  <si>
    <t>Преміум-фонд Індексний</t>
  </si>
  <si>
    <t>http://pioglobal.ua/</t>
  </si>
  <si>
    <t>Преміум - фонд збалансований</t>
  </si>
  <si>
    <t>УНIВЕР.УА/Михайло Грушевський: Фонд Державних Паперiв</t>
  </si>
  <si>
    <t>http://univer.ua/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</si>
  <si>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</si>
  <si>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</si>
  <si>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</si>
  <si>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УНІВЕР.УА/Отаман: Фонд Перспективних Акцій</t>
  </si>
  <si>
    <t>УНІВЕР.УА/Скiф: Фонд Нерухомостi</t>
  </si>
  <si>
    <t>ТОВ КУА "УНІВЕР Менеджмент"</t>
  </si>
  <si>
    <t>Конкорд Достаток</t>
  </si>
  <si>
    <t>ПрАТ "КIНТО"</t>
  </si>
  <si>
    <t>ТОВ "КУА "Івекс Ессет Менеджмент"</t>
  </si>
  <si>
    <t>ТОВ "КУА "УнІвер Менеджмент"</t>
  </si>
  <si>
    <t>ТОВ "КУА "ПІОГЛОБАЛ Україна"</t>
  </si>
  <si>
    <t>"Альтус ассетс актiвiтiс" ТОВ КУА</t>
  </si>
  <si>
    <t>ТОВ "КУА "ОТП КапІтал"</t>
  </si>
  <si>
    <t>ТОВ "КУА ОЗОН"</t>
  </si>
  <si>
    <t>ТОВ "КУА "ВсесвІт"</t>
  </si>
  <si>
    <t>ТОВ "КУА " ПІоглобал Ессет Менеджмент"</t>
  </si>
  <si>
    <t>ТОВ "КУА "ТАСК-ІНВЕСТ"</t>
  </si>
  <si>
    <t>ТОВ "КУА "Бонум Груп"</t>
  </si>
  <si>
    <t>КІНТО-Голд</t>
  </si>
  <si>
    <t>спец. банк. мет.</t>
  </si>
  <si>
    <t>ПрАТ "КІНТО"</t>
  </si>
  <si>
    <t>н.д.**</t>
  </si>
  <si>
    <t>ТОВ "КУА "АРТ-КАПІТАЛ МЕНЕДЖМЕНТ"</t>
  </si>
  <si>
    <t>Конкорд Стабільність</t>
  </si>
  <si>
    <t>Достаток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</si>
</sst>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0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0" fontId="50" fillId="0" borderId="8" xfId="42" applyFont="1" applyFill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7541407"/>
        <c:axId val="763800"/>
      </c:barChart>
      <c:catAx>
        <c:axId val="7541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63800"/>
        <c:crosses val="autoZero"/>
        <c:auto val="0"/>
        <c:lblOffset val="0"/>
        <c:tickLblSkip val="1"/>
        <c:noMultiLvlLbl val="0"/>
      </c:catAx>
      <c:valAx>
        <c:axId val="7638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541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4313129"/>
        <c:axId val="61709298"/>
      </c:barChart>
      <c:catAx>
        <c:axId val="143131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709298"/>
        <c:crosses val="autoZero"/>
        <c:auto val="0"/>
        <c:lblOffset val="0"/>
        <c:tickLblSkip val="1"/>
        <c:noMultiLvlLbl val="0"/>
      </c:catAx>
      <c:valAx>
        <c:axId val="61709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3131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8512771"/>
        <c:axId val="32397212"/>
      </c:barChart>
      <c:catAx>
        <c:axId val="185127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397212"/>
        <c:crosses val="autoZero"/>
        <c:auto val="0"/>
        <c:lblOffset val="0"/>
        <c:tickLblSkip val="1"/>
        <c:noMultiLvlLbl val="0"/>
      </c:catAx>
      <c:valAx>
        <c:axId val="323972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127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139453"/>
        <c:axId val="6928486"/>
      </c:barChart>
      <c:catAx>
        <c:axId val="231394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928486"/>
        <c:crosses val="autoZero"/>
        <c:auto val="0"/>
        <c:lblOffset val="0"/>
        <c:tickLblSkip val="1"/>
        <c:noMultiLvlLbl val="0"/>
      </c:catAx>
      <c:valAx>
        <c:axId val="6928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394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356375"/>
        <c:axId val="24336464"/>
      </c:barChart>
      <c:catAx>
        <c:axId val="623563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336464"/>
        <c:crosses val="autoZero"/>
        <c:auto val="0"/>
        <c:lblOffset val="0"/>
        <c:tickLblSkip val="1"/>
        <c:noMultiLvlLbl val="0"/>
      </c:catAx>
      <c:valAx>
        <c:axId val="24336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563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701585"/>
        <c:axId val="25096538"/>
      </c:barChart>
      <c:catAx>
        <c:axId val="177015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096538"/>
        <c:crosses val="autoZero"/>
        <c:auto val="0"/>
        <c:lblOffset val="0"/>
        <c:tickLblSkip val="1"/>
        <c:noMultiLvlLbl val="0"/>
      </c:catAx>
      <c:valAx>
        <c:axId val="25096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7015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525"/>
          <c:w val="0.943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3366FF"/>
              </a:solidFill>
              <a:ln w="25400">
                <a:solidFill>
                  <a:srgbClr val="000000"/>
                </a:solidFill>
              </a:ln>
            </c:spPr>
          </c:dPt>
          <c:dPt>
            <c:idx val="2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Графік_В!$B$2:$B$27</c:f>
              <c:strCache/>
            </c:strRef>
          </c:cat>
          <c:val>
            <c:numRef>
              <c:f>Графік_В!$C$2:$C$27</c:f>
              <c:numCache/>
            </c:numRef>
          </c:val>
        </c:ser>
        <c:gapWidth val="40"/>
        <c:axId val="24542251"/>
        <c:axId val="19553668"/>
      </c:barChart>
      <c:catAx>
        <c:axId val="245422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9553668"/>
        <c:crossesAt val="0"/>
        <c:auto val="0"/>
        <c:lblOffset val="0"/>
        <c:tickLblSkip val="1"/>
        <c:noMultiLvlLbl val="0"/>
      </c:catAx>
      <c:valAx>
        <c:axId val="19553668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542251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41765285"/>
        <c:axId val="40343246"/>
      </c:barChart>
      <c:catAx>
        <c:axId val="417652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343246"/>
        <c:crosses val="autoZero"/>
        <c:auto val="0"/>
        <c:lblOffset val="0"/>
        <c:tickLblSkip val="1"/>
        <c:noMultiLvlLbl val="0"/>
      </c:catAx>
      <c:valAx>
        <c:axId val="40343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76528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27544895"/>
        <c:axId val="46577464"/>
      </c:barChart>
      <c:catAx>
        <c:axId val="275448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577464"/>
        <c:crosses val="autoZero"/>
        <c:auto val="0"/>
        <c:lblOffset val="0"/>
        <c:tickLblSkip val="52"/>
        <c:noMultiLvlLbl val="0"/>
      </c:catAx>
      <c:valAx>
        <c:axId val="46577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5448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16543993"/>
        <c:axId val="14678210"/>
      </c:barChart>
      <c:catAx>
        <c:axId val="165439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678210"/>
        <c:crosses val="autoZero"/>
        <c:auto val="0"/>
        <c:lblOffset val="0"/>
        <c:tickLblSkip val="49"/>
        <c:noMultiLvlLbl val="0"/>
      </c:catAx>
      <c:valAx>
        <c:axId val="14678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543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4995027"/>
        <c:axId val="48084332"/>
      </c:barChart>
      <c:catAx>
        <c:axId val="649950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084332"/>
        <c:crosses val="autoZero"/>
        <c:auto val="0"/>
        <c:lblOffset val="0"/>
        <c:tickLblSkip val="4"/>
        <c:noMultiLvlLbl val="0"/>
      </c:catAx>
      <c:valAx>
        <c:axId val="4808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995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6874201"/>
        <c:axId val="61867810"/>
      </c:barChart>
      <c:catAx>
        <c:axId val="68742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867810"/>
        <c:crosses val="autoZero"/>
        <c:auto val="0"/>
        <c:lblOffset val="0"/>
        <c:tickLblSkip val="9"/>
        <c:noMultiLvlLbl val="0"/>
      </c:catAx>
      <c:valAx>
        <c:axId val="61867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87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05805"/>
        <c:axId val="2516790"/>
      </c:barChart>
      <c:catAx>
        <c:axId val="301058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16790"/>
        <c:crosses val="autoZero"/>
        <c:auto val="0"/>
        <c:lblOffset val="0"/>
        <c:tickLblSkip val="4"/>
        <c:noMultiLvlLbl val="0"/>
      </c:catAx>
      <c:valAx>
        <c:axId val="2516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058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22651111"/>
        <c:axId val="2533408"/>
      </c:barChart>
      <c:catAx>
        <c:axId val="226511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33408"/>
        <c:crosses val="autoZero"/>
        <c:auto val="0"/>
        <c:lblOffset val="0"/>
        <c:tickLblSkip val="52"/>
        <c:noMultiLvlLbl val="0"/>
      </c:catAx>
      <c:valAx>
        <c:axId val="253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6511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800673"/>
        <c:axId val="3879466"/>
      </c:barChart>
      <c:catAx>
        <c:axId val="22800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879466"/>
        <c:crosses val="autoZero"/>
        <c:auto val="0"/>
        <c:lblOffset val="0"/>
        <c:tickLblSkip val="4"/>
        <c:noMultiLvlLbl val="0"/>
      </c:catAx>
      <c:valAx>
        <c:axId val="38794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8006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915195"/>
        <c:axId val="45801300"/>
      </c:barChart>
      <c:catAx>
        <c:axId val="349151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5801300"/>
        <c:crosses val="autoZero"/>
        <c:auto val="0"/>
        <c:lblOffset val="0"/>
        <c:tickLblSkip val="4"/>
        <c:noMultiLvlLbl val="0"/>
      </c:catAx>
      <c:valAx>
        <c:axId val="45801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9151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9558517"/>
        <c:axId val="18917790"/>
      </c:barChart>
      <c:catAx>
        <c:axId val="9558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8917790"/>
        <c:crosses val="autoZero"/>
        <c:auto val="0"/>
        <c:lblOffset val="0"/>
        <c:tickLblSkip val="4"/>
        <c:noMultiLvlLbl val="0"/>
      </c:catAx>
      <c:valAx>
        <c:axId val="1891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9558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042383"/>
        <c:axId val="55945992"/>
      </c:barChart>
      <c:catAx>
        <c:axId val="360423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5945992"/>
        <c:crosses val="autoZero"/>
        <c:auto val="0"/>
        <c:lblOffset val="0"/>
        <c:tickLblSkip val="4"/>
        <c:noMultiLvlLbl val="0"/>
      </c:catAx>
      <c:valAx>
        <c:axId val="55945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0423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3751881"/>
        <c:axId val="35331474"/>
      </c:barChart>
      <c:catAx>
        <c:axId val="337518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331474"/>
        <c:crosses val="autoZero"/>
        <c:auto val="0"/>
        <c:lblOffset val="0"/>
        <c:tickLblSkip val="4"/>
        <c:noMultiLvlLbl val="0"/>
      </c:catAx>
      <c:valAx>
        <c:axId val="35331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37518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547811"/>
        <c:axId val="43277116"/>
      </c:barChart>
      <c:catAx>
        <c:axId val="49547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3277116"/>
        <c:crosses val="autoZero"/>
        <c:auto val="0"/>
        <c:lblOffset val="0"/>
        <c:tickLblSkip val="4"/>
        <c:noMultiLvlLbl val="0"/>
      </c:catAx>
      <c:valAx>
        <c:axId val="43277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954781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949725"/>
        <c:axId val="15785478"/>
      </c:barChart>
      <c:catAx>
        <c:axId val="539497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785478"/>
        <c:crosses val="autoZero"/>
        <c:auto val="0"/>
        <c:lblOffset val="0"/>
        <c:tickLblSkip val="4"/>
        <c:noMultiLvlLbl val="0"/>
      </c:catAx>
      <c:valAx>
        <c:axId val="15785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949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851575"/>
        <c:axId val="3555312"/>
      </c:barChart>
      <c:catAx>
        <c:axId val="78515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555312"/>
        <c:crosses val="autoZero"/>
        <c:auto val="0"/>
        <c:lblOffset val="0"/>
        <c:tickLblSkip val="4"/>
        <c:noMultiLvlLbl val="0"/>
      </c:catAx>
      <c:valAx>
        <c:axId val="355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8515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19939379"/>
        <c:axId val="45236684"/>
      </c:barChart>
      <c:catAx>
        <c:axId val="199393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36684"/>
        <c:crosses val="autoZero"/>
        <c:auto val="0"/>
        <c:lblOffset val="0"/>
        <c:tickLblSkip val="1"/>
        <c:noMultiLvlLbl val="0"/>
      </c:catAx>
      <c:valAx>
        <c:axId val="45236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9393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325"/>
          <c:w val="0.9985"/>
          <c:h val="0.88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Графік_І!$B$2:$B$9</c:f>
              <c:strCache/>
            </c:strRef>
          </c:cat>
          <c:val>
            <c:numRef>
              <c:f>Графік_І!$C$2:$C$9</c:f>
              <c:numCache/>
            </c:numRef>
          </c:val>
        </c:ser>
        <c:gapWidth val="40"/>
        <c:axId val="31997809"/>
        <c:axId val="19544826"/>
      </c:barChart>
      <c:catAx>
        <c:axId val="31997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544826"/>
        <c:crosses val="autoZero"/>
        <c:auto val="0"/>
        <c:lblOffset val="0"/>
        <c:tickLblSkip val="1"/>
        <c:noMultiLvlLbl val="0"/>
      </c:catAx>
      <c:valAx>
        <c:axId val="19544826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997809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1685707"/>
        <c:axId val="39627044"/>
      </c:barChart>
      <c:catAx>
        <c:axId val="416857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9627044"/>
        <c:crosses val="autoZero"/>
        <c:auto val="0"/>
        <c:lblOffset val="0"/>
        <c:tickLblSkip val="1"/>
        <c:noMultiLvlLbl val="0"/>
      </c:catAx>
      <c:valAx>
        <c:axId val="39627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16857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21099077"/>
        <c:axId val="55673966"/>
      </c:barChart>
      <c:catAx>
        <c:axId val="210990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673966"/>
        <c:crosses val="autoZero"/>
        <c:auto val="0"/>
        <c:lblOffset val="0"/>
        <c:tickLblSkip val="5"/>
        <c:noMultiLvlLbl val="0"/>
      </c:catAx>
      <c:valAx>
        <c:axId val="5567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0990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31303647"/>
        <c:axId val="13297368"/>
      </c:barChart>
      <c:catAx>
        <c:axId val="313036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3297368"/>
        <c:crosses val="autoZero"/>
        <c:auto val="0"/>
        <c:lblOffset val="0"/>
        <c:tickLblSkip val="5"/>
        <c:noMultiLvlLbl val="0"/>
      </c:catAx>
      <c:valAx>
        <c:axId val="13297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3036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67449"/>
        <c:axId val="3344994"/>
      </c:barChart>
      <c:catAx>
        <c:axId val="525674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44994"/>
        <c:crosses val="autoZero"/>
        <c:auto val="0"/>
        <c:lblOffset val="0"/>
        <c:tickLblSkip val="1"/>
        <c:noMultiLvlLbl val="0"/>
      </c:catAx>
      <c:valAx>
        <c:axId val="334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5674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04947"/>
        <c:axId val="2509068"/>
      </c:barChart>
      <c:catAx>
        <c:axId val="301049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509068"/>
        <c:crosses val="autoZero"/>
        <c:auto val="0"/>
        <c:lblOffset val="0"/>
        <c:tickLblSkip val="1"/>
        <c:noMultiLvlLbl val="0"/>
      </c:catAx>
      <c:valAx>
        <c:axId val="2509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049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2581613"/>
        <c:axId val="1907926"/>
      </c:barChart>
      <c:catAx>
        <c:axId val="225816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07926"/>
        <c:crosses val="autoZero"/>
        <c:auto val="0"/>
        <c:lblOffset val="0"/>
        <c:tickLblSkip val="1"/>
        <c:noMultiLvlLbl val="0"/>
      </c:catAx>
      <c:valAx>
        <c:axId val="1907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25816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7171335"/>
        <c:axId val="20324288"/>
      </c:barChart>
      <c:catAx>
        <c:axId val="17171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0324288"/>
        <c:crosses val="autoZero"/>
        <c:auto val="0"/>
        <c:lblOffset val="0"/>
        <c:tickLblSkip val="1"/>
        <c:noMultiLvlLbl val="0"/>
      </c:catAx>
      <c:valAx>
        <c:axId val="20324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7171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8700865"/>
        <c:axId val="35654602"/>
      </c:barChart>
      <c:catAx>
        <c:axId val="487008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5654602"/>
        <c:crosses val="autoZero"/>
        <c:auto val="0"/>
        <c:lblOffset val="0"/>
        <c:tickLblSkip val="1"/>
        <c:noMultiLvlLbl val="0"/>
      </c:catAx>
      <c:valAx>
        <c:axId val="35654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87008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455963"/>
        <c:axId val="2341620"/>
      </c:barChart>
      <c:catAx>
        <c:axId val="52455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341620"/>
        <c:crosses val="autoZero"/>
        <c:auto val="0"/>
        <c:lblOffset val="0"/>
        <c:tickLblSkip val="1"/>
        <c:noMultiLvlLbl val="0"/>
      </c:catAx>
      <c:valAx>
        <c:axId val="23416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5245596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476973"/>
        <c:axId val="40292758"/>
      </c:barChart>
      <c:catAx>
        <c:axId val="44769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292758"/>
        <c:crosses val="autoZero"/>
        <c:auto val="0"/>
        <c:lblOffset val="0"/>
        <c:tickLblSkip val="1"/>
        <c:noMultiLvlLbl val="0"/>
      </c:catAx>
      <c:valAx>
        <c:axId val="40292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6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1074581"/>
        <c:axId val="55453502"/>
      </c:barChart>
      <c:catAx>
        <c:axId val="210745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55453502"/>
        <c:crosses val="autoZero"/>
        <c:auto val="0"/>
        <c:lblOffset val="0"/>
        <c:tickLblSkip val="1"/>
        <c:noMultiLvlLbl val="0"/>
      </c:catAx>
      <c:valAx>
        <c:axId val="55453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1074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319471"/>
        <c:axId val="62548648"/>
      </c:barChart>
      <c:catAx>
        <c:axId val="293194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2548648"/>
        <c:crosses val="autoZero"/>
        <c:auto val="0"/>
        <c:lblOffset val="0"/>
        <c:tickLblSkip val="1"/>
        <c:noMultiLvlLbl val="0"/>
      </c:catAx>
      <c:valAx>
        <c:axId val="62548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931947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6066921"/>
        <c:axId val="33275698"/>
      </c:barChart>
      <c:catAx>
        <c:axId val="2606692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275698"/>
        <c:crosses val="autoZero"/>
        <c:auto val="0"/>
        <c:lblOffset val="0"/>
        <c:tickLblSkip val="1"/>
        <c:noMultiLvlLbl val="0"/>
      </c:catAx>
      <c:valAx>
        <c:axId val="33275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60669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045827"/>
        <c:axId val="10976988"/>
      </c:barChart>
      <c:catAx>
        <c:axId val="310458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0976988"/>
        <c:crosses val="autoZero"/>
        <c:auto val="0"/>
        <c:lblOffset val="0"/>
        <c:tickLblSkip val="1"/>
        <c:noMultiLvlLbl val="0"/>
      </c:catAx>
      <c:valAx>
        <c:axId val="10976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045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684029"/>
        <c:axId val="16720806"/>
      </c:barChart>
      <c:catAx>
        <c:axId val="31684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6720806"/>
        <c:crosses val="autoZero"/>
        <c:auto val="0"/>
        <c:lblOffset val="0"/>
        <c:tickLblSkip val="1"/>
        <c:noMultiLvlLbl val="0"/>
      </c:catAx>
      <c:valAx>
        <c:axId val="16720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1684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025"/>
          <c:w val="0.93"/>
          <c:h val="0.86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Графік_З!$B$2:$B$8</c:f>
              <c:strCache/>
            </c:strRef>
          </c:cat>
          <c:val>
            <c:numRef>
              <c:f>Графік_З!$C$2:$C$8</c:f>
              <c:numCache/>
            </c:numRef>
          </c:val>
        </c:ser>
        <c:gapWidth val="40"/>
        <c:axId val="16269527"/>
        <c:axId val="12208016"/>
      </c:barChart>
      <c:catAx>
        <c:axId val="162695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2208016"/>
        <c:crosses val="autoZero"/>
        <c:auto val="0"/>
        <c:lblOffset val="0"/>
        <c:tickLblSkip val="1"/>
        <c:noMultiLvlLbl val="0"/>
      </c:catAx>
      <c:valAx>
        <c:axId val="12208016"/>
        <c:scaling>
          <c:orientation val="minMax"/>
          <c:max val="0.03"/>
          <c:min val="-0.0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269527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090503"/>
        <c:axId val="42487936"/>
      </c:barChart>
      <c:catAx>
        <c:axId val="270905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487936"/>
        <c:crosses val="autoZero"/>
        <c:auto val="0"/>
        <c:lblOffset val="0"/>
        <c:tickLblSkip val="1"/>
        <c:noMultiLvlLbl val="0"/>
      </c:catAx>
      <c:valAx>
        <c:axId val="42487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90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46847105"/>
        <c:axId val="18970762"/>
      </c:barChart>
      <c:catAx>
        <c:axId val="468471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970762"/>
        <c:crosses val="autoZero"/>
        <c:auto val="0"/>
        <c:lblOffset val="0"/>
        <c:tickLblSkip val="1"/>
        <c:noMultiLvlLbl val="0"/>
      </c:catAx>
      <c:valAx>
        <c:axId val="18970762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471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519131"/>
        <c:axId val="60236724"/>
      </c:barChart>
      <c:catAx>
        <c:axId val="36519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236724"/>
        <c:crosses val="autoZero"/>
        <c:auto val="0"/>
        <c:lblOffset val="0"/>
        <c:tickLblSkip val="1"/>
        <c:noMultiLvlLbl val="0"/>
      </c:catAx>
      <c:valAx>
        <c:axId val="60236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519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259605"/>
        <c:axId val="47336446"/>
      </c:barChart>
      <c:catAx>
        <c:axId val="52596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336446"/>
        <c:crosses val="autoZero"/>
        <c:auto val="0"/>
        <c:lblOffset val="0"/>
        <c:tickLblSkip val="1"/>
        <c:noMultiLvlLbl val="0"/>
      </c:catAx>
      <c:valAx>
        <c:axId val="47336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96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3374831"/>
        <c:axId val="9046888"/>
      </c:barChart>
      <c:catAx>
        <c:axId val="23374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046888"/>
        <c:crosses val="autoZero"/>
        <c:auto val="0"/>
        <c:lblOffset val="0"/>
        <c:tickLblSkip val="1"/>
        <c:noMultiLvlLbl val="0"/>
      </c:catAx>
      <c:valAx>
        <c:axId val="9046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748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50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8582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21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6004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26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dragon-am.com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www.task.ua/" TargetMode="Externa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ukrkapital.uafin.net/" TargetMode="External" /><Relationship Id="rId2" Type="http://schemas.openxmlformats.org/officeDocument/2006/relationships/hyperlink" Target="http://am.artcapital.ua/" TargetMode="Externa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6" t="s">
        <v>69</v>
      </c>
      <c r="B1" s="96"/>
      <c r="C1" s="96"/>
      <c r="D1" s="96"/>
      <c r="E1" s="96"/>
      <c r="F1" s="96"/>
      <c r="G1" s="96"/>
      <c r="H1" s="96"/>
    </row>
    <row r="2" spans="1:8" ht="30.75" thickBot="1">
      <c r="A2" s="3" t="s">
        <v>27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55</v>
      </c>
      <c r="C3" s="43">
        <v>21847451.411</v>
      </c>
      <c r="D3" s="40">
        <v>52354</v>
      </c>
      <c r="E3" s="43">
        <v>417.30242982389115</v>
      </c>
      <c r="F3" s="40">
        <v>100</v>
      </c>
      <c r="G3" s="42" t="s">
        <v>103</v>
      </c>
      <c r="H3" s="44" t="s">
        <v>32</v>
      </c>
    </row>
    <row r="4" spans="1:8" ht="14.25">
      <c r="A4" s="41">
        <v>2</v>
      </c>
      <c r="B4" s="42" t="s">
        <v>84</v>
      </c>
      <c r="C4" s="43">
        <v>3828020.35</v>
      </c>
      <c r="D4" s="40">
        <v>4597</v>
      </c>
      <c r="E4" s="43">
        <v>832.7214161409615</v>
      </c>
      <c r="F4" s="40">
        <v>1000</v>
      </c>
      <c r="G4" s="42" t="s">
        <v>104</v>
      </c>
      <c r="H4" s="44" t="s">
        <v>85</v>
      </c>
    </row>
    <row r="5" spans="1:8" ht="14.25" customHeight="1">
      <c r="A5" s="41">
        <v>3</v>
      </c>
      <c r="B5" s="42" t="s">
        <v>94</v>
      </c>
      <c r="C5" s="43">
        <v>3806911.55</v>
      </c>
      <c r="D5" s="40">
        <v>1756</v>
      </c>
      <c r="E5" s="43">
        <v>2167.9450740318907</v>
      </c>
      <c r="F5" s="40">
        <v>1000</v>
      </c>
      <c r="G5" s="42" t="s">
        <v>105</v>
      </c>
      <c r="H5" s="44" t="s">
        <v>95</v>
      </c>
    </row>
    <row r="6" spans="1:8" ht="14.25">
      <c r="A6" s="41">
        <v>4</v>
      </c>
      <c r="B6" s="42" t="s">
        <v>59</v>
      </c>
      <c r="C6" s="43">
        <v>3705798.94</v>
      </c>
      <c r="D6" s="40">
        <v>4694</v>
      </c>
      <c r="E6" s="43">
        <v>789.4757008947593</v>
      </c>
      <c r="F6" s="40">
        <v>1000</v>
      </c>
      <c r="G6" s="42" t="s">
        <v>103</v>
      </c>
      <c r="H6" s="44" t="s">
        <v>32</v>
      </c>
    </row>
    <row r="7" spans="1:8" ht="14.25" customHeight="1">
      <c r="A7" s="41">
        <v>5</v>
      </c>
      <c r="B7" s="42" t="s">
        <v>91</v>
      </c>
      <c r="C7" s="43">
        <v>3229302.6038</v>
      </c>
      <c r="D7" s="40">
        <v>10454</v>
      </c>
      <c r="E7" s="43">
        <v>308.90593110771</v>
      </c>
      <c r="F7" s="40">
        <v>1000</v>
      </c>
      <c r="G7" s="42" t="s">
        <v>106</v>
      </c>
      <c r="H7" s="44" t="s">
        <v>92</v>
      </c>
    </row>
    <row r="8" spans="1:8" ht="14.25">
      <c r="A8" s="41">
        <v>6</v>
      </c>
      <c r="B8" s="42" t="s">
        <v>45</v>
      </c>
      <c r="C8" s="43">
        <v>2899490.05</v>
      </c>
      <c r="D8" s="40">
        <v>1269</v>
      </c>
      <c r="E8" s="43">
        <v>2284.862135539795</v>
      </c>
      <c r="F8" s="40">
        <v>1000</v>
      </c>
      <c r="G8" s="42" t="s">
        <v>107</v>
      </c>
      <c r="H8" s="44" t="s">
        <v>44</v>
      </c>
    </row>
    <row r="9" spans="1:8" ht="14.25">
      <c r="A9" s="41">
        <v>7</v>
      </c>
      <c r="B9" s="42" t="s">
        <v>96</v>
      </c>
      <c r="C9" s="43">
        <v>2811539.57</v>
      </c>
      <c r="D9" s="40">
        <v>1514</v>
      </c>
      <c r="E9" s="43">
        <v>1857.0274570673712</v>
      </c>
      <c r="F9" s="40">
        <v>1000</v>
      </c>
      <c r="G9" s="42" t="s">
        <v>105</v>
      </c>
      <c r="H9" s="44" t="s">
        <v>95</v>
      </c>
    </row>
    <row r="10" spans="1:8" ht="14.25">
      <c r="A10" s="41">
        <v>8</v>
      </c>
      <c r="B10" s="42" t="s">
        <v>43</v>
      </c>
      <c r="C10" s="43">
        <v>2355191.43</v>
      </c>
      <c r="D10" s="40">
        <v>738</v>
      </c>
      <c r="E10" s="43">
        <v>3191.316300813008</v>
      </c>
      <c r="F10" s="40">
        <v>1000</v>
      </c>
      <c r="G10" s="42" t="s">
        <v>107</v>
      </c>
      <c r="H10" s="44" t="s">
        <v>44</v>
      </c>
    </row>
    <row r="11" spans="1:8" ht="14.25">
      <c r="A11" s="41">
        <v>9</v>
      </c>
      <c r="B11" s="42" t="s">
        <v>74</v>
      </c>
      <c r="C11" s="43">
        <v>2071188.8399</v>
      </c>
      <c r="D11" s="40">
        <v>14692</v>
      </c>
      <c r="E11" s="43">
        <v>140.97392049414648</v>
      </c>
      <c r="F11" s="40">
        <v>100</v>
      </c>
      <c r="G11" s="42" t="s">
        <v>103</v>
      </c>
      <c r="H11" s="44" t="s">
        <v>32</v>
      </c>
    </row>
    <row r="12" spans="1:8" ht="14.25">
      <c r="A12" s="41">
        <v>10</v>
      </c>
      <c r="B12" s="42" t="s">
        <v>67</v>
      </c>
      <c r="C12" s="43">
        <v>2061832.15</v>
      </c>
      <c r="D12" s="40">
        <v>2897206</v>
      </c>
      <c r="E12" s="43">
        <v>0.7116622532191359</v>
      </c>
      <c r="F12" s="40">
        <v>1</v>
      </c>
      <c r="G12" s="42" t="s">
        <v>108</v>
      </c>
      <c r="H12" s="44" t="s">
        <v>66</v>
      </c>
    </row>
    <row r="13" spans="1:8" ht="14.25">
      <c r="A13" s="41">
        <v>11</v>
      </c>
      <c r="B13" s="42" t="s">
        <v>86</v>
      </c>
      <c r="C13" s="43">
        <v>1705181.35</v>
      </c>
      <c r="D13" s="40">
        <v>51474</v>
      </c>
      <c r="E13" s="43">
        <v>33.12704180751447</v>
      </c>
      <c r="F13" s="40">
        <v>100</v>
      </c>
      <c r="G13" s="42" t="s">
        <v>109</v>
      </c>
      <c r="H13" s="44" t="s">
        <v>87</v>
      </c>
    </row>
    <row r="14" spans="1:8" ht="14.25">
      <c r="A14" s="41">
        <v>12</v>
      </c>
      <c r="B14" s="42" t="s">
        <v>53</v>
      </c>
      <c r="C14" s="43">
        <v>1691654.89</v>
      </c>
      <c r="D14" s="40">
        <v>1643</v>
      </c>
      <c r="E14" s="43">
        <v>1029.6134449178332</v>
      </c>
      <c r="F14" s="40">
        <v>1000</v>
      </c>
      <c r="G14" s="42" t="s">
        <v>110</v>
      </c>
      <c r="H14" s="44" t="s">
        <v>54</v>
      </c>
    </row>
    <row r="15" spans="1:8" ht="14.25">
      <c r="A15" s="41">
        <v>13</v>
      </c>
      <c r="B15" s="42" t="s">
        <v>65</v>
      </c>
      <c r="C15" s="43">
        <v>1290397.63</v>
      </c>
      <c r="D15" s="40">
        <v>620</v>
      </c>
      <c r="E15" s="43">
        <v>2081.2864999999997</v>
      </c>
      <c r="F15" s="40">
        <v>1000</v>
      </c>
      <c r="G15" s="42" t="s">
        <v>108</v>
      </c>
      <c r="H15" s="44" t="s">
        <v>66</v>
      </c>
    </row>
    <row r="16" spans="1:8" ht="14.25">
      <c r="A16" s="41">
        <v>14</v>
      </c>
      <c r="B16" s="42" t="s">
        <v>97</v>
      </c>
      <c r="C16" s="43">
        <v>1132686.29</v>
      </c>
      <c r="D16" s="40">
        <v>615</v>
      </c>
      <c r="E16" s="43">
        <v>1841.766325203252</v>
      </c>
      <c r="F16" s="40">
        <v>1000</v>
      </c>
      <c r="G16" s="42" t="s">
        <v>105</v>
      </c>
      <c r="H16" s="44" t="s">
        <v>95</v>
      </c>
    </row>
    <row r="17" spans="1:8" ht="14.25">
      <c r="A17" s="41">
        <v>15</v>
      </c>
      <c r="B17" s="42" t="s">
        <v>102</v>
      </c>
      <c r="C17" s="43">
        <v>1108377.57</v>
      </c>
      <c r="D17" s="40">
        <v>25718</v>
      </c>
      <c r="E17" s="43">
        <v>43.09734699432305</v>
      </c>
      <c r="F17" s="40">
        <v>100</v>
      </c>
      <c r="G17" s="42" t="s">
        <v>111</v>
      </c>
      <c r="H17" s="44" t="s">
        <v>92</v>
      </c>
    </row>
    <row r="18" spans="1:8" ht="14.25">
      <c r="A18" s="41">
        <v>16</v>
      </c>
      <c r="B18" s="42" t="s">
        <v>98</v>
      </c>
      <c r="C18" s="43">
        <v>967136.03</v>
      </c>
      <c r="D18" s="40">
        <v>1477</v>
      </c>
      <c r="E18" s="43">
        <v>654.7975829383887</v>
      </c>
      <c r="F18" s="40">
        <v>1000</v>
      </c>
      <c r="G18" s="42" t="s">
        <v>105</v>
      </c>
      <c r="H18" s="44" t="s">
        <v>95</v>
      </c>
    </row>
    <row r="19" spans="1:8" ht="14.25">
      <c r="A19" s="41">
        <v>17</v>
      </c>
      <c r="B19" s="42" t="s">
        <v>25</v>
      </c>
      <c r="C19" s="43">
        <v>964770.94</v>
      </c>
      <c r="D19" s="40">
        <v>952</v>
      </c>
      <c r="E19" s="43">
        <v>1013.4148529411764</v>
      </c>
      <c r="F19" s="40">
        <v>1000</v>
      </c>
      <c r="G19" s="42" t="s">
        <v>112</v>
      </c>
      <c r="H19" s="44" t="s">
        <v>33</v>
      </c>
    </row>
    <row r="20" spans="1:8" ht="14.25">
      <c r="A20" s="41">
        <v>18</v>
      </c>
      <c r="B20" s="42" t="s">
        <v>77</v>
      </c>
      <c r="C20" s="43">
        <v>772196.8019</v>
      </c>
      <c r="D20" s="40">
        <v>8937</v>
      </c>
      <c r="E20" s="43">
        <v>86.40447598746782</v>
      </c>
      <c r="F20" s="40">
        <v>100</v>
      </c>
      <c r="G20" s="42" t="s">
        <v>113</v>
      </c>
      <c r="H20" s="44" t="s">
        <v>78</v>
      </c>
    </row>
    <row r="21" spans="1:8" ht="14.25">
      <c r="A21" s="41">
        <v>19</v>
      </c>
      <c r="B21" s="42" t="s">
        <v>93</v>
      </c>
      <c r="C21" s="43">
        <v>754107.3704</v>
      </c>
      <c r="D21" s="40">
        <v>2484</v>
      </c>
      <c r="E21" s="43">
        <v>303.58589790660227</v>
      </c>
      <c r="F21" s="40">
        <v>1000</v>
      </c>
      <c r="G21" s="42" t="s">
        <v>106</v>
      </c>
      <c r="H21" s="44" t="s">
        <v>92</v>
      </c>
    </row>
    <row r="22" spans="1:8" ht="14.25">
      <c r="A22" s="41">
        <v>20</v>
      </c>
      <c r="B22" s="42" t="s">
        <v>23</v>
      </c>
      <c r="C22" s="43">
        <v>636655.27</v>
      </c>
      <c r="D22" s="40">
        <v>9869</v>
      </c>
      <c r="E22" s="43">
        <v>64.51061607052387</v>
      </c>
      <c r="F22" s="40">
        <v>100</v>
      </c>
      <c r="G22" s="42" t="s">
        <v>118</v>
      </c>
      <c r="H22" s="44" t="s">
        <v>68</v>
      </c>
    </row>
    <row r="23" spans="1:8" ht="14.25">
      <c r="A23" s="41">
        <v>21</v>
      </c>
      <c r="B23" s="42" t="s">
        <v>76</v>
      </c>
      <c r="C23" s="43">
        <v>532408.92</v>
      </c>
      <c r="D23" s="40">
        <v>328</v>
      </c>
      <c r="E23" s="43">
        <v>1623.1979268292685</v>
      </c>
      <c r="F23" s="40">
        <v>1000</v>
      </c>
      <c r="G23" s="42" t="s">
        <v>108</v>
      </c>
      <c r="H23" s="44" t="s">
        <v>66</v>
      </c>
    </row>
    <row r="24" spans="1:8" ht="14.25">
      <c r="A24" s="41">
        <v>22</v>
      </c>
      <c r="B24" s="42" t="s">
        <v>24</v>
      </c>
      <c r="C24" s="43">
        <v>496746.07</v>
      </c>
      <c r="D24" s="40">
        <v>1121</v>
      </c>
      <c r="E24" s="43">
        <v>443.12762711864406</v>
      </c>
      <c r="F24" s="40">
        <v>1000</v>
      </c>
      <c r="G24" s="42" t="s">
        <v>36</v>
      </c>
      <c r="H24" s="44" t="s">
        <v>34</v>
      </c>
    </row>
    <row r="25" spans="1:8" ht="14.25">
      <c r="A25" s="41">
        <v>23</v>
      </c>
      <c r="B25" s="42" t="s">
        <v>46</v>
      </c>
      <c r="C25" s="43">
        <v>495428.18</v>
      </c>
      <c r="D25" s="40">
        <v>199</v>
      </c>
      <c r="E25" s="43">
        <v>2489.5888442211053</v>
      </c>
      <c r="F25" s="40">
        <v>1000</v>
      </c>
      <c r="G25" s="42" t="s">
        <v>107</v>
      </c>
      <c r="H25" s="44" t="s">
        <v>44</v>
      </c>
    </row>
    <row r="26" spans="1:8" ht="14.25">
      <c r="A26" s="41">
        <v>24</v>
      </c>
      <c r="B26" s="42" t="s">
        <v>119</v>
      </c>
      <c r="C26" s="43">
        <v>278319.5701</v>
      </c>
      <c r="D26" s="40">
        <v>10422</v>
      </c>
      <c r="E26" s="43">
        <v>26.705005766647478</v>
      </c>
      <c r="F26" s="40">
        <v>100</v>
      </c>
      <c r="G26" s="42" t="s">
        <v>111</v>
      </c>
      <c r="H26" s="44" t="s">
        <v>92</v>
      </c>
    </row>
    <row r="27" spans="1:8" ht="15.75" customHeight="1" thickBot="1">
      <c r="A27" s="97" t="s">
        <v>28</v>
      </c>
      <c r="B27" s="98"/>
      <c r="C27" s="58">
        <f>SUM(C3:C26)</f>
        <v>61442793.777100004</v>
      </c>
      <c r="D27" s="59">
        <f>SUM(D3:D26)</f>
        <v>3105133</v>
      </c>
      <c r="E27" s="57" t="s">
        <v>29</v>
      </c>
      <c r="F27" s="57" t="s">
        <v>29</v>
      </c>
      <c r="G27" s="57" t="s">
        <v>29</v>
      </c>
      <c r="H27" s="60" t="s">
        <v>29</v>
      </c>
    </row>
    <row r="28" spans="1:8" ht="15" customHeight="1" thickBot="1">
      <c r="A28" s="95" t="s">
        <v>56</v>
      </c>
      <c r="B28" s="95"/>
      <c r="C28" s="95"/>
      <c r="D28" s="95"/>
      <c r="E28" s="95"/>
      <c r="F28" s="95"/>
      <c r="G28" s="95"/>
      <c r="H28" s="95"/>
    </row>
  </sheetData>
  <sheetProtection/>
  <mergeCells count="3">
    <mergeCell ref="A28:H28"/>
    <mergeCell ref="A1:H1"/>
    <mergeCell ref="A27:B27"/>
  </mergeCells>
  <hyperlinks>
    <hyperlink ref="H27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5"/>
  <sheetViews>
    <sheetView zoomScale="80" zoomScaleNormal="80" zoomScalePageLayoutView="0" workbookViewId="0" topLeftCell="A1">
      <selection activeCell="B5" sqref="B5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10" customFormat="1" ht="14.25" collapsed="1">
      <c r="A4" s="61">
        <v>1</v>
      </c>
      <c r="B4" s="47" t="s">
        <v>79</v>
      </c>
      <c r="C4" s="48">
        <v>38945</v>
      </c>
      <c r="D4" s="48">
        <v>39016</v>
      </c>
      <c r="E4" s="71">
        <v>0.012197561978278815</v>
      </c>
      <c r="F4" s="71">
        <v>-0.016468874581993642</v>
      </c>
      <c r="G4" s="71">
        <v>-0.03766145482693062</v>
      </c>
      <c r="H4" s="71">
        <v>-0.06815791350044154</v>
      </c>
      <c r="I4" s="71">
        <v>-0.15763789644225545</v>
      </c>
      <c r="J4" s="71">
        <v>-0.1078491837699117</v>
      </c>
      <c r="K4" s="72">
        <v>-0.6818665030864197</v>
      </c>
      <c r="L4" s="72">
        <v>-0.12100968790284705</v>
      </c>
    </row>
    <row r="5" spans="1:12" s="10" customFormat="1" ht="14.25">
      <c r="A5" s="81">
        <v>2</v>
      </c>
      <c r="B5" s="47" t="s">
        <v>42</v>
      </c>
      <c r="C5" s="48">
        <v>39205</v>
      </c>
      <c r="D5" s="48">
        <v>39322</v>
      </c>
      <c r="E5" s="71">
        <v>0.005117972222236089</v>
      </c>
      <c r="F5" s="71">
        <v>0.004645881802156859</v>
      </c>
      <c r="G5" s="71">
        <v>-0.0007651883863815101</v>
      </c>
      <c r="H5" s="71">
        <v>-0.015165681541365994</v>
      </c>
      <c r="I5" s="71">
        <v>-0.03913336046043003</v>
      </c>
      <c r="J5" s="71" t="s">
        <v>83</v>
      </c>
      <c r="K5" s="72">
        <v>-0.21138469205160149</v>
      </c>
      <c r="L5" s="72">
        <v>-0.029101037127679863</v>
      </c>
    </row>
    <row r="6" spans="1:12" s="10" customFormat="1" ht="14.25">
      <c r="A6" s="81">
        <v>3</v>
      </c>
      <c r="B6" s="47" t="s">
        <v>100</v>
      </c>
      <c r="C6" s="48">
        <v>40050</v>
      </c>
      <c r="D6" s="48">
        <v>40319</v>
      </c>
      <c r="E6" s="71">
        <v>-0.00020509487906361645</v>
      </c>
      <c r="F6" s="71">
        <v>0.017568062170795873</v>
      </c>
      <c r="G6" s="71">
        <v>0.00019727768624178132</v>
      </c>
      <c r="H6" s="71">
        <v>-0.018073268115165186</v>
      </c>
      <c r="I6" s="71">
        <v>0.04236137490194514</v>
      </c>
      <c r="J6" s="71">
        <v>-0.007801386618677353</v>
      </c>
      <c r="K6" s="72">
        <v>0.6054990504451043</v>
      </c>
      <c r="L6" s="72">
        <v>0.09326208708738681</v>
      </c>
    </row>
    <row r="7" spans="1:12" s="10" customFormat="1" ht="14.25">
      <c r="A7" s="81">
        <v>4</v>
      </c>
      <c r="B7" s="47" t="s">
        <v>72</v>
      </c>
      <c r="C7" s="48">
        <v>40555</v>
      </c>
      <c r="D7" s="48">
        <v>40626</v>
      </c>
      <c r="E7" s="71">
        <v>0.012567353109927515</v>
      </c>
      <c r="F7" s="71">
        <v>0.024172678962986804</v>
      </c>
      <c r="G7" s="71">
        <v>-0.028428086318464052</v>
      </c>
      <c r="H7" s="71">
        <v>-0.09900747239852803</v>
      </c>
      <c r="I7" s="71">
        <v>-0.11412988212059427</v>
      </c>
      <c r="J7" s="71">
        <v>-0.033876567757259224</v>
      </c>
      <c r="K7" s="72">
        <v>-0.6562514687137397</v>
      </c>
      <c r="L7" s="72">
        <v>-0.2125630974436522</v>
      </c>
    </row>
    <row r="8" spans="1:12" s="10" customFormat="1" ht="14.25">
      <c r="A8" s="81">
        <v>5</v>
      </c>
      <c r="B8" s="47" t="s">
        <v>114</v>
      </c>
      <c r="C8" s="48">
        <v>41848</v>
      </c>
      <c r="D8" s="48">
        <v>42032</v>
      </c>
      <c r="E8" s="71">
        <v>0.009327554271525207</v>
      </c>
      <c r="F8" s="71">
        <v>0.09037504069217706</v>
      </c>
      <c r="G8" s="71">
        <v>0.005162923837593203</v>
      </c>
      <c r="H8" s="71">
        <v>-0.0116393651715605</v>
      </c>
      <c r="I8" s="71" t="s">
        <v>83</v>
      </c>
      <c r="J8" s="71" t="s">
        <v>83</v>
      </c>
      <c r="K8" s="72">
        <v>-0.2222156238802746</v>
      </c>
      <c r="L8" s="72" t="s">
        <v>117</v>
      </c>
    </row>
    <row r="9" spans="1:12" s="10" customFormat="1" ht="14.25" customHeight="1" thickBot="1">
      <c r="A9" s="76"/>
      <c r="B9" s="80" t="s">
        <v>73</v>
      </c>
      <c r="C9" s="79" t="s">
        <v>29</v>
      </c>
      <c r="D9" s="79" t="s">
        <v>29</v>
      </c>
      <c r="E9" s="77">
        <f aca="true" t="shared" si="0" ref="E9:J9">AVERAGE(E4:E8)</f>
        <v>0.007801069340580802</v>
      </c>
      <c r="F9" s="77">
        <f t="shared" si="0"/>
        <v>0.02405855780922459</v>
      </c>
      <c r="G9" s="77">
        <f t="shared" si="0"/>
        <v>-0.01229890560158824</v>
      </c>
      <c r="H9" s="77">
        <f t="shared" si="0"/>
        <v>-0.04240874014541225</v>
      </c>
      <c r="I9" s="77">
        <f t="shared" si="0"/>
        <v>-0.06713494103033366</v>
      </c>
      <c r="J9" s="77">
        <f t="shared" si="0"/>
        <v>-0.04984237938194943</v>
      </c>
      <c r="K9" s="79" t="s">
        <v>29</v>
      </c>
      <c r="L9" s="79" t="s">
        <v>29</v>
      </c>
    </row>
    <row r="10" spans="1:12" s="9" customFormat="1" ht="14.25">
      <c r="A10" s="99" t="s">
        <v>60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s="9" customFormat="1" ht="14.25">
      <c r="A11" s="120" t="s">
        <v>82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  <row r="25" ht="14.25">
      <c r="C25" s="6"/>
    </row>
  </sheetData>
  <sheetProtection/>
  <mergeCells count="8">
    <mergeCell ref="A11:L11"/>
    <mergeCell ref="A1:L1"/>
    <mergeCell ref="E2:L2"/>
    <mergeCell ref="A10:L10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0" t="s">
        <v>52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1" t="s">
        <v>37</v>
      </c>
      <c r="D2" s="112"/>
      <c r="E2" s="113" t="s">
        <v>63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62">
        <v>1</v>
      </c>
      <c r="B4" s="49" t="s">
        <v>72</v>
      </c>
      <c r="C4" s="30">
        <v>74.64009999999962</v>
      </c>
      <c r="D4" s="68">
        <v>0.012567353109929404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42</v>
      </c>
      <c r="C5" s="30">
        <v>19.298779999999795</v>
      </c>
      <c r="D5" s="68">
        <v>0.00511797222223447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114</v>
      </c>
      <c r="C6" s="30">
        <v>14.643882999999914</v>
      </c>
      <c r="D6" s="68">
        <v>0.009327554271525257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79</v>
      </c>
      <c r="C7" s="30">
        <v>12.421160000000032</v>
      </c>
      <c r="D7" s="68">
        <v>0.012197561978278282</v>
      </c>
      <c r="E7" s="31">
        <v>0</v>
      </c>
      <c r="F7" s="68">
        <v>0</v>
      </c>
      <c r="G7" s="50">
        <v>0</v>
      </c>
    </row>
    <row r="8" spans="1:7" ht="14.25">
      <c r="A8" s="62">
        <v>5</v>
      </c>
      <c r="B8" s="49" t="s">
        <v>100</v>
      </c>
      <c r="C8" s="30">
        <v>-0.332969999999972</v>
      </c>
      <c r="D8" s="68">
        <v>-0.0002050948790641307</v>
      </c>
      <c r="E8" s="31">
        <v>0</v>
      </c>
      <c r="F8" s="68">
        <v>0</v>
      </c>
      <c r="G8" s="50">
        <v>0</v>
      </c>
    </row>
    <row r="9" spans="1:7" ht="15.75" thickBot="1">
      <c r="A9" s="66"/>
      <c r="B9" s="53" t="s">
        <v>28</v>
      </c>
      <c r="C9" s="54">
        <v>120.67095299999939</v>
      </c>
      <c r="D9" s="67">
        <v>0.008667784468023331</v>
      </c>
      <c r="E9" s="55">
        <v>0</v>
      </c>
      <c r="F9" s="67">
        <v>0</v>
      </c>
      <c r="G9" s="56">
        <v>0</v>
      </c>
    </row>
    <row r="11" ht="14.25">
      <c r="A11" s="11"/>
    </row>
    <row r="12" ht="14.25">
      <c r="A12" s="11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8"/>
  <sheetViews>
    <sheetView zoomScale="85" zoomScaleNormal="85" zoomScalePageLayoutView="0" workbookViewId="0" topLeftCell="A1">
      <selection activeCell="B2" sqref="B2:C6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100</v>
      </c>
      <c r="C2" s="71">
        <v>-0.00020509487906361645</v>
      </c>
      <c r="D2" s="21"/>
    </row>
    <row r="3" spans="1:4" ht="14.25">
      <c r="A3" s="21"/>
      <c r="B3" s="47" t="s">
        <v>42</v>
      </c>
      <c r="C3" s="71">
        <v>0.005117972222236089</v>
      </c>
      <c r="D3" s="21"/>
    </row>
    <row r="4" spans="1:4" ht="14.25">
      <c r="A4" s="21"/>
      <c r="B4" s="47" t="s">
        <v>114</v>
      </c>
      <c r="C4" s="71">
        <v>0.009327554271525207</v>
      </c>
      <c r="D4" s="21"/>
    </row>
    <row r="5" spans="1:4" ht="14.25">
      <c r="A5" s="21"/>
      <c r="B5" s="47" t="s">
        <v>79</v>
      </c>
      <c r="C5" s="71">
        <v>0.012197561978278815</v>
      </c>
      <c r="D5" s="21"/>
    </row>
    <row r="6" spans="1:4" ht="14.25">
      <c r="A6" s="21"/>
      <c r="B6" s="47" t="s">
        <v>72</v>
      </c>
      <c r="C6" s="71">
        <v>0.012567353109927515</v>
      </c>
      <c r="D6" s="21"/>
    </row>
    <row r="7" spans="2:3" ht="14.25">
      <c r="B7" s="82" t="s">
        <v>22</v>
      </c>
      <c r="C7" s="75">
        <v>0.015345163606523826</v>
      </c>
    </row>
    <row r="8" spans="2:3" ht="14.25">
      <c r="B8" s="83" t="s">
        <v>31</v>
      </c>
      <c r="C8" s="88">
        <v>0.020767549186300638</v>
      </c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  <row r="28" ht="14.25">
      <c r="B28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s="9" customFormat="1" ht="15.75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s="10" customFormat="1" ht="64.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s="9" customFormat="1" ht="14.25" collapsed="1">
      <c r="A4" s="61">
        <v>1</v>
      </c>
      <c r="B4" s="47" t="s">
        <v>55</v>
      </c>
      <c r="C4" s="48">
        <v>38118</v>
      </c>
      <c r="D4" s="48">
        <v>38182</v>
      </c>
      <c r="E4" s="71">
        <v>-0.0014057473039109647</v>
      </c>
      <c r="F4" s="71">
        <v>0.005940089408502436</v>
      </c>
      <c r="G4" s="71">
        <v>0.00789629729422936</v>
      </c>
      <c r="H4" s="71">
        <v>0.014150342986612996</v>
      </c>
      <c r="I4" s="71">
        <v>0.09597198182194511</v>
      </c>
      <c r="J4" s="71">
        <v>0.08503551640107188</v>
      </c>
      <c r="K4" s="71">
        <v>3.173024298238916</v>
      </c>
      <c r="L4" s="72">
        <v>0.13651227546872535</v>
      </c>
    </row>
    <row r="5" spans="1:12" s="9" customFormat="1" ht="14.25" collapsed="1">
      <c r="A5" s="62">
        <v>2</v>
      </c>
      <c r="B5" s="47" t="s">
        <v>93</v>
      </c>
      <c r="C5" s="48">
        <v>38492</v>
      </c>
      <c r="D5" s="48">
        <v>38629</v>
      </c>
      <c r="E5" s="71">
        <v>0.00024140373469561105</v>
      </c>
      <c r="F5" s="71">
        <v>-0.004622900086091453</v>
      </c>
      <c r="G5" s="71">
        <v>-0.0032439853657154627</v>
      </c>
      <c r="H5" s="71">
        <v>-0.03102235899655148</v>
      </c>
      <c r="I5" s="71">
        <v>-0.01965756097863769</v>
      </c>
      <c r="J5" s="71">
        <v>-0.02399855384626537</v>
      </c>
      <c r="K5" s="71">
        <v>-0.6964141020933978</v>
      </c>
      <c r="L5" s="72">
        <v>-0.11301920265186827</v>
      </c>
    </row>
    <row r="6" spans="1:12" s="9" customFormat="1" ht="14.25" collapsed="1">
      <c r="A6" s="62">
        <v>3</v>
      </c>
      <c r="B6" s="47" t="s">
        <v>43</v>
      </c>
      <c r="C6" s="48">
        <v>38828</v>
      </c>
      <c r="D6" s="48">
        <v>39028</v>
      </c>
      <c r="E6" s="71">
        <v>0.009629327595823689</v>
      </c>
      <c r="F6" s="71">
        <v>0.02644670567067897</v>
      </c>
      <c r="G6" s="71">
        <v>0.04630496840172449</v>
      </c>
      <c r="H6" s="71">
        <v>0.06182842000909239</v>
      </c>
      <c r="I6" s="71">
        <v>0.27219167977080416</v>
      </c>
      <c r="J6" s="71">
        <v>0.16741747421704312</v>
      </c>
      <c r="K6" s="71">
        <v>2.1913163008130074</v>
      </c>
      <c r="L6" s="72">
        <v>0.1401652238778488</v>
      </c>
    </row>
    <row r="7" spans="1:12" s="9" customFormat="1" ht="14.25" collapsed="1">
      <c r="A7" s="62">
        <v>4</v>
      </c>
      <c r="B7" s="47" t="s">
        <v>97</v>
      </c>
      <c r="C7" s="48">
        <v>38919</v>
      </c>
      <c r="D7" s="48">
        <v>39092</v>
      </c>
      <c r="E7" s="71">
        <v>0.012908212450137846</v>
      </c>
      <c r="F7" s="71">
        <v>0.04027294587070207</v>
      </c>
      <c r="G7" s="71">
        <v>0.016467766844437293</v>
      </c>
      <c r="H7" s="71">
        <v>-0.029795020018591134</v>
      </c>
      <c r="I7" s="71">
        <v>0.1324197863853469</v>
      </c>
      <c r="J7" s="71">
        <v>0.09509736307292549</v>
      </c>
      <c r="K7" s="71">
        <v>0.8417663252032515</v>
      </c>
      <c r="L7" s="72">
        <v>0.07297071352960982</v>
      </c>
    </row>
    <row r="8" spans="1:12" s="9" customFormat="1" ht="14.25" collapsed="1">
      <c r="A8" s="62">
        <v>5</v>
      </c>
      <c r="B8" s="47" t="s">
        <v>98</v>
      </c>
      <c r="C8" s="48">
        <v>38919</v>
      </c>
      <c r="D8" s="48">
        <v>39092</v>
      </c>
      <c r="E8" s="71">
        <v>0.009366690823004564</v>
      </c>
      <c r="F8" s="71">
        <v>0.013215086496597417</v>
      </c>
      <c r="G8" s="71">
        <v>-0.03785282816509572</v>
      </c>
      <c r="H8" s="71">
        <v>-0.10179011233226432</v>
      </c>
      <c r="I8" s="71">
        <v>-0.048730781201912654</v>
      </c>
      <c r="J8" s="71">
        <v>0.03142885436723142</v>
      </c>
      <c r="K8" s="71">
        <v>-0.34520241706161126</v>
      </c>
      <c r="L8" s="72">
        <v>-0.04765839411743711</v>
      </c>
    </row>
    <row r="9" spans="1:12" s="9" customFormat="1" ht="14.25" collapsed="1">
      <c r="A9" s="62">
        <v>6</v>
      </c>
      <c r="B9" s="47" t="s">
        <v>77</v>
      </c>
      <c r="C9" s="48">
        <v>38968</v>
      </c>
      <c r="D9" s="48">
        <v>39140</v>
      </c>
      <c r="E9" s="71">
        <v>4.7319565643633155E-07</v>
      </c>
      <c r="F9" s="71">
        <v>0.015785874313289705</v>
      </c>
      <c r="G9" s="71">
        <v>-0.020249741859383774</v>
      </c>
      <c r="H9" s="71">
        <v>-0.023683351299160105</v>
      </c>
      <c r="I9" s="71">
        <v>0.016947583851627313</v>
      </c>
      <c r="J9" s="71">
        <v>0.17304583586925748</v>
      </c>
      <c r="K9" s="71">
        <v>-0.13595524012532212</v>
      </c>
      <c r="L9" s="72">
        <v>-0.016966296316811125</v>
      </c>
    </row>
    <row r="10" spans="1:12" s="9" customFormat="1" ht="14.25" collapsed="1">
      <c r="A10" s="62">
        <v>7</v>
      </c>
      <c r="B10" s="47" t="s">
        <v>119</v>
      </c>
      <c r="C10" s="48">
        <v>39269</v>
      </c>
      <c r="D10" s="48">
        <v>39443</v>
      </c>
      <c r="E10" s="71">
        <v>-0.003345450984015619</v>
      </c>
      <c r="F10" s="71">
        <v>0.02845379721824748</v>
      </c>
      <c r="G10" s="71" t="s">
        <v>83</v>
      </c>
      <c r="H10" s="71">
        <v>-0.06382876563452478</v>
      </c>
      <c r="I10" s="71">
        <v>-0.10895482338669682</v>
      </c>
      <c r="J10" s="71">
        <v>-0.05069844955814773</v>
      </c>
      <c r="K10" s="71">
        <v>-0.7329499423335253</v>
      </c>
      <c r="L10" s="72">
        <v>-0.1573947924517054</v>
      </c>
    </row>
    <row r="11" spans="1:12" s="9" customFormat="1" ht="14.25" collapsed="1">
      <c r="A11" s="62">
        <v>8</v>
      </c>
      <c r="B11" s="47" t="s">
        <v>102</v>
      </c>
      <c r="C11" s="48">
        <v>39269</v>
      </c>
      <c r="D11" s="48">
        <v>39471</v>
      </c>
      <c r="E11" s="71">
        <v>-0.001909638360338639</v>
      </c>
      <c r="F11" s="71">
        <v>-0.05435423189353428</v>
      </c>
      <c r="G11" s="71" t="s">
        <v>83</v>
      </c>
      <c r="H11" s="71">
        <v>-0.04906891163627136</v>
      </c>
      <c r="I11" s="71">
        <v>-0.06441536824971406</v>
      </c>
      <c r="J11" s="71">
        <v>-0.055999421576315656</v>
      </c>
      <c r="K11" s="71">
        <v>-0.5690265300567694</v>
      </c>
      <c r="L11" s="72">
        <v>-0.10441139509703179</v>
      </c>
    </row>
    <row r="12" spans="1:12" s="9" customFormat="1" ht="14.25" collapsed="1">
      <c r="A12" s="62">
        <v>9</v>
      </c>
      <c r="B12" s="47" t="s">
        <v>91</v>
      </c>
      <c r="C12" s="48">
        <v>39378</v>
      </c>
      <c r="D12" s="48">
        <v>39478</v>
      </c>
      <c r="E12" s="71">
        <v>-0.0017726071463749493</v>
      </c>
      <c r="F12" s="71">
        <v>-0.001670556099248155</v>
      </c>
      <c r="G12" s="71">
        <v>-0.0030509846545957453</v>
      </c>
      <c r="H12" s="71">
        <v>-0.016060675939524094</v>
      </c>
      <c r="I12" s="71">
        <v>-0.04116883233229285</v>
      </c>
      <c r="J12" s="71">
        <v>-0.013646999508393876</v>
      </c>
      <c r="K12" s="71">
        <v>-0.69109406889229</v>
      </c>
      <c r="L12" s="72">
        <v>-0.14297665503476664</v>
      </c>
    </row>
    <row r="13" spans="1:12" s="9" customFormat="1" ht="14.25">
      <c r="A13" s="62">
        <v>10</v>
      </c>
      <c r="B13" s="47" t="s">
        <v>65</v>
      </c>
      <c r="C13" s="48">
        <v>39413</v>
      </c>
      <c r="D13" s="48">
        <v>39589</v>
      </c>
      <c r="E13" s="71">
        <v>0.0027383848714050973</v>
      </c>
      <c r="F13" s="71">
        <v>0.01575262388204357</v>
      </c>
      <c r="G13" s="71">
        <v>0.049353995222925606</v>
      </c>
      <c r="H13" s="71">
        <v>0.08931947931372775</v>
      </c>
      <c r="I13" s="71">
        <v>0.18420346198863036</v>
      </c>
      <c r="J13" s="71">
        <v>0.12157847995447102</v>
      </c>
      <c r="K13" s="71">
        <v>1.081286500000001</v>
      </c>
      <c r="L13" s="72">
        <v>0.10547747875724744</v>
      </c>
    </row>
    <row r="14" spans="1:12" s="9" customFormat="1" ht="14.25">
      <c r="A14" s="62">
        <v>11</v>
      </c>
      <c r="B14" s="47" t="s">
        <v>25</v>
      </c>
      <c r="C14" s="48">
        <v>39429</v>
      </c>
      <c r="D14" s="48">
        <v>39618</v>
      </c>
      <c r="E14" s="71">
        <v>0.006340889594173671</v>
      </c>
      <c r="F14" s="71">
        <v>0.007199164517325496</v>
      </c>
      <c r="G14" s="71">
        <v>0.001421369877538714</v>
      </c>
      <c r="H14" s="71">
        <v>-0.017791489971811014</v>
      </c>
      <c r="I14" s="71">
        <v>-0.021901410369812746</v>
      </c>
      <c r="J14" s="71">
        <v>-0.015318957012959378</v>
      </c>
      <c r="K14" s="71">
        <v>0.01341485294117617</v>
      </c>
      <c r="L14" s="72">
        <v>0.0018447725348547106</v>
      </c>
    </row>
    <row r="15" spans="1:12" s="9" customFormat="1" ht="14.25">
      <c r="A15" s="62">
        <v>12</v>
      </c>
      <c r="B15" s="47" t="s">
        <v>24</v>
      </c>
      <c r="C15" s="48">
        <v>39429</v>
      </c>
      <c r="D15" s="48">
        <v>39651</v>
      </c>
      <c r="E15" s="71">
        <v>0.001976758957642266</v>
      </c>
      <c r="F15" s="71">
        <v>0.011867553586373036</v>
      </c>
      <c r="G15" s="71">
        <v>0.0054600912477180685</v>
      </c>
      <c r="H15" s="71">
        <v>-0.059121734946652515</v>
      </c>
      <c r="I15" s="71">
        <v>-0.11853413275777713</v>
      </c>
      <c r="J15" s="71">
        <v>-0.09134491455336902</v>
      </c>
      <c r="K15" s="71">
        <v>-0.5568723728813559</v>
      </c>
      <c r="L15" s="72">
        <v>-0.10773813076694871</v>
      </c>
    </row>
    <row r="16" spans="1:12" s="9" customFormat="1" ht="14.25">
      <c r="A16" s="62">
        <v>13</v>
      </c>
      <c r="B16" s="47" t="s">
        <v>46</v>
      </c>
      <c r="C16" s="48">
        <v>39527</v>
      </c>
      <c r="D16" s="48">
        <v>39715</v>
      </c>
      <c r="E16" s="71">
        <v>0.002287711949590543</v>
      </c>
      <c r="F16" s="71">
        <v>0.013898335234335812</v>
      </c>
      <c r="G16" s="71">
        <v>0.035739618497792724</v>
      </c>
      <c r="H16" s="71">
        <v>0.08286410141165179</v>
      </c>
      <c r="I16" s="71">
        <v>0.30578175350118486</v>
      </c>
      <c r="J16" s="71">
        <v>0.20281727047109177</v>
      </c>
      <c r="K16" s="71">
        <v>1.4895888442211054</v>
      </c>
      <c r="L16" s="72">
        <v>0.13993231573697495</v>
      </c>
    </row>
    <row r="17" spans="1:12" s="9" customFormat="1" ht="14.25">
      <c r="A17" s="62">
        <v>14</v>
      </c>
      <c r="B17" s="47" t="s">
        <v>23</v>
      </c>
      <c r="C17" s="48">
        <v>39560</v>
      </c>
      <c r="D17" s="48">
        <v>39770</v>
      </c>
      <c r="E17" s="71">
        <v>0.008745760478602094</v>
      </c>
      <c r="F17" s="71">
        <v>-0.007311654752321983</v>
      </c>
      <c r="G17" s="71">
        <v>-0.039693750696319086</v>
      </c>
      <c r="H17" s="71">
        <v>-0.09743588863748365</v>
      </c>
      <c r="I17" s="71">
        <v>-0.06934800319096501</v>
      </c>
      <c r="J17" s="71" t="s">
        <v>83</v>
      </c>
      <c r="K17" s="71">
        <v>-0.3548938392947609</v>
      </c>
      <c r="L17" s="72">
        <v>-0.06230657633790093</v>
      </c>
    </row>
    <row r="18" spans="1:12" s="9" customFormat="1" ht="14.25">
      <c r="A18" s="62">
        <v>15</v>
      </c>
      <c r="B18" s="47" t="s">
        <v>59</v>
      </c>
      <c r="C18" s="48">
        <v>39884</v>
      </c>
      <c r="D18" s="48">
        <v>40001</v>
      </c>
      <c r="E18" s="71">
        <v>0.0024322554908546845</v>
      </c>
      <c r="F18" s="71">
        <v>0.0034769682662871837</v>
      </c>
      <c r="G18" s="71">
        <v>-0.015475135922282113</v>
      </c>
      <c r="H18" s="71">
        <v>-0.033677409940965686</v>
      </c>
      <c r="I18" s="71">
        <v>-0.021614650333687813</v>
      </c>
      <c r="J18" s="71">
        <v>0.07232055204524546</v>
      </c>
      <c r="K18" s="71">
        <v>-0.21052429910524184</v>
      </c>
      <c r="L18" s="72">
        <v>-0.03752300223443594</v>
      </c>
    </row>
    <row r="19" spans="1:12" s="9" customFormat="1" ht="14.25">
      <c r="A19" s="62">
        <v>16</v>
      </c>
      <c r="B19" s="47" t="s">
        <v>86</v>
      </c>
      <c r="C19" s="48">
        <v>40031</v>
      </c>
      <c r="D19" s="48">
        <v>40129</v>
      </c>
      <c r="E19" s="71">
        <v>0.01232495364252717</v>
      </c>
      <c r="F19" s="71">
        <v>0.013211225142301775</v>
      </c>
      <c r="G19" s="71">
        <v>-0.03667218379290316</v>
      </c>
      <c r="H19" s="71">
        <v>-0.10890319165116835</v>
      </c>
      <c r="I19" s="71">
        <v>-0.13051369987681471</v>
      </c>
      <c r="J19" s="71">
        <v>-0.07149579159072461</v>
      </c>
      <c r="K19" s="71">
        <v>-0.6687295819248551</v>
      </c>
      <c r="L19" s="72">
        <v>-0.1726286036318374</v>
      </c>
    </row>
    <row r="20" spans="1:12" s="9" customFormat="1" ht="14.25">
      <c r="A20" s="62">
        <v>17</v>
      </c>
      <c r="B20" s="47" t="s">
        <v>67</v>
      </c>
      <c r="C20" s="48">
        <v>40253</v>
      </c>
      <c r="D20" s="48">
        <v>40366</v>
      </c>
      <c r="E20" s="71">
        <v>0.0024659127896986544</v>
      </c>
      <c r="F20" s="71">
        <v>0.0020510795646579982</v>
      </c>
      <c r="G20" s="71">
        <v>-0.009193654964969045</v>
      </c>
      <c r="H20" s="71">
        <v>-0.03696784902293493</v>
      </c>
      <c r="I20" s="71">
        <v>-0.04958452398804236</v>
      </c>
      <c r="J20" s="71">
        <v>0.00269947055308295</v>
      </c>
      <c r="K20" s="71">
        <v>-0.28833774678086443</v>
      </c>
      <c r="L20" s="72">
        <v>-0.06354701509739002</v>
      </c>
    </row>
    <row r="21" spans="1:12" s="9" customFormat="1" ht="14.25">
      <c r="A21" s="62">
        <v>18</v>
      </c>
      <c r="B21" s="47" t="s">
        <v>84</v>
      </c>
      <c r="C21" s="48">
        <v>40114</v>
      </c>
      <c r="D21" s="48">
        <v>40401</v>
      </c>
      <c r="E21" s="71">
        <v>0.002283093443814277</v>
      </c>
      <c r="F21" s="71">
        <v>-0.0041524178037486426</v>
      </c>
      <c r="G21" s="71">
        <v>-0.03704422618535652</v>
      </c>
      <c r="H21" s="71">
        <v>-0.06537121556526482</v>
      </c>
      <c r="I21" s="71">
        <v>-0.04529184742230985</v>
      </c>
      <c r="J21" s="71">
        <v>-0.004072212651414331</v>
      </c>
      <c r="K21" s="71">
        <v>-0.1672785838590387</v>
      </c>
      <c r="L21" s="72">
        <v>-0.035359439583708574</v>
      </c>
    </row>
    <row r="22" spans="1:12" s="9" customFormat="1" ht="14.25">
      <c r="A22" s="62">
        <v>19</v>
      </c>
      <c r="B22" s="47" t="s">
        <v>45</v>
      </c>
      <c r="C22" s="48">
        <v>40226</v>
      </c>
      <c r="D22" s="48">
        <v>40430</v>
      </c>
      <c r="E22" s="71">
        <v>0.00907230633957501</v>
      </c>
      <c r="F22" s="71">
        <v>0.025367197648499262</v>
      </c>
      <c r="G22" s="71">
        <v>0.046967710401186524</v>
      </c>
      <c r="H22" s="71">
        <v>0.06812136442173311</v>
      </c>
      <c r="I22" s="71">
        <v>0.28908789388359013</v>
      </c>
      <c r="J22" s="71">
        <v>0.17632408835395763</v>
      </c>
      <c r="K22" s="71">
        <v>1.284862135539794</v>
      </c>
      <c r="L22" s="72">
        <v>0.1794877425696937</v>
      </c>
    </row>
    <row r="23" spans="1:12" s="9" customFormat="1" ht="14.25">
      <c r="A23" s="62">
        <v>20</v>
      </c>
      <c r="B23" s="47" t="s">
        <v>96</v>
      </c>
      <c r="C23" s="48">
        <v>40427</v>
      </c>
      <c r="D23" s="48">
        <v>40543</v>
      </c>
      <c r="E23" s="71">
        <v>0.008801237245459559</v>
      </c>
      <c r="F23" s="71">
        <v>0.036741559505733434</v>
      </c>
      <c r="G23" s="71">
        <v>0.04646985325422692</v>
      </c>
      <c r="H23" s="71">
        <v>0.07552985622667152</v>
      </c>
      <c r="I23" s="71">
        <v>0.2864352113851665</v>
      </c>
      <c r="J23" s="71">
        <v>0.19731916773418234</v>
      </c>
      <c r="K23" s="71">
        <v>0.8570274570673717</v>
      </c>
      <c r="L23" s="72">
        <v>0.14089438471654114</v>
      </c>
    </row>
    <row r="24" spans="1:12" s="9" customFormat="1" ht="14.25">
      <c r="A24" s="62">
        <v>21</v>
      </c>
      <c r="B24" s="47" t="s">
        <v>53</v>
      </c>
      <c r="C24" s="48">
        <v>40444</v>
      </c>
      <c r="D24" s="48">
        <v>40638</v>
      </c>
      <c r="E24" s="71">
        <v>0.015275173329747371</v>
      </c>
      <c r="F24" s="71">
        <v>0.04882651466521115</v>
      </c>
      <c r="G24" s="71">
        <v>0.04009483561200766</v>
      </c>
      <c r="H24" s="71">
        <v>0.015173537344761012</v>
      </c>
      <c r="I24" s="71">
        <v>0.19048889602085284</v>
      </c>
      <c r="J24" s="71">
        <v>0.21939801158200178</v>
      </c>
      <c r="K24" s="71">
        <v>0.029613444917833354</v>
      </c>
      <c r="L24" s="72">
        <v>0.006601032979437482</v>
      </c>
    </row>
    <row r="25" spans="1:12" s="9" customFormat="1" ht="14.25" collapsed="1">
      <c r="A25" s="62">
        <v>22</v>
      </c>
      <c r="B25" s="47" t="s">
        <v>94</v>
      </c>
      <c r="C25" s="48">
        <v>40427</v>
      </c>
      <c r="D25" s="48">
        <v>40708</v>
      </c>
      <c r="E25" s="71">
        <v>0.00652280799303484</v>
      </c>
      <c r="F25" s="71">
        <v>0.03689393561065901</v>
      </c>
      <c r="G25" s="71">
        <v>0.050516812119465015</v>
      </c>
      <c r="H25" s="71">
        <v>0.12868228042931773</v>
      </c>
      <c r="I25" s="71">
        <v>0.2965840512239828</v>
      </c>
      <c r="J25" s="71">
        <v>0.21239849450647186</v>
      </c>
      <c r="K25" s="71">
        <v>1.1679450740318904</v>
      </c>
      <c r="L25" s="72">
        <v>0.20001047133732053</v>
      </c>
    </row>
    <row r="26" spans="1:12" s="9" customFormat="1" ht="14.25" collapsed="1">
      <c r="A26" s="62">
        <v>23</v>
      </c>
      <c r="B26" s="47" t="s">
        <v>74</v>
      </c>
      <c r="C26" s="48">
        <v>41026</v>
      </c>
      <c r="D26" s="48">
        <v>41242</v>
      </c>
      <c r="E26" s="71">
        <v>0.008984211996645675</v>
      </c>
      <c r="F26" s="71">
        <v>0.03548057921512138</v>
      </c>
      <c r="G26" s="71">
        <v>0.0055294050928713645</v>
      </c>
      <c r="H26" s="71">
        <v>-0.003914604140173972</v>
      </c>
      <c r="I26" s="71">
        <v>0.18500532083213805</v>
      </c>
      <c r="J26" s="71">
        <v>0.151709803447168</v>
      </c>
      <c r="K26" s="71">
        <v>0.4097392049414652</v>
      </c>
      <c r="L26" s="72">
        <v>0.1314391082077635</v>
      </c>
    </row>
    <row r="27" spans="1:12" s="9" customFormat="1" ht="14.25">
      <c r="A27" s="62">
        <v>24</v>
      </c>
      <c r="B27" s="47" t="s">
        <v>76</v>
      </c>
      <c r="C27" s="48">
        <v>41127</v>
      </c>
      <c r="D27" s="48">
        <v>41332</v>
      </c>
      <c r="E27" s="71">
        <v>0.0036935643677562524</v>
      </c>
      <c r="F27" s="71">
        <v>0.003793380939243418</v>
      </c>
      <c r="G27" s="71">
        <v>0.055183874055965365</v>
      </c>
      <c r="H27" s="71">
        <v>0.11139300989703194</v>
      </c>
      <c r="I27" s="71">
        <v>0.25325527971078765</v>
      </c>
      <c r="J27" s="71">
        <v>0.14548406907435085</v>
      </c>
      <c r="K27" s="71">
        <v>0.6231979268292687</v>
      </c>
      <c r="L27" s="72">
        <v>0.21063004701432253</v>
      </c>
    </row>
    <row r="28" spans="1:12" ht="15.75" thickBot="1">
      <c r="A28" s="76"/>
      <c r="B28" s="80" t="s">
        <v>73</v>
      </c>
      <c r="C28" s="78" t="s">
        <v>29</v>
      </c>
      <c r="D28" s="78" t="s">
        <v>29</v>
      </c>
      <c r="E28" s="77">
        <f aca="true" t="shared" si="0" ref="E28:J28">AVERAGE(E4:E27)</f>
        <v>0.0049024036039668805</v>
      </c>
      <c r="F28" s="77">
        <f t="shared" si="0"/>
        <v>0.01302345233836942</v>
      </c>
      <c r="G28" s="77">
        <f t="shared" si="0"/>
        <v>0.009315004832521295</v>
      </c>
      <c r="H28" s="77">
        <f t="shared" si="0"/>
        <v>-0.0038070911538642485</v>
      </c>
      <c r="I28" s="77">
        <f t="shared" si="0"/>
        <v>0.0736940527619747</v>
      </c>
      <c r="J28" s="77">
        <f t="shared" si="0"/>
        <v>0.07510865875443318</v>
      </c>
      <c r="K28" s="78" t="s">
        <v>29</v>
      </c>
      <c r="L28" s="79" t="s">
        <v>29</v>
      </c>
    </row>
    <row r="29" spans="1:12" s="9" customFormat="1" ht="14.25">
      <c r="A29" s="99" t="s">
        <v>60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  <row r="35" spans="3:11" s="11" customFormat="1" ht="14.25">
      <c r="C35" s="5"/>
      <c r="D35" s="5"/>
      <c r="E35" s="6"/>
      <c r="F35" s="6"/>
      <c r="G35" s="6"/>
      <c r="H35" s="6"/>
      <c r="I35" s="6"/>
      <c r="J35" s="6"/>
      <c r="K35" s="6"/>
    </row>
    <row r="36" spans="3:11" s="11" customFormat="1" ht="14.25">
      <c r="C36" s="5"/>
      <c r="D36" s="5"/>
      <c r="E36" s="6"/>
      <c r="F36" s="6"/>
      <c r="G36" s="6"/>
      <c r="H36" s="6"/>
      <c r="I36" s="6"/>
      <c r="J36" s="6"/>
      <c r="K36" s="6"/>
    </row>
    <row r="37" spans="3:11" s="11" customFormat="1" ht="14.25">
      <c r="C37" s="5"/>
      <c r="D37" s="5"/>
      <c r="E37" s="6"/>
      <c r="F37" s="6"/>
      <c r="G37" s="6"/>
      <c r="H37" s="6"/>
      <c r="I37" s="6"/>
      <c r="J37" s="6"/>
      <c r="K37" s="6"/>
    </row>
    <row r="38" spans="3:11" s="11" customFormat="1" ht="14.25">
      <c r="C38" s="5"/>
      <c r="D38" s="5"/>
      <c r="E38" s="6"/>
      <c r="F38" s="6"/>
      <c r="G38" s="6"/>
      <c r="H38" s="6"/>
      <c r="I38" s="6"/>
      <c r="J38" s="6"/>
      <c r="K38" s="6"/>
    </row>
    <row r="39" spans="3:11" s="11" customFormat="1" ht="14.25">
      <c r="C39" s="5"/>
      <c r="D39" s="5"/>
      <c r="E39" s="6"/>
      <c r="F39" s="6"/>
      <c r="G39" s="6"/>
      <c r="H39" s="6"/>
      <c r="I39" s="6"/>
      <c r="J39" s="6"/>
      <c r="K39" s="6"/>
    </row>
    <row r="40" spans="3:11" s="11" customFormat="1" ht="14.25">
      <c r="C40" s="5"/>
      <c r="D40" s="5"/>
      <c r="E40" s="6"/>
      <c r="F40" s="6"/>
      <c r="G40" s="6"/>
      <c r="H40" s="6"/>
      <c r="I40" s="6"/>
      <c r="J40" s="6"/>
      <c r="K40" s="6"/>
    </row>
  </sheetData>
  <sheetProtection/>
  <mergeCells count="7">
    <mergeCell ref="A29:L29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0" t="s">
        <v>50</v>
      </c>
      <c r="B1" s="110"/>
      <c r="C1" s="110"/>
      <c r="D1" s="110"/>
      <c r="E1" s="110"/>
      <c r="F1" s="110"/>
      <c r="G1" s="110"/>
    </row>
    <row r="2" spans="1:7" ht="30.75" customHeight="1" thickBot="1">
      <c r="A2" s="100" t="s">
        <v>27</v>
      </c>
      <c r="B2" s="114" t="s">
        <v>13</v>
      </c>
      <c r="C2" s="111" t="s">
        <v>37</v>
      </c>
      <c r="D2" s="112"/>
      <c r="E2" s="113" t="s">
        <v>38</v>
      </c>
      <c r="F2" s="112"/>
      <c r="G2" s="116" t="s">
        <v>62</v>
      </c>
    </row>
    <row r="3" spans="1:7" ht="15.75" thickBot="1">
      <c r="A3" s="101"/>
      <c r="B3" s="115"/>
      <c r="C3" s="51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>
      <c r="A4" s="90">
        <v>1</v>
      </c>
      <c r="B4" s="84" t="s">
        <v>53</v>
      </c>
      <c r="C4" s="30">
        <v>134.9767799999998</v>
      </c>
      <c r="D4" s="68">
        <v>0.0867082148408959</v>
      </c>
      <c r="E4" s="31">
        <v>108</v>
      </c>
      <c r="F4" s="68">
        <v>0.07035830618892508</v>
      </c>
      <c r="G4" s="50">
        <v>109.52523510097713</v>
      </c>
    </row>
    <row r="5" spans="1:7" ht="14.25">
      <c r="A5" s="91">
        <v>2</v>
      </c>
      <c r="B5" s="84" t="s">
        <v>45</v>
      </c>
      <c r="C5" s="30">
        <v>26.068559999999593</v>
      </c>
      <c r="D5" s="68">
        <v>0.00907230633957554</v>
      </c>
      <c r="E5" s="31">
        <v>0</v>
      </c>
      <c r="F5" s="68">
        <v>0</v>
      </c>
      <c r="G5" s="50">
        <v>0</v>
      </c>
    </row>
    <row r="6" spans="1:7" ht="14.25">
      <c r="A6" s="91">
        <v>3</v>
      </c>
      <c r="B6" s="84" t="s">
        <v>94</v>
      </c>
      <c r="C6" s="30">
        <v>24.670829999999608</v>
      </c>
      <c r="D6" s="68">
        <v>0.006522807993035305</v>
      </c>
      <c r="E6" s="31">
        <v>0</v>
      </c>
      <c r="F6" s="68">
        <v>0</v>
      </c>
      <c r="G6" s="50">
        <v>0</v>
      </c>
    </row>
    <row r="7" spans="1:7" ht="14.25">
      <c r="A7" s="91">
        <v>4</v>
      </c>
      <c r="B7" s="84" t="s">
        <v>96</v>
      </c>
      <c r="C7" s="30">
        <v>24.529139999999664</v>
      </c>
      <c r="D7" s="68">
        <v>0.008801237245459344</v>
      </c>
      <c r="E7" s="31">
        <v>0</v>
      </c>
      <c r="F7" s="68">
        <v>0</v>
      </c>
      <c r="G7" s="50">
        <v>0</v>
      </c>
    </row>
    <row r="8" spans="1:7" ht="14.25">
      <c r="A8" s="91">
        <v>5</v>
      </c>
      <c r="B8" s="84" t="s">
        <v>43</v>
      </c>
      <c r="C8" s="30">
        <v>22.462610000000332</v>
      </c>
      <c r="D8" s="68">
        <v>0.009629327595824161</v>
      </c>
      <c r="E8" s="31">
        <v>0</v>
      </c>
      <c r="F8" s="68">
        <v>0</v>
      </c>
      <c r="G8" s="50">
        <v>0</v>
      </c>
    </row>
    <row r="9" spans="1:7" ht="14.25">
      <c r="A9" s="91">
        <v>6</v>
      </c>
      <c r="B9" s="84" t="s">
        <v>86</v>
      </c>
      <c r="C9" s="30">
        <v>20.76041000000015</v>
      </c>
      <c r="D9" s="68">
        <v>0.012324953642526048</v>
      </c>
      <c r="E9" s="31">
        <v>0</v>
      </c>
      <c r="F9" s="68">
        <v>0</v>
      </c>
      <c r="G9" s="50">
        <v>0</v>
      </c>
    </row>
    <row r="10" spans="1:7" ht="14.25">
      <c r="A10" s="91">
        <v>7</v>
      </c>
      <c r="B10" s="84" t="s">
        <v>74</v>
      </c>
      <c r="C10" s="30">
        <v>18.442310000000056</v>
      </c>
      <c r="D10" s="68">
        <v>0.008984211996645527</v>
      </c>
      <c r="E10" s="31">
        <v>0</v>
      </c>
      <c r="F10" s="68">
        <v>0</v>
      </c>
      <c r="G10" s="50">
        <v>0</v>
      </c>
    </row>
    <row r="11" spans="1:7" ht="14.25">
      <c r="A11" s="91">
        <v>8</v>
      </c>
      <c r="B11" s="84" t="s">
        <v>97</v>
      </c>
      <c r="C11" s="30">
        <v>14.43463000000012</v>
      </c>
      <c r="D11" s="68">
        <v>0.012908212450138568</v>
      </c>
      <c r="E11" s="31">
        <v>0</v>
      </c>
      <c r="F11" s="68">
        <v>0</v>
      </c>
      <c r="G11" s="50">
        <v>0</v>
      </c>
    </row>
    <row r="12" spans="1:7" ht="14.25">
      <c r="A12" s="91">
        <v>9</v>
      </c>
      <c r="B12" s="84" t="s">
        <v>59</v>
      </c>
      <c r="C12" s="30">
        <v>8.991580000000075</v>
      </c>
      <c r="D12" s="68">
        <v>0.002432255490856866</v>
      </c>
      <c r="E12" s="31">
        <v>0</v>
      </c>
      <c r="F12" s="68">
        <v>0</v>
      </c>
      <c r="G12" s="50">
        <v>0</v>
      </c>
    </row>
    <row r="13" spans="1:7" ht="14.25">
      <c r="A13" s="91">
        <v>10</v>
      </c>
      <c r="B13" s="84" t="s">
        <v>98</v>
      </c>
      <c r="C13" s="30">
        <v>8.974800000000046</v>
      </c>
      <c r="D13" s="68">
        <v>0.009366690823004857</v>
      </c>
      <c r="E13" s="31">
        <v>0</v>
      </c>
      <c r="F13" s="68">
        <v>0</v>
      </c>
      <c r="G13" s="50">
        <v>0</v>
      </c>
    </row>
    <row r="14" spans="1:7" ht="14.25">
      <c r="A14" s="91">
        <v>11</v>
      </c>
      <c r="B14" s="84" t="s">
        <v>84</v>
      </c>
      <c r="C14" s="30">
        <v>8.719820000000297</v>
      </c>
      <c r="D14" s="68">
        <v>0.0022830934438145137</v>
      </c>
      <c r="E14" s="31">
        <v>0</v>
      </c>
      <c r="F14" s="68">
        <v>0</v>
      </c>
      <c r="G14" s="50">
        <v>0</v>
      </c>
    </row>
    <row r="15" spans="1:7" ht="14.25">
      <c r="A15" s="91">
        <v>12</v>
      </c>
      <c r="B15" s="84" t="s">
        <v>25</v>
      </c>
      <c r="C15" s="30">
        <v>6.078959999999963</v>
      </c>
      <c r="D15" s="68">
        <v>0.0063408895941738895</v>
      </c>
      <c r="E15" s="31">
        <v>0</v>
      </c>
      <c r="F15" s="68">
        <v>0</v>
      </c>
      <c r="G15" s="50">
        <v>0</v>
      </c>
    </row>
    <row r="16" spans="1:7" ht="14.25">
      <c r="A16" s="91">
        <v>13</v>
      </c>
      <c r="B16" s="84" t="s">
        <v>23</v>
      </c>
      <c r="C16" s="30">
        <v>5.5197600000000095</v>
      </c>
      <c r="D16" s="68">
        <v>0.008745760478601513</v>
      </c>
      <c r="E16" s="31">
        <v>0</v>
      </c>
      <c r="F16" s="68">
        <v>0</v>
      </c>
      <c r="G16" s="50">
        <v>0</v>
      </c>
    </row>
    <row r="17" spans="1:7" ht="14.25">
      <c r="A17" s="91">
        <v>14</v>
      </c>
      <c r="B17" s="84" t="s">
        <v>67</v>
      </c>
      <c r="C17" s="30">
        <v>4.361879999999887</v>
      </c>
      <c r="D17" s="68">
        <v>0.002120020912865918</v>
      </c>
      <c r="E17" s="31">
        <v>-1000</v>
      </c>
      <c r="F17" s="68">
        <v>-0.0003450410357303794</v>
      </c>
      <c r="G17" s="50">
        <v>-0.7099116729453243</v>
      </c>
    </row>
    <row r="18" spans="1:7" ht="14.25">
      <c r="A18" s="91">
        <v>15</v>
      </c>
      <c r="B18" s="84" t="s">
        <v>76</v>
      </c>
      <c r="C18" s="30">
        <v>1.95925</v>
      </c>
      <c r="D18" s="68">
        <v>0.003693564367756134</v>
      </c>
      <c r="E18" s="31">
        <v>0</v>
      </c>
      <c r="F18" s="68">
        <v>0</v>
      </c>
      <c r="G18" s="50">
        <v>0</v>
      </c>
    </row>
    <row r="19" spans="1:7" ht="14.25">
      <c r="A19" s="91">
        <v>16</v>
      </c>
      <c r="B19" s="84" t="s">
        <v>46</v>
      </c>
      <c r="C19" s="30">
        <v>1.1308099999999977</v>
      </c>
      <c r="D19" s="68">
        <v>0.002287711949590178</v>
      </c>
      <c r="E19" s="31">
        <v>0</v>
      </c>
      <c r="F19" s="68">
        <v>0</v>
      </c>
      <c r="G19" s="50">
        <v>0</v>
      </c>
    </row>
    <row r="20" spans="1:7" ht="14.25">
      <c r="A20" s="91">
        <v>17</v>
      </c>
      <c r="B20" s="84" t="s">
        <v>24</v>
      </c>
      <c r="C20" s="30">
        <v>0.9800100000000093</v>
      </c>
      <c r="D20" s="68">
        <v>0.0019767589576422584</v>
      </c>
      <c r="E20" s="31">
        <v>0</v>
      </c>
      <c r="F20" s="68">
        <v>0</v>
      </c>
      <c r="G20" s="50">
        <v>0</v>
      </c>
    </row>
    <row r="21" spans="1:7" ht="14.25">
      <c r="A21" s="91">
        <v>18</v>
      </c>
      <c r="B21" s="84" t="s">
        <v>93</v>
      </c>
      <c r="C21" s="30">
        <v>0.18200040000001902</v>
      </c>
      <c r="D21" s="68">
        <v>0.00024140373469594084</v>
      </c>
      <c r="E21" s="31">
        <v>0</v>
      </c>
      <c r="F21" s="68">
        <v>0</v>
      </c>
      <c r="G21" s="50">
        <v>0</v>
      </c>
    </row>
    <row r="22" spans="1:7" ht="14.25">
      <c r="A22" s="91">
        <v>19</v>
      </c>
      <c r="B22" s="84" t="s">
        <v>77</v>
      </c>
      <c r="C22" s="30">
        <v>0.0003654000000096857</v>
      </c>
      <c r="D22" s="68">
        <v>4.7319565687957653E-07</v>
      </c>
      <c r="E22" s="31">
        <v>0</v>
      </c>
      <c r="F22" s="68">
        <v>0</v>
      </c>
      <c r="G22" s="50">
        <v>0</v>
      </c>
    </row>
    <row r="23" spans="1:7" ht="14.25">
      <c r="A23" s="91">
        <v>20</v>
      </c>
      <c r="B23" s="84" t="s">
        <v>65</v>
      </c>
      <c r="C23" s="30">
        <v>-0.62725</v>
      </c>
      <c r="D23" s="68">
        <v>-0.0004858543082453996</v>
      </c>
      <c r="E23" s="31">
        <v>-2</v>
      </c>
      <c r="F23" s="68">
        <v>-0.003215434083601286</v>
      </c>
      <c r="G23" s="50">
        <v>-4.151205401929218</v>
      </c>
    </row>
    <row r="24" spans="1:7" ht="14.25">
      <c r="A24" s="91">
        <v>21</v>
      </c>
      <c r="B24" s="84" t="s">
        <v>119</v>
      </c>
      <c r="C24" s="30">
        <v>-0.9342298999999765</v>
      </c>
      <c r="D24" s="68">
        <v>-0.003345450984015174</v>
      </c>
      <c r="E24" s="31">
        <v>0</v>
      </c>
      <c r="F24" s="68">
        <v>0</v>
      </c>
      <c r="G24" s="50">
        <v>0</v>
      </c>
    </row>
    <row r="25" spans="1:7" ht="14.25">
      <c r="A25" s="91">
        <v>22</v>
      </c>
      <c r="B25" s="84" t="s">
        <v>102</v>
      </c>
      <c r="C25" s="30">
        <v>-2.1206499999999067</v>
      </c>
      <c r="D25" s="68">
        <v>-0.0019096383603387558</v>
      </c>
      <c r="E25" s="31">
        <v>0</v>
      </c>
      <c r="F25" s="68">
        <v>0</v>
      </c>
      <c r="G25" s="50">
        <v>0</v>
      </c>
    </row>
    <row r="26" spans="1:7" ht="14.25">
      <c r="A26" s="91">
        <v>23</v>
      </c>
      <c r="B26" s="84" t="s">
        <v>91</v>
      </c>
      <c r="C26" s="30">
        <v>-5.73444980000006</v>
      </c>
      <c r="D26" s="68">
        <v>-0.0017726071463752397</v>
      </c>
      <c r="E26" s="31">
        <v>0</v>
      </c>
      <c r="F26" s="68">
        <v>0</v>
      </c>
      <c r="G26" s="50">
        <v>0</v>
      </c>
    </row>
    <row r="27" spans="1:7" ht="14.25">
      <c r="A27" s="91">
        <v>24</v>
      </c>
      <c r="B27" s="84" t="s">
        <v>55</v>
      </c>
      <c r="C27" s="30">
        <v>-30.755230000000445</v>
      </c>
      <c r="D27" s="68">
        <v>-0.0014057473039113181</v>
      </c>
      <c r="E27" s="31">
        <v>0</v>
      </c>
      <c r="F27" s="68">
        <v>0</v>
      </c>
      <c r="G27" s="50">
        <v>0</v>
      </c>
    </row>
    <row r="28" spans="1:7" ht="15.75" thickBot="1">
      <c r="A28" s="63"/>
      <c r="B28" s="64" t="s">
        <v>28</v>
      </c>
      <c r="C28" s="54">
        <v>293.07269609999923</v>
      </c>
      <c r="D28" s="67">
        <v>0.0047927069971715796</v>
      </c>
      <c r="E28" s="55">
        <v>-894</v>
      </c>
      <c r="F28" s="67">
        <v>-0.00028782750439709635</v>
      </c>
      <c r="G28" s="56">
        <v>104.66411802610259</v>
      </c>
    </row>
    <row r="30" ht="14.25">
      <c r="D30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B2" sqref="B2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119</v>
      </c>
      <c r="C2" s="71">
        <v>-0.003345450984015619</v>
      </c>
    </row>
    <row r="3" spans="1:5" ht="14.25">
      <c r="A3" s="14"/>
      <c r="B3" s="47" t="s">
        <v>102</v>
      </c>
      <c r="C3" s="71">
        <v>-0.001909638360338639</v>
      </c>
      <c r="D3" s="14"/>
      <c r="E3" s="14"/>
    </row>
    <row r="4" spans="1:5" ht="14.25">
      <c r="A4" s="14"/>
      <c r="B4" s="47" t="s">
        <v>91</v>
      </c>
      <c r="C4" s="71">
        <v>-0.0017726071463749493</v>
      </c>
      <c r="D4" s="14"/>
      <c r="E4" s="14"/>
    </row>
    <row r="5" spans="1:5" ht="14.25">
      <c r="A5" s="14"/>
      <c r="B5" s="47" t="s">
        <v>55</v>
      </c>
      <c r="C5" s="71">
        <v>-0.0014057473039109647</v>
      </c>
      <c r="D5" s="14"/>
      <c r="E5" s="14"/>
    </row>
    <row r="6" spans="1:5" ht="14.25">
      <c r="A6" s="14"/>
      <c r="B6" s="47" t="s">
        <v>77</v>
      </c>
      <c r="C6" s="71">
        <v>4.7319565643633155E-07</v>
      </c>
      <c r="D6" s="14"/>
      <c r="E6" s="14"/>
    </row>
    <row r="7" spans="1:5" ht="14.25">
      <c r="A7" s="14"/>
      <c r="B7" s="47" t="s">
        <v>93</v>
      </c>
      <c r="C7" s="71">
        <v>0.00024140373469561105</v>
      </c>
      <c r="D7" s="14"/>
      <c r="E7" s="14"/>
    </row>
    <row r="8" spans="1:5" ht="14.25">
      <c r="A8" s="14"/>
      <c r="B8" s="47" t="s">
        <v>24</v>
      </c>
      <c r="C8" s="71">
        <v>0.001976758957642266</v>
      </c>
      <c r="D8" s="14"/>
      <c r="E8" s="14"/>
    </row>
    <row r="9" spans="1:5" ht="14.25">
      <c r="A9" s="14"/>
      <c r="B9" s="47" t="s">
        <v>84</v>
      </c>
      <c r="C9" s="71">
        <v>0.002283093443814277</v>
      </c>
      <c r="D9" s="14"/>
      <c r="E9" s="14"/>
    </row>
    <row r="10" spans="1:5" ht="14.25">
      <c r="A10" s="14"/>
      <c r="B10" s="47" t="s">
        <v>46</v>
      </c>
      <c r="C10" s="71">
        <v>0.002287711949590543</v>
      </c>
      <c r="D10" s="14"/>
      <c r="E10" s="14"/>
    </row>
    <row r="11" spans="1:5" ht="14.25">
      <c r="A11" s="14"/>
      <c r="B11" s="47" t="s">
        <v>59</v>
      </c>
      <c r="C11" s="71">
        <v>0.0024322554908546845</v>
      </c>
      <c r="D11" s="14"/>
      <c r="E11" s="14"/>
    </row>
    <row r="12" spans="1:5" ht="14.25">
      <c r="A12" s="14"/>
      <c r="B12" s="47" t="s">
        <v>67</v>
      </c>
      <c r="C12" s="71">
        <v>0.0024659127896986544</v>
      </c>
      <c r="D12" s="14"/>
      <c r="E12" s="14"/>
    </row>
    <row r="13" spans="1:5" ht="14.25">
      <c r="A13" s="14"/>
      <c r="B13" s="47" t="s">
        <v>65</v>
      </c>
      <c r="C13" s="71">
        <v>0.0027383848714050973</v>
      </c>
      <c r="D13" s="14"/>
      <c r="E13" s="14"/>
    </row>
    <row r="14" spans="1:5" ht="14.25">
      <c r="A14" s="14"/>
      <c r="B14" s="47" t="s">
        <v>76</v>
      </c>
      <c r="C14" s="71">
        <v>0.0036935643677562524</v>
      </c>
      <c r="D14" s="14"/>
      <c r="E14" s="14"/>
    </row>
    <row r="15" spans="1:5" ht="14.25">
      <c r="A15" s="14"/>
      <c r="B15" s="47" t="s">
        <v>25</v>
      </c>
      <c r="C15" s="71">
        <v>0.006340889594173671</v>
      </c>
      <c r="D15" s="14"/>
      <c r="E15" s="14"/>
    </row>
    <row r="16" spans="1:5" ht="14.25">
      <c r="A16" s="14"/>
      <c r="B16" s="47" t="s">
        <v>94</v>
      </c>
      <c r="C16" s="71">
        <v>0.00652280799303484</v>
      </c>
      <c r="D16" s="14"/>
      <c r="E16" s="14"/>
    </row>
    <row r="17" spans="1:5" ht="14.25">
      <c r="A17" s="14"/>
      <c r="B17" s="47" t="s">
        <v>23</v>
      </c>
      <c r="C17" s="71">
        <v>0.008745760478602094</v>
      </c>
      <c r="D17" s="14"/>
      <c r="E17" s="14"/>
    </row>
    <row r="18" spans="1:5" ht="14.25">
      <c r="A18" s="14"/>
      <c r="B18" s="47" t="s">
        <v>96</v>
      </c>
      <c r="C18" s="71">
        <v>0.008801237245459559</v>
      </c>
      <c r="D18" s="14"/>
      <c r="E18" s="14"/>
    </row>
    <row r="19" spans="1:5" ht="14.25">
      <c r="A19" s="14"/>
      <c r="B19" s="47" t="s">
        <v>74</v>
      </c>
      <c r="C19" s="71">
        <v>0.008984211996645675</v>
      </c>
      <c r="D19" s="14"/>
      <c r="E19" s="14"/>
    </row>
    <row r="20" spans="1:5" ht="14.25">
      <c r="A20" s="14"/>
      <c r="B20" s="47" t="s">
        <v>45</v>
      </c>
      <c r="C20" s="71">
        <v>0.00907230633957501</v>
      </c>
      <c r="D20" s="14"/>
      <c r="E20" s="14"/>
    </row>
    <row r="21" spans="1:5" ht="14.25">
      <c r="A21" s="14"/>
      <c r="B21" s="47" t="s">
        <v>98</v>
      </c>
      <c r="C21" s="71">
        <v>0.009366690823004564</v>
      </c>
      <c r="D21" s="14"/>
      <c r="E21" s="14"/>
    </row>
    <row r="22" spans="1:5" ht="14.25">
      <c r="A22" s="14"/>
      <c r="B22" s="47" t="s">
        <v>43</v>
      </c>
      <c r="C22" s="71">
        <v>0.009629327595823689</v>
      </c>
      <c r="D22" s="14"/>
      <c r="E22" s="14"/>
    </row>
    <row r="23" spans="1:5" ht="14.25">
      <c r="A23" s="14"/>
      <c r="B23" s="47" t="s">
        <v>86</v>
      </c>
      <c r="C23" s="71">
        <v>0.01232495364252717</v>
      </c>
      <c r="D23" s="14"/>
      <c r="E23" s="14"/>
    </row>
    <row r="24" spans="1:5" ht="14.25">
      <c r="A24" s="14"/>
      <c r="B24" s="47" t="s">
        <v>97</v>
      </c>
      <c r="C24" s="71">
        <v>0.012908212450137846</v>
      </c>
      <c r="D24" s="14"/>
      <c r="E24" s="14"/>
    </row>
    <row r="25" spans="1:5" ht="14.25">
      <c r="A25" s="14"/>
      <c r="B25" s="47" t="s">
        <v>53</v>
      </c>
      <c r="C25" s="71">
        <v>0.015275173329747371</v>
      </c>
      <c r="D25" s="14"/>
      <c r="E25" s="14"/>
    </row>
    <row r="26" spans="2:3" ht="14.25">
      <c r="B26" s="47" t="s">
        <v>22</v>
      </c>
      <c r="C26" s="75">
        <v>0.015345163606523826</v>
      </c>
    </row>
    <row r="27" spans="2:3" ht="14.25">
      <c r="B27" s="14" t="s">
        <v>31</v>
      </c>
      <c r="C27" s="88">
        <v>0.020767549186300638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50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6" t="s">
        <v>70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120</v>
      </c>
      <c r="C3" s="45" t="s">
        <v>8</v>
      </c>
      <c r="D3" s="46" t="s">
        <v>11</v>
      </c>
      <c r="E3" s="43">
        <v>11661421.27</v>
      </c>
      <c r="F3" s="40">
        <v>1835964</v>
      </c>
      <c r="G3" s="43">
        <v>6.351661181809665</v>
      </c>
      <c r="H3" s="73">
        <v>0.5</v>
      </c>
      <c r="I3" s="42" t="s">
        <v>103</v>
      </c>
      <c r="J3" s="44" t="s">
        <v>32</v>
      </c>
    </row>
    <row r="4" spans="1:10" ht="15" customHeight="1">
      <c r="A4" s="41">
        <v>2</v>
      </c>
      <c r="B4" s="42" t="s">
        <v>88</v>
      </c>
      <c r="C4" s="45" t="s">
        <v>8</v>
      </c>
      <c r="D4" s="46" t="s">
        <v>11</v>
      </c>
      <c r="E4" s="43">
        <v>11049323.24</v>
      </c>
      <c r="F4" s="40">
        <v>32580</v>
      </c>
      <c r="G4" s="43">
        <v>339.14435972989565</v>
      </c>
      <c r="H4" s="74">
        <v>100</v>
      </c>
      <c r="I4" s="42" t="s">
        <v>109</v>
      </c>
      <c r="J4" s="44" t="s">
        <v>89</v>
      </c>
    </row>
    <row r="5" spans="1:10" ht="15" customHeight="1">
      <c r="A5" s="41">
        <v>3</v>
      </c>
      <c r="B5" s="42" t="s">
        <v>90</v>
      </c>
      <c r="C5" s="45" t="s">
        <v>8</v>
      </c>
      <c r="D5" s="46" t="s">
        <v>81</v>
      </c>
      <c r="E5" s="43">
        <v>1975167.67</v>
      </c>
      <c r="F5" s="40">
        <v>56699</v>
      </c>
      <c r="G5" s="43">
        <v>34.83602303391594</v>
      </c>
      <c r="H5" s="74">
        <v>100</v>
      </c>
      <c r="I5" s="42" t="s">
        <v>109</v>
      </c>
      <c r="J5" s="44" t="s">
        <v>87</v>
      </c>
    </row>
    <row r="6" spans="1:10" ht="15" customHeight="1">
      <c r="A6" s="41">
        <v>4</v>
      </c>
      <c r="B6" s="42" t="s">
        <v>80</v>
      </c>
      <c r="C6" s="45" t="s">
        <v>8</v>
      </c>
      <c r="D6" s="46" t="s">
        <v>81</v>
      </c>
      <c r="E6" s="43">
        <v>1497471.5602</v>
      </c>
      <c r="F6" s="40">
        <v>2940</v>
      </c>
      <c r="G6" s="43">
        <v>509.3440680952381</v>
      </c>
      <c r="H6" s="74">
        <v>1000</v>
      </c>
      <c r="I6" s="42" t="s">
        <v>112</v>
      </c>
      <c r="J6" s="44" t="s">
        <v>33</v>
      </c>
    </row>
    <row r="7" spans="1:10" ht="15" customHeight="1">
      <c r="A7" s="41">
        <v>5</v>
      </c>
      <c r="B7" s="42" t="s">
        <v>30</v>
      </c>
      <c r="C7" s="45" t="s">
        <v>8</v>
      </c>
      <c r="D7" s="46" t="s">
        <v>11</v>
      </c>
      <c r="E7" s="43">
        <v>1096464.6</v>
      </c>
      <c r="F7" s="40">
        <v>795</v>
      </c>
      <c r="G7" s="43">
        <v>1379.2007547169812</v>
      </c>
      <c r="H7" s="74">
        <v>1000</v>
      </c>
      <c r="I7" s="42" t="s">
        <v>118</v>
      </c>
      <c r="J7" s="44" t="s">
        <v>68</v>
      </c>
    </row>
    <row r="8" spans="1:10" ht="15" customHeight="1">
      <c r="A8" s="41">
        <v>6</v>
      </c>
      <c r="B8" s="42" t="s">
        <v>99</v>
      </c>
      <c r="C8" s="45" t="s">
        <v>8</v>
      </c>
      <c r="D8" s="46" t="s">
        <v>11</v>
      </c>
      <c r="E8" s="43">
        <v>786309.28</v>
      </c>
      <c r="F8" s="40">
        <v>910</v>
      </c>
      <c r="G8" s="43">
        <v>864.0761318681319</v>
      </c>
      <c r="H8" s="74">
        <v>1000</v>
      </c>
      <c r="I8" s="42" t="s">
        <v>105</v>
      </c>
      <c r="J8" s="44" t="s">
        <v>95</v>
      </c>
    </row>
    <row r="9" spans="1:10" ht="15" customHeight="1">
      <c r="A9" s="41">
        <v>7</v>
      </c>
      <c r="B9" s="42" t="s">
        <v>35</v>
      </c>
      <c r="C9" s="45" t="s">
        <v>8</v>
      </c>
      <c r="D9" s="46" t="s">
        <v>11</v>
      </c>
      <c r="E9" s="43">
        <v>636260.69</v>
      </c>
      <c r="F9" s="40">
        <v>679</v>
      </c>
      <c r="G9" s="43">
        <v>937.0555081001472</v>
      </c>
      <c r="H9" s="74">
        <v>1000</v>
      </c>
      <c r="I9" s="42" t="s">
        <v>36</v>
      </c>
      <c r="J9" s="44" t="s">
        <v>34</v>
      </c>
    </row>
    <row r="10" spans="1:10" ht="15.75" thickBot="1">
      <c r="A10" s="118" t="s">
        <v>28</v>
      </c>
      <c r="B10" s="119"/>
      <c r="C10" s="57" t="s">
        <v>29</v>
      </c>
      <c r="D10" s="57" t="s">
        <v>29</v>
      </c>
      <c r="E10" s="58">
        <f>SUM(E3:E9)</f>
        <v>28702418.310200002</v>
      </c>
      <c r="F10" s="59">
        <f>SUM(F3:F9)</f>
        <v>1930567</v>
      </c>
      <c r="G10" s="57" t="s">
        <v>29</v>
      </c>
      <c r="H10" s="57" t="s">
        <v>29</v>
      </c>
      <c r="I10" s="57" t="s">
        <v>29</v>
      </c>
      <c r="J10" s="60" t="s">
        <v>29</v>
      </c>
    </row>
  </sheetData>
  <sheetProtection/>
  <mergeCells count="2">
    <mergeCell ref="A1:J1"/>
    <mergeCell ref="A10:B10"/>
  </mergeCells>
  <hyperlinks>
    <hyperlink ref="J3" r:id="rId1" display="http://dragon-am.com/"/>
    <hyperlink ref="J4" r:id="rId2" display="http://www.kinto.com/"/>
    <hyperlink ref="J5" r:id="rId3" display="http://www.task.ua/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3"/>
  <sheetViews>
    <sheetView zoomScale="80" zoomScaleNormal="80" zoomScalePageLayoutView="0" workbookViewId="0" topLeftCell="A1">
      <selection activeCell="F51" sqref="F51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6" t="s">
        <v>57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.75" customHeight="1" thickBot="1">
      <c r="A2" s="100" t="s">
        <v>27</v>
      </c>
      <c r="B2" s="104" t="s">
        <v>13</v>
      </c>
      <c r="C2" s="106" t="s">
        <v>14</v>
      </c>
      <c r="D2" s="108" t="s">
        <v>15</v>
      </c>
      <c r="E2" s="102" t="s">
        <v>16</v>
      </c>
      <c r="F2" s="103"/>
      <c r="G2" s="103"/>
      <c r="H2" s="103"/>
      <c r="I2" s="103"/>
      <c r="J2" s="103"/>
      <c r="K2" s="103"/>
      <c r="L2" s="103"/>
    </row>
    <row r="3" spans="1:12" ht="63.75" customHeight="1" thickBot="1">
      <c r="A3" s="101"/>
      <c r="B3" s="105"/>
      <c r="C3" s="107"/>
      <c r="D3" s="109"/>
      <c r="E3" s="4" t="s">
        <v>17</v>
      </c>
      <c r="F3" s="4" t="s">
        <v>58</v>
      </c>
      <c r="G3" s="4" t="s">
        <v>18</v>
      </c>
      <c r="H3" s="4" t="s">
        <v>19</v>
      </c>
      <c r="I3" s="4" t="s">
        <v>20</v>
      </c>
      <c r="J3" s="4" t="s">
        <v>75</v>
      </c>
      <c r="K3" s="4" t="s">
        <v>21</v>
      </c>
      <c r="L3" s="1" t="s">
        <v>61</v>
      </c>
    </row>
    <row r="4" spans="1:12" ht="14.25" collapsed="1">
      <c r="A4" s="61">
        <v>1</v>
      </c>
      <c r="B4" s="47" t="s">
        <v>120</v>
      </c>
      <c r="C4" s="48">
        <v>37691</v>
      </c>
      <c r="D4" s="48">
        <v>37894</v>
      </c>
      <c r="E4" s="71" t="s">
        <v>83</v>
      </c>
      <c r="F4" s="71" t="s">
        <v>83</v>
      </c>
      <c r="G4" s="71" t="s">
        <v>83</v>
      </c>
      <c r="H4" s="71">
        <v>-0.06033259057178042</v>
      </c>
      <c r="I4" s="71">
        <v>-0.13903333282762576</v>
      </c>
      <c r="J4" s="71" t="s">
        <v>83</v>
      </c>
      <c r="K4" s="72">
        <v>11.703322363619343</v>
      </c>
      <c r="L4" s="72">
        <v>0.23694831127325888</v>
      </c>
    </row>
    <row r="5" spans="1:12" ht="14.25" collapsed="1">
      <c r="A5" s="62">
        <v>2</v>
      </c>
      <c r="B5" s="47" t="s">
        <v>35</v>
      </c>
      <c r="C5" s="48">
        <v>38441</v>
      </c>
      <c r="D5" s="48">
        <v>38625</v>
      </c>
      <c r="E5" s="71">
        <v>0.0011032326287867544</v>
      </c>
      <c r="F5" s="71">
        <v>0.0045604303718773664</v>
      </c>
      <c r="G5" s="71">
        <v>-0.009188055516927252</v>
      </c>
      <c r="H5" s="71">
        <v>-0.06256787612802506</v>
      </c>
      <c r="I5" s="71">
        <v>-0.06848221532425847</v>
      </c>
      <c r="J5" s="71">
        <v>-0.022437272678233144</v>
      </c>
      <c r="K5" s="72">
        <v>-0.06294449189985274</v>
      </c>
      <c r="L5" s="72">
        <v>-0.006512198928195545</v>
      </c>
    </row>
    <row r="6" spans="1:12" ht="14.25">
      <c r="A6" s="62">
        <v>3</v>
      </c>
      <c r="B6" s="47" t="s">
        <v>88</v>
      </c>
      <c r="C6" s="48">
        <v>38862</v>
      </c>
      <c r="D6" s="48">
        <v>38958</v>
      </c>
      <c r="E6" s="71">
        <v>0.022663849402274838</v>
      </c>
      <c r="F6" s="71">
        <v>0.02987003055061166</v>
      </c>
      <c r="G6" s="71">
        <v>0.007768755989257192</v>
      </c>
      <c r="H6" s="71">
        <v>-0.0017953603547724573</v>
      </c>
      <c r="I6" s="71">
        <v>0.12566402791325304</v>
      </c>
      <c r="J6" s="71">
        <v>0.12978306041805032</v>
      </c>
      <c r="K6" s="72">
        <v>2.391443597298956</v>
      </c>
      <c r="L6" s="72">
        <v>0.14467324867535347</v>
      </c>
    </row>
    <row r="7" spans="1:12" ht="14.25">
      <c r="A7" s="62">
        <v>4</v>
      </c>
      <c r="B7" s="47" t="s">
        <v>80</v>
      </c>
      <c r="C7" s="48">
        <v>39048</v>
      </c>
      <c r="D7" s="48">
        <v>39140</v>
      </c>
      <c r="E7" s="71">
        <v>0.07153361539617031</v>
      </c>
      <c r="F7" s="71">
        <v>0.08984058024638863</v>
      </c>
      <c r="G7" s="71">
        <v>0.08592102554681968</v>
      </c>
      <c r="H7" s="71">
        <v>0.02803812348840351</v>
      </c>
      <c r="I7" s="71">
        <v>-0.09485019329179756</v>
      </c>
      <c r="J7" s="71">
        <v>0.005608388388908647</v>
      </c>
      <c r="K7" s="72">
        <v>-0.4906559319047624</v>
      </c>
      <c r="L7" s="72">
        <v>-0.07595933606938121</v>
      </c>
    </row>
    <row r="8" spans="1:12" ht="14.25">
      <c r="A8" s="62">
        <v>5</v>
      </c>
      <c r="B8" s="47" t="s">
        <v>30</v>
      </c>
      <c r="C8" s="48">
        <v>39100</v>
      </c>
      <c r="D8" s="48">
        <v>39268</v>
      </c>
      <c r="E8" s="71">
        <v>0.004561074406569832</v>
      </c>
      <c r="F8" s="71">
        <v>0.006844930039233921</v>
      </c>
      <c r="G8" s="71">
        <v>-0.0006824935960958456</v>
      </c>
      <c r="H8" s="71">
        <v>0.005832601824435235</v>
      </c>
      <c r="I8" s="71">
        <v>0.016967765451735062</v>
      </c>
      <c r="J8" s="71" t="s">
        <v>83</v>
      </c>
      <c r="K8" s="72">
        <v>0.37920075471697956</v>
      </c>
      <c r="L8" s="72">
        <v>0.040041165801806056</v>
      </c>
    </row>
    <row r="9" spans="1:12" ht="14.25">
      <c r="A9" s="62">
        <v>6</v>
      </c>
      <c r="B9" s="47" t="s">
        <v>99</v>
      </c>
      <c r="C9" s="48">
        <v>39647</v>
      </c>
      <c r="D9" s="48">
        <v>39861</v>
      </c>
      <c r="E9" s="71">
        <v>0.0010737066733590428</v>
      </c>
      <c r="F9" s="71">
        <v>0.007785967909131664</v>
      </c>
      <c r="G9" s="71">
        <v>-0.017419277378951548</v>
      </c>
      <c r="H9" s="71">
        <v>-0.08263020757256168</v>
      </c>
      <c r="I9" s="71">
        <v>-0.038035030920218094</v>
      </c>
      <c r="J9" s="71">
        <v>-0.014944443108864336</v>
      </c>
      <c r="K9" s="72">
        <v>-0.13592386813186785</v>
      </c>
      <c r="L9" s="72">
        <v>-0.02200978664701514</v>
      </c>
    </row>
    <row r="10" spans="1:12" ht="14.25">
      <c r="A10" s="62">
        <v>7</v>
      </c>
      <c r="B10" s="47" t="s">
        <v>90</v>
      </c>
      <c r="C10" s="48">
        <v>40253</v>
      </c>
      <c r="D10" s="48">
        <v>40445</v>
      </c>
      <c r="E10" s="71">
        <v>0.00969514906947233</v>
      </c>
      <c r="F10" s="71">
        <v>0.012422385429029514</v>
      </c>
      <c r="G10" s="71">
        <v>-0.029144197746216904</v>
      </c>
      <c r="H10" s="71">
        <v>-0.08919481722143485</v>
      </c>
      <c r="I10" s="71">
        <v>-0.10112681688603531</v>
      </c>
      <c r="J10" s="71">
        <v>-0.045127895746593705</v>
      </c>
      <c r="K10" s="72">
        <v>-0.6516397696608407</v>
      </c>
      <c r="L10" s="72">
        <v>-0.19137236302276872</v>
      </c>
    </row>
    <row r="11" spans="1:12" ht="15.75" thickBot="1">
      <c r="A11" s="76"/>
      <c r="B11" s="80" t="s">
        <v>73</v>
      </c>
      <c r="C11" s="79" t="s">
        <v>29</v>
      </c>
      <c r="D11" s="79" t="s">
        <v>29</v>
      </c>
      <c r="E11" s="77">
        <f aca="true" t="shared" si="0" ref="E11:J11">AVERAGE(E4:E10)</f>
        <v>0.01843843792943885</v>
      </c>
      <c r="F11" s="77">
        <f t="shared" si="0"/>
        <v>0.025220720757712128</v>
      </c>
      <c r="G11" s="77">
        <f t="shared" si="0"/>
        <v>0.006209292882980888</v>
      </c>
      <c r="H11" s="77">
        <f t="shared" si="0"/>
        <v>-0.037521446647962246</v>
      </c>
      <c r="I11" s="77">
        <f t="shared" si="0"/>
        <v>-0.0426993994121353</v>
      </c>
      <c r="J11" s="77">
        <f t="shared" si="0"/>
        <v>0.010576367454653558</v>
      </c>
      <c r="K11" s="79" t="s">
        <v>29</v>
      </c>
      <c r="L11" s="79" t="s">
        <v>29</v>
      </c>
    </row>
    <row r="12" spans="1:12" s="9" customFormat="1" ht="14.25">
      <c r="A12" s="99" t="s">
        <v>60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</row>
    <row r="13" spans="12:15" ht="14.25">
      <c r="L13"/>
      <c r="M13"/>
      <c r="N13"/>
      <c r="O13"/>
    </row>
  </sheetData>
  <sheetProtection/>
  <mergeCells count="7">
    <mergeCell ref="A1:L1"/>
    <mergeCell ref="E2:L2"/>
    <mergeCell ref="A12:L12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zoomScale="85" zoomScaleNormal="85" zoomScalePageLayoutView="0" workbookViewId="0" topLeftCell="A1">
      <selection activeCell="C11" sqref="C11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0" t="s">
        <v>51</v>
      </c>
      <c r="B1" s="110"/>
      <c r="C1" s="110"/>
      <c r="D1" s="110"/>
      <c r="E1" s="110"/>
      <c r="F1" s="110"/>
      <c r="G1" s="110"/>
    </row>
    <row r="2" spans="1:7" s="11" customFormat="1" ht="15.75" thickBot="1">
      <c r="A2" s="100" t="s">
        <v>27</v>
      </c>
      <c r="B2" s="114" t="s">
        <v>13</v>
      </c>
      <c r="C2" s="113" t="s">
        <v>37</v>
      </c>
      <c r="D2" s="112"/>
      <c r="E2" s="113" t="s">
        <v>38</v>
      </c>
      <c r="F2" s="112"/>
      <c r="G2" s="116" t="s">
        <v>62</v>
      </c>
    </row>
    <row r="3" spans="1:7" s="11" customFormat="1" ht="15.75" thickBot="1">
      <c r="A3" s="101"/>
      <c r="B3" s="115"/>
      <c r="C3" s="29" t="s">
        <v>41</v>
      </c>
      <c r="D3" s="29" t="s">
        <v>39</v>
      </c>
      <c r="E3" s="29" t="s">
        <v>40</v>
      </c>
      <c r="F3" s="29" t="s">
        <v>39</v>
      </c>
      <c r="G3" s="117"/>
    </row>
    <row r="4" spans="1:7" ht="14.25" customHeight="1">
      <c r="A4" s="92">
        <v>1</v>
      </c>
      <c r="B4" s="93" t="s">
        <v>88</v>
      </c>
      <c r="C4" s="30">
        <v>244.87049000000025</v>
      </c>
      <c r="D4" s="68">
        <v>0.022663849402275397</v>
      </c>
      <c r="E4" s="31">
        <v>0</v>
      </c>
      <c r="F4" s="89">
        <v>0</v>
      </c>
      <c r="G4" s="50">
        <v>0</v>
      </c>
    </row>
    <row r="5" spans="1:7" ht="14.25" customHeight="1">
      <c r="A5" s="92">
        <v>2</v>
      </c>
      <c r="B5" s="93" t="s">
        <v>80</v>
      </c>
      <c r="C5" s="30">
        <v>99.96844999999996</v>
      </c>
      <c r="D5" s="68">
        <v>0.07153361539617129</v>
      </c>
      <c r="E5" s="31">
        <v>0</v>
      </c>
      <c r="F5" s="89">
        <v>0</v>
      </c>
      <c r="G5" s="50">
        <v>0</v>
      </c>
    </row>
    <row r="6" spans="1:7" ht="14.25" customHeight="1">
      <c r="A6" s="92">
        <v>3</v>
      </c>
      <c r="B6" s="93" t="s">
        <v>90</v>
      </c>
      <c r="C6" s="30">
        <v>18.965669999999925</v>
      </c>
      <c r="D6" s="68">
        <v>0.009695149069472338</v>
      </c>
      <c r="E6" s="31">
        <v>0</v>
      </c>
      <c r="F6" s="89">
        <v>0</v>
      </c>
      <c r="G6" s="50">
        <v>0</v>
      </c>
    </row>
    <row r="7" spans="1:7" ht="14.25" customHeight="1">
      <c r="A7" s="92">
        <v>4</v>
      </c>
      <c r="B7" s="93" t="s">
        <v>30</v>
      </c>
      <c r="C7" s="30">
        <v>4.978350000000093</v>
      </c>
      <c r="D7" s="68">
        <v>0.004561074406571859</v>
      </c>
      <c r="E7" s="31">
        <v>0</v>
      </c>
      <c r="F7" s="89">
        <v>0</v>
      </c>
      <c r="G7" s="50">
        <v>0</v>
      </c>
    </row>
    <row r="8" spans="1:7" ht="14.25" customHeight="1">
      <c r="A8" s="92">
        <v>5</v>
      </c>
      <c r="B8" s="93" t="s">
        <v>99</v>
      </c>
      <c r="C8" s="30">
        <v>0.8433599999999861</v>
      </c>
      <c r="D8" s="68">
        <v>0.0010737066733588977</v>
      </c>
      <c r="E8" s="31">
        <v>0</v>
      </c>
      <c r="F8" s="89">
        <v>0</v>
      </c>
      <c r="G8" s="50">
        <v>0</v>
      </c>
    </row>
    <row r="9" spans="1:7" ht="14.25" customHeight="1">
      <c r="A9" s="92">
        <v>6</v>
      </c>
      <c r="B9" s="93" t="s">
        <v>35</v>
      </c>
      <c r="C9" s="30">
        <v>0.7011699999999255</v>
      </c>
      <c r="D9" s="68">
        <v>0.0011032326287865619</v>
      </c>
      <c r="E9" s="31">
        <v>0</v>
      </c>
      <c r="F9" s="89">
        <v>0</v>
      </c>
      <c r="G9" s="50">
        <v>0</v>
      </c>
    </row>
    <row r="10" spans="1:7" ht="14.25" customHeight="1">
      <c r="A10" s="92">
        <v>7</v>
      </c>
      <c r="B10" s="93" t="s">
        <v>120</v>
      </c>
      <c r="C10" s="30" t="s">
        <v>83</v>
      </c>
      <c r="D10" s="68" t="s">
        <v>83</v>
      </c>
      <c r="E10" s="31" t="s">
        <v>83</v>
      </c>
      <c r="F10" s="89" t="s">
        <v>83</v>
      </c>
      <c r="G10" s="50" t="s">
        <v>83</v>
      </c>
    </row>
    <row r="11" spans="1:7" ht="15.75" thickBot="1">
      <c r="A11" s="65"/>
      <c r="B11" s="53" t="s">
        <v>28</v>
      </c>
      <c r="C11" s="54">
        <v>370.3274900000001</v>
      </c>
      <c r="D11" s="67">
        <v>0.022214314121267988</v>
      </c>
      <c r="E11" s="55">
        <v>0</v>
      </c>
      <c r="F11" s="67">
        <v>0</v>
      </c>
      <c r="G11" s="56">
        <v>0</v>
      </c>
    </row>
    <row r="13" ht="14.25">
      <c r="A13" s="11"/>
    </row>
    <row r="14" ht="14.25">
      <c r="A14" s="11"/>
    </row>
    <row r="15" ht="14.25">
      <c r="A15" s="11"/>
    </row>
    <row r="16" ht="12.75"/>
    <row r="17" ht="12.75"/>
    <row r="18" ht="12.75"/>
    <row r="19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zoomScale="85" zoomScaleNormal="85" zoomScalePageLayoutView="0" workbookViewId="0" topLeftCell="A1">
      <selection activeCell="E24" sqref="E2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99</v>
      </c>
      <c r="C2" s="71">
        <v>0.0010737066733590428</v>
      </c>
      <c r="D2" s="21"/>
      <c r="E2" s="21"/>
    </row>
    <row r="3" spans="1:5" ht="14.25">
      <c r="A3" s="21"/>
      <c r="B3" s="47" t="s">
        <v>35</v>
      </c>
      <c r="C3" s="71">
        <v>0.0011032326287867544</v>
      </c>
      <c r="D3" s="21"/>
      <c r="E3" s="21"/>
    </row>
    <row r="4" spans="1:5" ht="14.25">
      <c r="A4" s="21"/>
      <c r="B4" s="47" t="s">
        <v>30</v>
      </c>
      <c r="C4" s="71">
        <v>0.004561074406569832</v>
      </c>
      <c r="D4" s="21"/>
      <c r="E4" s="21"/>
    </row>
    <row r="5" spans="1:5" ht="14.25">
      <c r="A5" s="21"/>
      <c r="B5" s="47" t="s">
        <v>90</v>
      </c>
      <c r="C5" s="71">
        <v>0.00969514906947233</v>
      </c>
      <c r="D5" s="21"/>
      <c r="E5" s="21"/>
    </row>
    <row r="6" spans="1:5" ht="14.25">
      <c r="A6" s="21"/>
      <c r="B6" s="47" t="s">
        <v>88</v>
      </c>
      <c r="C6" s="71">
        <v>0.022663849402274838</v>
      </c>
      <c r="D6" s="21"/>
      <c r="E6" s="21"/>
    </row>
    <row r="7" spans="1:5" ht="14.25">
      <c r="A7" s="21"/>
      <c r="B7" s="47" t="s">
        <v>80</v>
      </c>
      <c r="C7" s="71">
        <v>0.07153361539617031</v>
      </c>
      <c r="D7" s="21"/>
      <c r="E7" s="21"/>
    </row>
    <row r="8" spans="1:4" ht="14.25">
      <c r="A8" s="21"/>
      <c r="B8" s="47" t="s">
        <v>22</v>
      </c>
      <c r="C8" s="75">
        <v>0.015345163606523826</v>
      </c>
      <c r="D8" s="21"/>
    </row>
    <row r="9" spans="2:3" ht="14.25">
      <c r="B9" s="47" t="s">
        <v>31</v>
      </c>
      <c r="C9" s="88">
        <v>0.020767549186300638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4" width="11.75390625" style="6" customWidth="1"/>
    <col min="5" max="5" width="17.25390625" style="15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8.75390625" style="11" customWidth="1"/>
    <col min="11" max="11" width="35.875" style="11" customWidth="1"/>
    <col min="12" max="16384" width="9.125" style="11" customWidth="1"/>
  </cols>
  <sheetData>
    <row r="1" spans="1:10" ht="16.5" thickBot="1">
      <c r="A1" s="96" t="s">
        <v>71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30.75" thickBot="1">
      <c r="A2" s="3" t="s">
        <v>27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47</v>
      </c>
      <c r="G2" s="4" t="s">
        <v>48</v>
      </c>
      <c r="H2" s="1" t="s">
        <v>49</v>
      </c>
      <c r="I2" s="1" t="s">
        <v>5</v>
      </c>
      <c r="J2" s="1" t="s">
        <v>6</v>
      </c>
    </row>
    <row r="3" spans="1:10" ht="14.25" customHeight="1">
      <c r="A3" s="41">
        <v>1</v>
      </c>
      <c r="B3" s="85" t="s">
        <v>72</v>
      </c>
      <c r="C3" s="85" t="s">
        <v>8</v>
      </c>
      <c r="D3" s="85" t="s">
        <v>10</v>
      </c>
      <c r="E3" s="87">
        <v>6013846.18</v>
      </c>
      <c r="F3" s="86">
        <v>174949</v>
      </c>
      <c r="G3" s="87">
        <v>34.37485312862606</v>
      </c>
      <c r="H3" s="86">
        <v>100</v>
      </c>
      <c r="I3" s="85" t="s">
        <v>64</v>
      </c>
      <c r="J3" s="94" t="s">
        <v>32</v>
      </c>
    </row>
    <row r="4" spans="1:10" ht="14.25" customHeight="1">
      <c r="A4" s="41">
        <v>2</v>
      </c>
      <c r="B4" s="85" t="s">
        <v>42</v>
      </c>
      <c r="C4" s="85" t="s">
        <v>8</v>
      </c>
      <c r="D4" s="85" t="s">
        <v>11</v>
      </c>
      <c r="E4" s="87">
        <v>3790085.17</v>
      </c>
      <c r="F4" s="86">
        <v>4806</v>
      </c>
      <c r="G4" s="87">
        <v>788.6153079483978</v>
      </c>
      <c r="H4" s="86">
        <v>1000</v>
      </c>
      <c r="I4" s="85" t="s">
        <v>7</v>
      </c>
      <c r="J4" s="94" t="s">
        <v>68</v>
      </c>
    </row>
    <row r="5" spans="1:10" ht="14.25" customHeight="1">
      <c r="A5" s="41">
        <v>3</v>
      </c>
      <c r="B5" s="85" t="s">
        <v>100</v>
      </c>
      <c r="C5" s="85" t="s">
        <v>8</v>
      </c>
      <c r="D5" s="85" t="s">
        <v>10</v>
      </c>
      <c r="E5" s="87">
        <v>1623159.54</v>
      </c>
      <c r="F5" s="86">
        <v>1011</v>
      </c>
      <c r="G5" s="87">
        <v>1605.4990504451039</v>
      </c>
      <c r="H5" s="86">
        <v>1000</v>
      </c>
      <c r="I5" s="85" t="s">
        <v>101</v>
      </c>
      <c r="J5" s="94" t="s">
        <v>95</v>
      </c>
    </row>
    <row r="6" spans="1:10" ht="14.25" customHeight="1">
      <c r="A6" s="41">
        <v>4</v>
      </c>
      <c r="B6" s="85" t="s">
        <v>114</v>
      </c>
      <c r="C6" s="85" t="s">
        <v>8</v>
      </c>
      <c r="D6" s="85" t="s">
        <v>115</v>
      </c>
      <c r="E6" s="87">
        <v>1584603.443</v>
      </c>
      <c r="F6" s="86">
        <v>203733</v>
      </c>
      <c r="G6" s="87">
        <v>7.7778437611972535</v>
      </c>
      <c r="H6" s="86">
        <v>10</v>
      </c>
      <c r="I6" s="85" t="s">
        <v>116</v>
      </c>
      <c r="J6" s="94" t="s">
        <v>32</v>
      </c>
    </row>
    <row r="7" spans="1:10" ht="14.25" customHeight="1">
      <c r="A7" s="41">
        <v>5</v>
      </c>
      <c r="B7" s="85" t="s">
        <v>79</v>
      </c>
      <c r="C7" s="85" t="s">
        <v>8</v>
      </c>
      <c r="D7" s="85" t="s">
        <v>10</v>
      </c>
      <c r="E7" s="87">
        <v>1030752.53</v>
      </c>
      <c r="F7" s="86">
        <v>648</v>
      </c>
      <c r="G7" s="87">
        <v>1590.6674845679013</v>
      </c>
      <c r="H7" s="86">
        <v>5000</v>
      </c>
      <c r="I7" s="85" t="s">
        <v>26</v>
      </c>
      <c r="J7" s="94" t="s">
        <v>33</v>
      </c>
    </row>
    <row r="8" spans="1:10" ht="15.75" thickBot="1">
      <c r="A8" s="118" t="s">
        <v>28</v>
      </c>
      <c r="B8" s="119"/>
      <c r="C8" s="57" t="s">
        <v>29</v>
      </c>
      <c r="D8" s="57" t="s">
        <v>29</v>
      </c>
      <c r="E8" s="70">
        <f>SUM(E3:E7)</f>
        <v>14042446.863</v>
      </c>
      <c r="F8" s="69">
        <f>SUM(F3:F7)</f>
        <v>385147</v>
      </c>
      <c r="G8" s="57" t="s">
        <v>29</v>
      </c>
      <c r="H8" s="57" t="s">
        <v>29</v>
      </c>
      <c r="I8" s="57" t="s">
        <v>29</v>
      </c>
      <c r="J8" s="60" t="s">
        <v>29</v>
      </c>
    </row>
  </sheetData>
  <sheetProtection/>
  <mergeCells count="2">
    <mergeCell ref="A1:J1"/>
    <mergeCell ref="A8:B8"/>
  </mergeCells>
  <hyperlinks>
    <hyperlink ref="J3" r:id="rId1" display="http://ukrkapital.uafin.net/"/>
    <hyperlink ref="J4" r:id="rId2" display="http://am.artcapital.ua/"/>
  </hyperlinks>
  <printOptions/>
  <pageMargins left="0.75" right="0.75" top="1" bottom="1" header="0.5" footer="0.5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2015-09-11T09:03:26Z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