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'Відкр_1'!$A$1:$H$24</definedName>
  </definedNames>
  <calcPr fullCalcOnLoad="1"/>
</workbook>
</file>

<file path=xl/sharedStrings.xml><?xml version="1.0" encoding="utf-8"?>
<sst xmlns="http://schemas.openxmlformats.org/spreadsheetml/2006/main" count="393" uniqueCount="118">
  <si>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</si>
  <si>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</si>
  <si>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</si>
  <si>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</si>
  <si>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</si>
  <si>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</si>
  <si>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</si>
  <si>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</si>
  <si>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</si>
  <si>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</si>
  <si>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</si>
  <si>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</si>
  <si>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</si>
  <si>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</si>
  <si>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</si>
  <si>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</si>
  <si>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</si>
  <si>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</si>
  <si>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</si>
  <si>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</si>
  <si>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</si>
  <si>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</si>
  <si>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</si>
  <si>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</si>
  <si>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</si>
  <si>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</si>
  <si>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</si>
  <si>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</si>
  <si>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</si>
  <si>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</si>
  <si>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</si>
  <si>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</si>
  <si>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</si>
  <si>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</si>
  <si>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</si>
  <si>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</si>
  <si>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</si>
  <si>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</si>
  <si>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</si>
  <si>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</si>
  <si>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</si>
  <si>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</si>
  <si>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</si>
  <si>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</si>
  <si>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</si>
  <si>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</si>
  <si>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</si>
  <si>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</si>
  <si>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</si>
  <si>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</si>
  <si>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</si>
  <si>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</si>
  <si>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</si>
  <si>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</si>
  <si>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</si>
  <si>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</si>
  <si>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</si>
  <si>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</si>
  <si>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</si>
  <si>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</si>
  <si>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</si>
  <si>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</si>
  <si>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</si>
  <si>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</si>
  <si>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</si>
  <si>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</si>
  <si>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</si>
  <si>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</si>
  <si>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</si>
  <si>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</si>
  <si>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</si>
  <si>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</si>
  <si>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</si>
  <si>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</si>
  <si>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</si>
  <si>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</si>
  <si>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</si>
  <si>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</si>
  <si>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</si>
  <si>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</si>
  <si>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</si>
  <si>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</si>
  <si>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</si>
  <si>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</si>
  <si>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</si>
  <si>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</si>
  <si>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</si>
  <si>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</si>
  <si>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</si>
  <si>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</si>
  <si>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</si>
  <si>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</si>
  <si>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ПрАТ "КIНТО"</t>
  </si>
  <si>
    <t>ТОВ "КУА "Івекс Ессет Менеджмент"</t>
  </si>
  <si>
    <t>ТОВ "КУА "УнІвер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</si>
  <si>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</si>
  <si>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</si>
  <si>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</si>
  <si>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</si>
  <si>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</si>
  <si>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</si>
  <si>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</si>
  <si>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</si>
  <si>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</si>
  <si>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</si>
  <si>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</si>
  <si>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</si>
  <si>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</si>
  <si>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</si>
  <si>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</si>
  <si>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</si>
  <si>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</si>
  <si>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Конкорд Достаток</t>
  </si>
  <si>
    <t>ТОВ "КУА " ПІоглобал Ессет Менеджмент"</t>
  </si>
  <si>
    <t>http://pioglobal.ua/</t>
  </si>
  <si>
    <t>Преміум - фонд збалансований</t>
  </si>
  <si>
    <t>ТОВ "КУА "ПІОГЛОБАЛ Україна"</t>
  </si>
  <si>
    <t>Преміум-фонд Індексний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</si>
</sst>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14" fontId="9" fillId="0" borderId="21" xfId="0" applyNumberFormat="1" applyFont="1" applyBorder="1" applyAlignment="1">
      <alignment vertic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4913805"/>
        <c:axId val="22897654"/>
      </c:barChart>
      <c:catAx>
        <c:axId val="24913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97654"/>
        <c:crosses val="autoZero"/>
        <c:auto val="0"/>
        <c:lblOffset val="0"/>
        <c:tickLblSkip val="1"/>
        <c:noMultiLvlLbl val="0"/>
      </c:catAx>
      <c:valAx>
        <c:axId val="2289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13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2487"/>
        <c:axId val="39262384"/>
      </c:barChart>
      <c:catAx>
        <c:axId val="4362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62384"/>
        <c:crosses val="autoZero"/>
        <c:auto val="0"/>
        <c:lblOffset val="0"/>
        <c:tickLblSkip val="1"/>
        <c:noMultiLvlLbl val="0"/>
      </c:catAx>
      <c:valAx>
        <c:axId val="3926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17137"/>
        <c:axId val="26136506"/>
      </c:barChart>
      <c:catAx>
        <c:axId val="17817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36506"/>
        <c:crosses val="autoZero"/>
        <c:auto val="0"/>
        <c:lblOffset val="0"/>
        <c:tickLblSkip val="1"/>
        <c:noMultiLvlLbl val="0"/>
      </c:catAx>
      <c:valAx>
        <c:axId val="2613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7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01963"/>
        <c:axId val="36682212"/>
      </c:barChart>
      <c:catAx>
        <c:axId val="3390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82212"/>
        <c:crosses val="autoZero"/>
        <c:auto val="0"/>
        <c:lblOffset val="0"/>
        <c:tickLblSkip val="1"/>
        <c:noMultiLvlLbl val="0"/>
      </c:catAx>
      <c:valAx>
        <c:axId val="3668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1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704453"/>
        <c:axId val="18469166"/>
      </c:barChart>
      <c:catAx>
        <c:axId val="61704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69166"/>
        <c:crosses val="autoZero"/>
        <c:auto val="0"/>
        <c:lblOffset val="0"/>
        <c:tickLblSkip val="1"/>
        <c:noMultiLvlLbl val="0"/>
      </c:catAx>
      <c:valAx>
        <c:axId val="1846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4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004767"/>
        <c:axId val="19607448"/>
      </c:barChart>
      <c:catAx>
        <c:axId val="32004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07448"/>
        <c:crosses val="autoZero"/>
        <c:auto val="0"/>
        <c:lblOffset val="0"/>
        <c:tickLblSkip val="1"/>
        <c:noMultiLvlLbl val="0"/>
      </c:catAx>
      <c:valAx>
        <c:axId val="1960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65"/>
          <c:w val="0.94375"/>
          <c:h val="0.95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Графік_В!$B$2:$B$24</c:f>
              <c:strCache/>
            </c:strRef>
          </c:cat>
          <c:val>
            <c:numRef>
              <c:f>Графік_В!$C$2:$C$24</c:f>
              <c:numCache/>
            </c:numRef>
          </c:val>
        </c:ser>
        <c:gapWidth val="40"/>
        <c:axId val="42249305"/>
        <c:axId val="44699426"/>
      </c:barChart>
      <c:catAx>
        <c:axId val="42249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699426"/>
        <c:crossesAt val="0"/>
        <c:auto val="0"/>
        <c:lblOffset val="0"/>
        <c:tickLblSkip val="1"/>
        <c:noMultiLvlLbl val="0"/>
      </c:catAx>
      <c:valAx>
        <c:axId val="44699426"/>
        <c:scaling>
          <c:orientation val="minMax"/>
          <c:max val="0.0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4930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6750515"/>
        <c:axId val="63883724"/>
      </c:barChart>
      <c:catAx>
        <c:axId val="66750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883724"/>
        <c:crosses val="autoZero"/>
        <c:auto val="0"/>
        <c:lblOffset val="0"/>
        <c:tickLblSkip val="1"/>
        <c:noMultiLvlLbl val="0"/>
      </c:catAx>
      <c:valAx>
        <c:axId val="6388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50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8082605"/>
        <c:axId val="7199126"/>
      </c:barChart>
      <c:catAx>
        <c:axId val="38082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199126"/>
        <c:crosses val="autoZero"/>
        <c:auto val="0"/>
        <c:lblOffset val="0"/>
        <c:tickLblSkip val="52"/>
        <c:noMultiLvlLbl val="0"/>
      </c:catAx>
      <c:valAx>
        <c:axId val="7199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82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4792135"/>
        <c:axId val="46258304"/>
      </c:barChart>
      <c:catAx>
        <c:axId val="64792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258304"/>
        <c:crosses val="autoZero"/>
        <c:auto val="0"/>
        <c:lblOffset val="0"/>
        <c:tickLblSkip val="49"/>
        <c:noMultiLvlLbl val="0"/>
      </c:catAx>
      <c:valAx>
        <c:axId val="46258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792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671553"/>
        <c:axId val="55935114"/>
      </c:barChart>
      <c:catAx>
        <c:axId val="13671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35114"/>
        <c:crosses val="autoZero"/>
        <c:auto val="0"/>
        <c:lblOffset val="0"/>
        <c:tickLblSkip val="4"/>
        <c:noMultiLvlLbl val="0"/>
      </c:catAx>
      <c:valAx>
        <c:axId val="5593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671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752295"/>
        <c:axId val="42770656"/>
      </c:barChart>
      <c:catAx>
        <c:axId val="4752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70656"/>
        <c:crosses val="autoZero"/>
        <c:auto val="0"/>
        <c:lblOffset val="0"/>
        <c:tickLblSkip val="9"/>
        <c:noMultiLvlLbl val="0"/>
      </c:catAx>
      <c:valAx>
        <c:axId val="42770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2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653979"/>
        <c:axId val="34450356"/>
      </c:barChart>
      <c:catAx>
        <c:axId val="33653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450356"/>
        <c:crosses val="autoZero"/>
        <c:auto val="0"/>
        <c:lblOffset val="0"/>
        <c:tickLblSkip val="4"/>
        <c:noMultiLvlLbl val="0"/>
      </c:catAx>
      <c:valAx>
        <c:axId val="3445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653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1617749"/>
        <c:axId val="39015422"/>
      </c:barChart>
      <c:catAx>
        <c:axId val="41617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015422"/>
        <c:crosses val="autoZero"/>
        <c:auto val="0"/>
        <c:lblOffset val="0"/>
        <c:tickLblSkip val="52"/>
        <c:noMultiLvlLbl val="0"/>
      </c:catAx>
      <c:valAx>
        <c:axId val="3901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617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94479"/>
        <c:axId val="6132584"/>
      </c:barChart>
      <c:catAx>
        <c:axId val="15594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32584"/>
        <c:crosses val="autoZero"/>
        <c:auto val="0"/>
        <c:lblOffset val="0"/>
        <c:tickLblSkip val="4"/>
        <c:noMultiLvlLbl val="0"/>
      </c:catAx>
      <c:valAx>
        <c:axId val="613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94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193257"/>
        <c:axId val="26977266"/>
      </c:barChart>
      <c:catAx>
        <c:axId val="55193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977266"/>
        <c:crosses val="autoZero"/>
        <c:auto val="0"/>
        <c:lblOffset val="0"/>
        <c:tickLblSkip val="4"/>
        <c:noMultiLvlLbl val="0"/>
      </c:catAx>
      <c:valAx>
        <c:axId val="2697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93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68803"/>
        <c:axId val="37674908"/>
      </c:barChart>
      <c:catAx>
        <c:axId val="41468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74908"/>
        <c:crosses val="autoZero"/>
        <c:auto val="0"/>
        <c:lblOffset val="0"/>
        <c:tickLblSkip val="4"/>
        <c:noMultiLvlLbl val="0"/>
      </c:catAx>
      <c:valAx>
        <c:axId val="3767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468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9853"/>
        <c:axId val="31768678"/>
      </c:barChart>
      <c:catAx>
        <c:axId val="3529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768678"/>
        <c:crosses val="autoZero"/>
        <c:auto val="0"/>
        <c:lblOffset val="0"/>
        <c:tickLblSkip val="4"/>
        <c:noMultiLvlLbl val="0"/>
      </c:catAx>
      <c:valAx>
        <c:axId val="3176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9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482647"/>
        <c:axId val="23126096"/>
      </c:barChart>
      <c:catAx>
        <c:axId val="17482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126096"/>
        <c:crosses val="autoZero"/>
        <c:auto val="0"/>
        <c:lblOffset val="0"/>
        <c:tickLblSkip val="4"/>
        <c:noMultiLvlLbl val="0"/>
      </c:catAx>
      <c:valAx>
        <c:axId val="2312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482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08273"/>
        <c:axId val="61274458"/>
      </c:barChart>
      <c:catAx>
        <c:axId val="6808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274458"/>
        <c:crosses val="autoZero"/>
        <c:auto val="0"/>
        <c:lblOffset val="0"/>
        <c:tickLblSkip val="4"/>
        <c:noMultiLvlLbl val="0"/>
      </c:catAx>
      <c:valAx>
        <c:axId val="612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808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599211"/>
        <c:axId val="64284036"/>
      </c:barChart>
      <c:catAx>
        <c:axId val="14599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284036"/>
        <c:crosses val="autoZero"/>
        <c:auto val="0"/>
        <c:lblOffset val="0"/>
        <c:tickLblSkip val="4"/>
        <c:noMultiLvlLbl val="0"/>
      </c:catAx>
      <c:valAx>
        <c:axId val="6428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599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685413"/>
        <c:axId val="39624398"/>
      </c:barChart>
      <c:catAx>
        <c:axId val="41685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624398"/>
        <c:crosses val="autoZero"/>
        <c:auto val="0"/>
        <c:lblOffset val="0"/>
        <c:tickLblSkip val="4"/>
        <c:noMultiLvlLbl val="0"/>
      </c:catAx>
      <c:valAx>
        <c:axId val="3962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685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9391585"/>
        <c:axId val="41871082"/>
      </c:barChart>
      <c:catAx>
        <c:axId val="49391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71082"/>
        <c:crosses val="autoZero"/>
        <c:auto val="0"/>
        <c:lblOffset val="0"/>
        <c:tickLblSkip val="1"/>
        <c:noMultiLvlLbl val="0"/>
      </c:catAx>
      <c:valAx>
        <c:axId val="418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1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21075263"/>
        <c:axId val="55459640"/>
      </c:barChart>
      <c:catAx>
        <c:axId val="21075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59640"/>
        <c:crosses val="autoZero"/>
        <c:auto val="0"/>
        <c:lblOffset val="0"/>
        <c:tickLblSkip val="1"/>
        <c:noMultiLvlLbl val="0"/>
      </c:catAx>
      <c:valAx>
        <c:axId val="55459640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7526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9374713"/>
        <c:axId val="63045826"/>
      </c:barChart>
      <c:catAx>
        <c:axId val="29374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045826"/>
        <c:crosses val="autoZero"/>
        <c:auto val="0"/>
        <c:lblOffset val="0"/>
        <c:tickLblSkip val="1"/>
        <c:noMultiLvlLbl val="0"/>
      </c:catAx>
      <c:valAx>
        <c:axId val="630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74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0541523"/>
        <c:axId val="6438252"/>
      </c:barChart>
      <c:catAx>
        <c:axId val="30541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38252"/>
        <c:crosses val="autoZero"/>
        <c:auto val="0"/>
        <c:lblOffset val="0"/>
        <c:tickLblSkip val="5"/>
        <c:noMultiLvlLbl val="0"/>
      </c:catAx>
      <c:valAx>
        <c:axId val="643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541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7944269"/>
        <c:axId val="51736374"/>
      </c:barChart>
      <c:catAx>
        <c:axId val="57944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736374"/>
        <c:crosses val="autoZero"/>
        <c:auto val="0"/>
        <c:lblOffset val="0"/>
        <c:tickLblSkip val="5"/>
        <c:noMultiLvlLbl val="0"/>
      </c:catAx>
      <c:valAx>
        <c:axId val="5173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944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74183"/>
        <c:axId val="29896736"/>
      </c:barChart>
      <c:catAx>
        <c:axId val="62974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896736"/>
        <c:crosses val="autoZero"/>
        <c:auto val="0"/>
        <c:lblOffset val="0"/>
        <c:tickLblSkip val="1"/>
        <c:noMultiLvlLbl val="0"/>
      </c:catAx>
      <c:valAx>
        <c:axId val="2989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974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5169"/>
        <c:axId val="5716522"/>
      </c:barChart>
      <c:catAx>
        <c:axId val="635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16522"/>
        <c:crosses val="autoZero"/>
        <c:auto val="0"/>
        <c:lblOffset val="0"/>
        <c:tickLblSkip val="1"/>
        <c:noMultiLvlLbl val="0"/>
      </c:catAx>
      <c:valAx>
        <c:axId val="571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448699"/>
        <c:axId val="60385108"/>
      </c:barChart>
      <c:catAx>
        <c:axId val="51448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385108"/>
        <c:crosses val="autoZero"/>
        <c:auto val="0"/>
        <c:lblOffset val="0"/>
        <c:tickLblSkip val="1"/>
        <c:noMultiLvlLbl val="0"/>
      </c:catAx>
      <c:valAx>
        <c:axId val="6038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448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95061"/>
        <c:axId val="59355550"/>
      </c:barChart>
      <c:catAx>
        <c:axId val="6595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355550"/>
        <c:crosses val="autoZero"/>
        <c:auto val="0"/>
        <c:lblOffset val="0"/>
        <c:tickLblSkip val="1"/>
        <c:noMultiLvlLbl val="0"/>
      </c:catAx>
      <c:valAx>
        <c:axId val="5935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95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437903"/>
        <c:axId val="43070216"/>
      </c:barChart>
      <c:catAx>
        <c:axId val="64437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070216"/>
        <c:crosses val="autoZero"/>
        <c:auto val="0"/>
        <c:lblOffset val="0"/>
        <c:tickLblSkip val="1"/>
        <c:noMultiLvlLbl val="0"/>
      </c:catAx>
      <c:valAx>
        <c:axId val="4307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437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087625"/>
        <c:axId val="66135442"/>
      </c:barChart>
      <c:catAx>
        <c:axId val="52087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135442"/>
        <c:crosses val="autoZero"/>
        <c:auto val="0"/>
        <c:lblOffset val="0"/>
        <c:tickLblSkip val="1"/>
        <c:noMultiLvlLbl val="0"/>
      </c:catAx>
      <c:valAx>
        <c:axId val="661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087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295419"/>
        <c:axId val="36114452"/>
      </c:barChart>
      <c:catAx>
        <c:axId val="41295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14452"/>
        <c:crosses val="autoZero"/>
        <c:auto val="0"/>
        <c:lblOffset val="0"/>
        <c:tickLblSkip val="1"/>
        <c:noMultiLvlLbl val="0"/>
      </c:catAx>
      <c:valAx>
        <c:axId val="36114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95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48067"/>
        <c:axId val="55370556"/>
      </c:barChart>
      <c:catAx>
        <c:axId val="58348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370556"/>
        <c:crosses val="autoZero"/>
        <c:auto val="0"/>
        <c:lblOffset val="0"/>
        <c:tickLblSkip val="1"/>
        <c:noMultiLvlLbl val="0"/>
      </c:catAx>
      <c:valAx>
        <c:axId val="55370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348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572957"/>
        <c:axId val="55830022"/>
      </c:barChart>
      <c:catAx>
        <c:axId val="28572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830022"/>
        <c:crosses val="autoZero"/>
        <c:auto val="0"/>
        <c:lblOffset val="0"/>
        <c:tickLblSkip val="1"/>
        <c:noMultiLvlLbl val="0"/>
      </c:catAx>
      <c:valAx>
        <c:axId val="5583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572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08151"/>
        <c:axId val="25937904"/>
      </c:barChart>
      <c:catAx>
        <c:axId val="32708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937904"/>
        <c:crosses val="autoZero"/>
        <c:auto val="0"/>
        <c:lblOffset val="0"/>
        <c:tickLblSkip val="1"/>
        <c:noMultiLvlLbl val="0"/>
      </c:catAx>
      <c:valAx>
        <c:axId val="2593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708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14545"/>
        <c:axId val="20595450"/>
      </c:barChart>
      <c:catAx>
        <c:axId val="32114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595450"/>
        <c:crosses val="autoZero"/>
        <c:auto val="0"/>
        <c:lblOffset val="0"/>
        <c:tickLblSkip val="1"/>
        <c:noMultiLvlLbl val="0"/>
      </c:catAx>
      <c:valAx>
        <c:axId val="2059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114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41323"/>
        <c:axId val="57618724"/>
      </c:barChart>
      <c:catAx>
        <c:axId val="51141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618724"/>
        <c:crosses val="autoZero"/>
        <c:auto val="0"/>
        <c:lblOffset val="0"/>
        <c:tickLblSkip val="1"/>
        <c:noMultiLvlLbl val="0"/>
      </c:catAx>
      <c:valAx>
        <c:axId val="57618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141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48806469"/>
        <c:axId val="36605038"/>
      </c:barChart>
      <c:catAx>
        <c:axId val="48806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605038"/>
        <c:crosses val="autoZero"/>
        <c:auto val="0"/>
        <c:lblOffset val="0"/>
        <c:tickLblSkip val="1"/>
        <c:noMultiLvlLbl val="0"/>
      </c:catAx>
      <c:valAx>
        <c:axId val="36605038"/>
        <c:scaling>
          <c:orientation val="minMax"/>
          <c:max val="0.06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0646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94613"/>
        <c:axId val="39589470"/>
      </c:barChart>
      <c:catAx>
        <c:axId val="56594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89470"/>
        <c:crosses val="autoZero"/>
        <c:auto val="0"/>
        <c:lblOffset val="0"/>
        <c:tickLblSkip val="1"/>
        <c:noMultiLvlLbl val="0"/>
      </c:catAx>
      <c:valAx>
        <c:axId val="39589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0760911"/>
        <c:axId val="52630472"/>
      </c:barChart>
      <c:catAx>
        <c:axId val="20760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30472"/>
        <c:crosses val="autoZero"/>
        <c:auto val="0"/>
        <c:lblOffset val="0"/>
        <c:tickLblSkip val="1"/>
        <c:noMultiLvlLbl val="0"/>
      </c:catAx>
      <c:valAx>
        <c:axId val="5263047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0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2201"/>
        <c:axId val="35209810"/>
      </c:barChart>
      <c:catAx>
        <c:axId val="3912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09810"/>
        <c:crosses val="autoZero"/>
        <c:auto val="0"/>
        <c:lblOffset val="0"/>
        <c:tickLblSkip val="1"/>
        <c:noMultiLvlLbl val="0"/>
      </c:catAx>
      <c:valAx>
        <c:axId val="3520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2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452835"/>
        <c:axId val="33422332"/>
      </c:barChart>
      <c:catAx>
        <c:axId val="48452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22332"/>
        <c:crosses val="autoZero"/>
        <c:auto val="0"/>
        <c:lblOffset val="0"/>
        <c:tickLblSkip val="1"/>
        <c:noMultiLvlLbl val="0"/>
      </c:catAx>
      <c:valAx>
        <c:axId val="3342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528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365533"/>
        <c:axId val="22854342"/>
      </c:barChart>
      <c:catAx>
        <c:axId val="32365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54342"/>
        <c:crosses val="autoZero"/>
        <c:auto val="0"/>
        <c:lblOffset val="0"/>
        <c:tickLblSkip val="1"/>
        <c:noMultiLvlLbl val="0"/>
      </c:catAx>
      <c:valAx>
        <c:axId val="2285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65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47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039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0" zoomScaleNormal="80" zoomScalePageLayoutView="0" workbookViewId="0" topLeftCell="A1">
      <selection activeCell="B16" sqref="B16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65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26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51</v>
      </c>
      <c r="C3" s="43">
        <v>21029250.125</v>
      </c>
      <c r="D3" s="40">
        <v>51813</v>
      </c>
      <c r="E3" s="43">
        <v>405.8682208133094</v>
      </c>
      <c r="F3" s="40">
        <v>100</v>
      </c>
      <c r="G3" s="42" t="s">
        <v>92</v>
      </c>
      <c r="H3" s="44" t="s">
        <v>31</v>
      </c>
    </row>
    <row r="4" spans="1:8" ht="14.25">
      <c r="A4" s="41">
        <v>2</v>
      </c>
      <c r="B4" s="42" t="s">
        <v>84</v>
      </c>
      <c r="C4" s="43">
        <v>5627300.06</v>
      </c>
      <c r="D4" s="40">
        <v>2318</v>
      </c>
      <c r="E4" s="43">
        <v>2427.653175150992</v>
      </c>
      <c r="F4" s="40">
        <v>1000</v>
      </c>
      <c r="G4" s="42" t="s">
        <v>94</v>
      </c>
      <c r="H4" s="44" t="s">
        <v>85</v>
      </c>
    </row>
    <row r="5" spans="1:8" ht="14.25" customHeight="1">
      <c r="A5" s="41">
        <v>3</v>
      </c>
      <c r="B5" s="42" t="s">
        <v>86</v>
      </c>
      <c r="C5" s="43">
        <v>3227481.4</v>
      </c>
      <c r="D5" s="40">
        <v>1581</v>
      </c>
      <c r="E5" s="43">
        <v>2041.4177103099303</v>
      </c>
      <c r="F5" s="40">
        <v>1000</v>
      </c>
      <c r="G5" s="42" t="s">
        <v>94</v>
      </c>
      <c r="H5" s="44" t="s">
        <v>85</v>
      </c>
    </row>
    <row r="6" spans="1:8" ht="14.25">
      <c r="A6" s="41">
        <v>4</v>
      </c>
      <c r="B6" s="42" t="s">
        <v>55</v>
      </c>
      <c r="C6" s="43">
        <v>3211175.33</v>
      </c>
      <c r="D6" s="40">
        <v>4634</v>
      </c>
      <c r="E6" s="43">
        <v>692.9597173068623</v>
      </c>
      <c r="F6" s="40">
        <v>1000</v>
      </c>
      <c r="G6" s="42" t="s">
        <v>92</v>
      </c>
      <c r="H6" s="44" t="s">
        <v>31</v>
      </c>
    </row>
    <row r="7" spans="1:8" ht="14.25" customHeight="1">
      <c r="A7" s="41">
        <v>5</v>
      </c>
      <c r="B7" s="42" t="s">
        <v>108</v>
      </c>
      <c r="C7" s="43">
        <v>3171142.91</v>
      </c>
      <c r="D7" s="40">
        <v>1269</v>
      </c>
      <c r="E7" s="43">
        <v>2498.930583136328</v>
      </c>
      <c r="F7" s="40">
        <v>1000</v>
      </c>
      <c r="G7" s="42" t="s">
        <v>109</v>
      </c>
      <c r="H7" s="44" t="s">
        <v>42</v>
      </c>
    </row>
    <row r="8" spans="1:8" ht="14.25">
      <c r="A8" s="41">
        <v>6</v>
      </c>
      <c r="B8" s="42" t="s">
        <v>77</v>
      </c>
      <c r="C8" s="43">
        <v>2783048.9292</v>
      </c>
      <c r="D8" s="40">
        <v>3927</v>
      </c>
      <c r="E8" s="43">
        <v>708.695933078686</v>
      </c>
      <c r="F8" s="40">
        <v>1000</v>
      </c>
      <c r="G8" s="42" t="s">
        <v>93</v>
      </c>
      <c r="H8" s="44" t="s">
        <v>78</v>
      </c>
    </row>
    <row r="9" spans="1:8" ht="14.25">
      <c r="A9" s="41">
        <v>7</v>
      </c>
      <c r="B9" s="42" t="s">
        <v>110</v>
      </c>
      <c r="C9" s="43">
        <v>2561443.75</v>
      </c>
      <c r="D9" s="40">
        <v>735</v>
      </c>
      <c r="E9" s="43">
        <v>3484.957482993197</v>
      </c>
      <c r="F9" s="40">
        <v>1000</v>
      </c>
      <c r="G9" s="42" t="s">
        <v>109</v>
      </c>
      <c r="H9" s="44" t="s">
        <v>42</v>
      </c>
    </row>
    <row r="10" spans="1:8" ht="14.25">
      <c r="A10" s="41">
        <v>8</v>
      </c>
      <c r="B10" s="42" t="s">
        <v>70</v>
      </c>
      <c r="C10" s="43">
        <v>1981004.41</v>
      </c>
      <c r="D10" s="40">
        <v>14549</v>
      </c>
      <c r="E10" s="43">
        <v>136.16086397690563</v>
      </c>
      <c r="F10" s="40">
        <v>100</v>
      </c>
      <c r="G10" s="42" t="s">
        <v>92</v>
      </c>
      <c r="H10" s="44" t="s">
        <v>31</v>
      </c>
    </row>
    <row r="11" spans="1:8" ht="14.25">
      <c r="A11" s="41">
        <v>9</v>
      </c>
      <c r="B11" s="42" t="s">
        <v>63</v>
      </c>
      <c r="C11" s="43">
        <v>1811900.49</v>
      </c>
      <c r="D11" s="40">
        <v>2875715</v>
      </c>
      <c r="E11" s="43">
        <v>0.63006956183071</v>
      </c>
      <c r="F11" s="40">
        <v>1</v>
      </c>
      <c r="G11" s="42" t="s">
        <v>95</v>
      </c>
      <c r="H11" s="44" t="s">
        <v>62</v>
      </c>
    </row>
    <row r="12" spans="1:8" ht="14.25">
      <c r="A12" s="41">
        <v>10</v>
      </c>
      <c r="B12" s="42" t="s">
        <v>49</v>
      </c>
      <c r="C12" s="43">
        <v>1543396.42</v>
      </c>
      <c r="D12" s="40">
        <v>1338</v>
      </c>
      <c r="E12" s="43">
        <v>1153.5100298953662</v>
      </c>
      <c r="F12" s="40">
        <v>1000</v>
      </c>
      <c r="G12" s="42" t="s">
        <v>97</v>
      </c>
      <c r="H12" s="44" t="s">
        <v>50</v>
      </c>
    </row>
    <row r="13" spans="1:8" ht="14.25">
      <c r="A13" s="41">
        <v>11</v>
      </c>
      <c r="B13" s="42" t="s">
        <v>112</v>
      </c>
      <c r="C13" s="43">
        <v>1088628.66</v>
      </c>
      <c r="D13" s="40">
        <v>25648</v>
      </c>
      <c r="E13" s="43">
        <v>42.44497270742358</v>
      </c>
      <c r="F13" s="40">
        <v>100</v>
      </c>
      <c r="G13" s="42" t="s">
        <v>113</v>
      </c>
      <c r="H13" s="44" t="s">
        <v>114</v>
      </c>
    </row>
    <row r="14" spans="1:8" ht="14.25">
      <c r="A14" s="41">
        <v>12</v>
      </c>
      <c r="B14" s="42" t="s">
        <v>87</v>
      </c>
      <c r="C14" s="43">
        <v>968799.88</v>
      </c>
      <c r="D14" s="40">
        <v>594</v>
      </c>
      <c r="E14" s="43">
        <v>1630.9762289562289</v>
      </c>
      <c r="F14" s="40">
        <v>1000</v>
      </c>
      <c r="G14" s="42" t="s">
        <v>94</v>
      </c>
      <c r="H14" s="44" t="s">
        <v>85</v>
      </c>
    </row>
    <row r="15" spans="1:8" ht="14.25">
      <c r="A15" s="41">
        <v>13</v>
      </c>
      <c r="B15" s="42" t="s">
        <v>79</v>
      </c>
      <c r="C15" s="43">
        <v>960276.41</v>
      </c>
      <c r="D15" s="40">
        <v>44008</v>
      </c>
      <c r="E15" s="43">
        <v>21.82049650063625</v>
      </c>
      <c r="F15" s="40">
        <v>100</v>
      </c>
      <c r="G15" s="42" t="s">
        <v>96</v>
      </c>
      <c r="H15" s="44" t="s">
        <v>80</v>
      </c>
    </row>
    <row r="16" spans="1:8" ht="14.25">
      <c r="A16" s="41">
        <v>14</v>
      </c>
      <c r="B16" s="42" t="s">
        <v>25</v>
      </c>
      <c r="C16" s="43">
        <v>929681.13</v>
      </c>
      <c r="D16" s="40">
        <v>955</v>
      </c>
      <c r="E16" s="43">
        <v>973.4880942408377</v>
      </c>
      <c r="F16" s="40">
        <v>1000</v>
      </c>
      <c r="G16" s="42" t="s">
        <v>98</v>
      </c>
      <c r="H16" s="44" t="s">
        <v>32</v>
      </c>
    </row>
    <row r="17" spans="1:8" ht="14.25">
      <c r="A17" s="41">
        <v>15</v>
      </c>
      <c r="B17" s="42" t="s">
        <v>61</v>
      </c>
      <c r="C17" s="43">
        <v>929516.9</v>
      </c>
      <c r="D17" s="40">
        <v>417</v>
      </c>
      <c r="E17" s="43">
        <v>2229.057314148681</v>
      </c>
      <c r="F17" s="40">
        <v>1000</v>
      </c>
      <c r="G17" s="42" t="s">
        <v>95</v>
      </c>
      <c r="H17" s="44" t="s">
        <v>62</v>
      </c>
    </row>
    <row r="18" spans="1:8" ht="14.25">
      <c r="A18" s="41">
        <v>16</v>
      </c>
      <c r="B18" s="42" t="s">
        <v>72</v>
      </c>
      <c r="C18" s="43">
        <v>769643.3199</v>
      </c>
      <c r="D18" s="40">
        <v>8925</v>
      </c>
      <c r="E18" s="43">
        <v>86.23454564705882</v>
      </c>
      <c r="F18" s="40">
        <v>100</v>
      </c>
      <c r="G18" s="42" t="s">
        <v>99</v>
      </c>
      <c r="H18" s="44" t="s">
        <v>73</v>
      </c>
    </row>
    <row r="19" spans="1:8" ht="14.25">
      <c r="A19" s="41">
        <v>17</v>
      </c>
      <c r="B19" s="42" t="s">
        <v>23</v>
      </c>
      <c r="C19" s="43">
        <v>669410.16</v>
      </c>
      <c r="D19" s="40">
        <v>12883</v>
      </c>
      <c r="E19" s="43">
        <v>51.96073585345029</v>
      </c>
      <c r="F19" s="40">
        <v>100</v>
      </c>
      <c r="G19" s="42" t="s">
        <v>103</v>
      </c>
      <c r="H19" s="44" t="s">
        <v>64</v>
      </c>
    </row>
    <row r="20" spans="1:8" ht="14.25">
      <c r="A20" s="41">
        <v>18</v>
      </c>
      <c r="B20" s="42" t="s">
        <v>88</v>
      </c>
      <c r="C20" s="43">
        <v>605519.14</v>
      </c>
      <c r="D20" s="40">
        <v>1334</v>
      </c>
      <c r="E20" s="43">
        <v>453.9123988005997</v>
      </c>
      <c r="F20" s="40">
        <v>1000</v>
      </c>
      <c r="G20" s="42" t="s">
        <v>94</v>
      </c>
      <c r="H20" s="44" t="s">
        <v>85</v>
      </c>
    </row>
    <row r="21" spans="1:8" ht="14.25">
      <c r="A21" s="41">
        <v>19</v>
      </c>
      <c r="B21" s="42" t="s">
        <v>111</v>
      </c>
      <c r="C21" s="43">
        <v>519473.65</v>
      </c>
      <c r="D21" s="40">
        <v>199</v>
      </c>
      <c r="E21" s="43">
        <v>2610.420351758794</v>
      </c>
      <c r="F21" s="40">
        <v>1000</v>
      </c>
      <c r="G21" s="42" t="s">
        <v>109</v>
      </c>
      <c r="H21" s="44" t="s">
        <v>42</v>
      </c>
    </row>
    <row r="22" spans="1:8" ht="14.25">
      <c r="A22" s="41">
        <v>20</v>
      </c>
      <c r="B22" s="42" t="s">
        <v>24</v>
      </c>
      <c r="C22" s="43">
        <v>442012.93</v>
      </c>
      <c r="D22" s="40">
        <v>1121</v>
      </c>
      <c r="E22" s="43">
        <v>394.30234611953614</v>
      </c>
      <c r="F22" s="40">
        <v>1000</v>
      </c>
      <c r="G22" s="42" t="s">
        <v>35</v>
      </c>
      <c r="H22" s="44" t="s">
        <v>33</v>
      </c>
    </row>
    <row r="23" spans="1:8" ht="14.25">
      <c r="A23" s="41">
        <v>21</v>
      </c>
      <c r="B23" s="42" t="s">
        <v>115</v>
      </c>
      <c r="C23" s="43">
        <v>393428.1804</v>
      </c>
      <c r="D23" s="40">
        <v>1878</v>
      </c>
      <c r="E23" s="43">
        <v>209.49317380191695</v>
      </c>
      <c r="F23" s="40">
        <v>1000</v>
      </c>
      <c r="G23" s="42" t="s">
        <v>116</v>
      </c>
      <c r="H23" s="44" t="s">
        <v>114</v>
      </c>
    </row>
    <row r="24" spans="1:8" ht="14.25">
      <c r="A24" s="41">
        <v>22</v>
      </c>
      <c r="B24" s="42" t="s">
        <v>117</v>
      </c>
      <c r="C24" s="43">
        <v>159060.144</v>
      </c>
      <c r="D24" s="40">
        <v>7454</v>
      </c>
      <c r="E24" s="43">
        <v>21.33889777300778</v>
      </c>
      <c r="F24" s="40">
        <v>1000</v>
      </c>
      <c r="G24" s="42" t="s">
        <v>116</v>
      </c>
      <c r="H24" s="44" t="s">
        <v>114</v>
      </c>
    </row>
    <row r="25" spans="1:8" ht="15.75" customHeight="1" thickBot="1">
      <c r="A25" s="100" t="s">
        <v>27</v>
      </c>
      <c r="B25" s="101"/>
      <c r="C25" s="58">
        <f>SUM(C3:C24)</f>
        <v>55382594.328499995</v>
      </c>
      <c r="D25" s="59">
        <f>SUM(D3:D24)</f>
        <v>3063295</v>
      </c>
      <c r="E25" s="57" t="s">
        <v>28</v>
      </c>
      <c r="F25" s="57" t="s">
        <v>28</v>
      </c>
      <c r="G25" s="57" t="s">
        <v>28</v>
      </c>
      <c r="H25" s="60" t="s">
        <v>28</v>
      </c>
    </row>
    <row r="26" spans="1:8" ht="15" customHeight="1" thickBot="1">
      <c r="A26" s="98" t="s">
        <v>52</v>
      </c>
      <c r="B26" s="98"/>
      <c r="C26" s="98"/>
      <c r="D26" s="98"/>
      <c r="E26" s="98"/>
      <c r="F26" s="98"/>
      <c r="G26" s="98"/>
      <c r="H26" s="98"/>
    </row>
  </sheetData>
  <sheetProtection/>
  <mergeCells count="3">
    <mergeCell ref="A26:H26"/>
    <mergeCell ref="A1:H1"/>
    <mergeCell ref="A25:B25"/>
  </mergeCells>
  <hyperlinks>
    <hyperlink ref="H25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71</v>
      </c>
      <c r="K3" s="4" t="s">
        <v>21</v>
      </c>
      <c r="L3" s="1" t="s">
        <v>57</v>
      </c>
    </row>
    <row r="4" spans="1:12" s="10" customFormat="1" ht="14.25" collapsed="1">
      <c r="A4" s="61">
        <v>1</v>
      </c>
      <c r="B4" s="47" t="s">
        <v>104</v>
      </c>
      <c r="C4" s="48">
        <v>38945</v>
      </c>
      <c r="D4" s="48">
        <v>39016</v>
      </c>
      <c r="E4" s="71">
        <v>-0.012122909372811352</v>
      </c>
      <c r="F4" s="71">
        <v>-0.011648424330130691</v>
      </c>
      <c r="G4" s="71">
        <v>0.11162444927581938</v>
      </c>
      <c r="H4" s="71">
        <v>0.06017732587227598</v>
      </c>
      <c r="I4" s="71">
        <v>0.0330570963923269</v>
      </c>
      <c r="J4" s="71">
        <v>-0.01468330340887547</v>
      </c>
      <c r="K4" s="72">
        <v>-0.6587316543209876</v>
      </c>
      <c r="L4" s="72">
        <v>-0.10936665689719305</v>
      </c>
    </row>
    <row r="5" spans="1:12" s="10" customFormat="1" ht="14.25">
      <c r="A5" s="81">
        <v>2</v>
      </c>
      <c r="B5" s="47" t="s">
        <v>41</v>
      </c>
      <c r="C5" s="48">
        <v>39205</v>
      </c>
      <c r="D5" s="48">
        <v>39322</v>
      </c>
      <c r="E5" s="71">
        <v>0.0043140922433457796</v>
      </c>
      <c r="F5" s="71" t="s">
        <v>76</v>
      </c>
      <c r="G5" s="71">
        <v>-0.01942792310357233</v>
      </c>
      <c r="H5" s="71">
        <v>0.05505189175261771</v>
      </c>
      <c r="I5" s="71">
        <v>0.08535891396316564</v>
      </c>
      <c r="J5" s="71" t="s">
        <v>76</v>
      </c>
      <c r="K5" s="72">
        <v>-0.1662128401997497</v>
      </c>
      <c r="L5" s="72">
        <v>-0.021297720271392984</v>
      </c>
    </row>
    <row r="6" spans="1:12" s="10" customFormat="1" ht="14.25">
      <c r="A6" s="81">
        <v>3</v>
      </c>
      <c r="B6" s="47" t="s">
        <v>90</v>
      </c>
      <c r="C6" s="48">
        <v>40050</v>
      </c>
      <c r="D6" s="48">
        <v>40319</v>
      </c>
      <c r="E6" s="71">
        <v>-0.022508283994321032</v>
      </c>
      <c r="F6" s="71">
        <v>-0.03736125569888371</v>
      </c>
      <c r="G6" s="71">
        <v>-0.08415790538471946</v>
      </c>
      <c r="H6" s="71">
        <v>-0.23801483325709605</v>
      </c>
      <c r="I6" s="71">
        <v>-0.23049954019679275</v>
      </c>
      <c r="J6" s="71">
        <v>-0.036770508235184796</v>
      </c>
      <c r="K6" s="72">
        <v>0.21018184965380815</v>
      </c>
      <c r="L6" s="72">
        <v>0.03396021505881408</v>
      </c>
    </row>
    <row r="7" spans="1:12" s="10" customFormat="1" ht="14.25">
      <c r="A7" s="81">
        <v>4</v>
      </c>
      <c r="B7" s="47" t="s">
        <v>68</v>
      </c>
      <c r="C7" s="48">
        <v>40555</v>
      </c>
      <c r="D7" s="48">
        <v>40626</v>
      </c>
      <c r="E7" s="71">
        <v>-0.01088173993228747</v>
      </c>
      <c r="F7" s="71">
        <v>-0.07524892825778251</v>
      </c>
      <c r="G7" s="71">
        <v>-0.1915761349437337</v>
      </c>
      <c r="H7" s="71">
        <v>-0.3404386219861667</v>
      </c>
      <c r="I7" s="71">
        <v>-0.3510574122881347</v>
      </c>
      <c r="J7" s="71">
        <v>-0.08926292961781002</v>
      </c>
      <c r="K7" s="72">
        <v>-0.7774471601770414</v>
      </c>
      <c r="L7" s="72">
        <v>-0.2654242079782939</v>
      </c>
    </row>
    <row r="8" spans="1:12" s="10" customFormat="1" ht="14.25">
      <c r="A8" s="81">
        <v>5</v>
      </c>
      <c r="B8" s="47" t="s">
        <v>100</v>
      </c>
      <c r="C8" s="48">
        <v>41848</v>
      </c>
      <c r="D8" s="48">
        <v>42032</v>
      </c>
      <c r="E8" s="71">
        <v>0.056423433157785086</v>
      </c>
      <c r="F8" s="71">
        <v>0.14945488657478512</v>
      </c>
      <c r="G8" s="71">
        <v>0.12164055653957617</v>
      </c>
      <c r="H8" s="71">
        <v>0.2834624396673193</v>
      </c>
      <c r="I8" s="71">
        <v>-0.09328487465628965</v>
      </c>
      <c r="J8" s="71">
        <v>0.14971843865844936</v>
      </c>
      <c r="K8" s="72">
        <v>-0.09236942907521128</v>
      </c>
      <c r="L8" s="72">
        <v>-0.09071265216334934</v>
      </c>
    </row>
    <row r="9" spans="1:12" s="10" customFormat="1" ht="14.25" customHeight="1" thickBot="1">
      <c r="A9" s="76"/>
      <c r="B9" s="80" t="s">
        <v>69</v>
      </c>
      <c r="C9" s="79" t="s">
        <v>28</v>
      </c>
      <c r="D9" s="79" t="s">
        <v>28</v>
      </c>
      <c r="E9" s="77">
        <f aca="true" t="shared" si="0" ref="E9:J9">AVERAGE(E4:E8)</f>
        <v>0.0030449184203422018</v>
      </c>
      <c r="F9" s="77">
        <f t="shared" si="0"/>
        <v>0.006299069571997051</v>
      </c>
      <c r="G9" s="77">
        <f t="shared" si="0"/>
        <v>-0.012379391523325988</v>
      </c>
      <c r="H9" s="77">
        <f t="shared" si="0"/>
        <v>-0.03595235959020995</v>
      </c>
      <c r="I9" s="77">
        <f t="shared" si="0"/>
        <v>-0.11128516335714492</v>
      </c>
      <c r="J9" s="77">
        <f t="shared" si="0"/>
        <v>0.0022504243491447695</v>
      </c>
      <c r="K9" s="79" t="s">
        <v>28</v>
      </c>
      <c r="L9" s="79" t="s">
        <v>28</v>
      </c>
    </row>
    <row r="10" spans="1:12" s="9" customFormat="1" ht="14.25">
      <c r="A10" s="102" t="s">
        <v>56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4" t="s">
        <v>36</v>
      </c>
      <c r="D2" s="115"/>
      <c r="E2" s="116" t="s">
        <v>59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62">
        <v>1</v>
      </c>
      <c r="B4" s="49" t="s">
        <v>100</v>
      </c>
      <c r="C4" s="30">
        <v>111.62085000000008</v>
      </c>
      <c r="D4" s="68">
        <v>0.056423433157785315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41</v>
      </c>
      <c r="C5" s="30">
        <v>17.213089999999852</v>
      </c>
      <c r="D5" s="68">
        <v>0.004314092243346275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104</v>
      </c>
      <c r="C6" s="30">
        <v>-13.56891000000015</v>
      </c>
      <c r="D6" s="68">
        <v>-0.01212290937281164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90</v>
      </c>
      <c r="C7" s="30">
        <v>-28.172869999999875</v>
      </c>
      <c r="D7" s="68">
        <v>-0.02250828399432069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68</v>
      </c>
      <c r="C8" s="30">
        <v>-47.51840000000037</v>
      </c>
      <c r="D8" s="68">
        <v>-0.010881739932287278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27</v>
      </c>
      <c r="C9" s="54">
        <v>39.57375999999954</v>
      </c>
      <c r="D9" s="67">
        <v>0.003114576104030704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106</v>
      </c>
    </row>
    <row r="13" ht="14.25" hidden="1">
      <c r="A13" s="11" t="s">
        <v>107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90</v>
      </c>
      <c r="C2" s="71">
        <v>-0.022508283994321032</v>
      </c>
      <c r="D2" s="21"/>
    </row>
    <row r="3" spans="1:4" ht="14.25">
      <c r="A3" s="21"/>
      <c r="B3" s="47" t="s">
        <v>104</v>
      </c>
      <c r="C3" s="71">
        <v>-0.012122909372811352</v>
      </c>
      <c r="D3" s="21"/>
    </row>
    <row r="4" spans="1:4" ht="14.25">
      <c r="A4" s="21"/>
      <c r="B4" s="47" t="s">
        <v>68</v>
      </c>
      <c r="C4" s="71">
        <v>-0.01088173993228747</v>
      </c>
      <c r="D4" s="21"/>
    </row>
    <row r="5" spans="1:4" ht="14.25">
      <c r="A5" s="21"/>
      <c r="B5" s="47" t="s">
        <v>41</v>
      </c>
      <c r="C5" s="71">
        <v>0.0043140922433457796</v>
      </c>
      <c r="D5" s="21"/>
    </row>
    <row r="6" spans="1:4" ht="14.25">
      <c r="A6" s="21"/>
      <c r="B6" s="96" t="s">
        <v>100</v>
      </c>
      <c r="C6" s="97">
        <v>0.056423433157785086</v>
      </c>
      <c r="D6" s="21"/>
    </row>
    <row r="7" spans="2:3" ht="14.25">
      <c r="B7" s="95" t="s">
        <v>22</v>
      </c>
      <c r="C7" s="94">
        <v>-0.0012527011368261842</v>
      </c>
    </row>
    <row r="8" spans="2:3" ht="14.25">
      <c r="B8" s="82" t="s">
        <v>30</v>
      </c>
      <c r="C8" s="87">
        <v>-0.006115183246073297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71</v>
      </c>
      <c r="K3" s="4" t="s">
        <v>21</v>
      </c>
      <c r="L3" s="1" t="s">
        <v>57</v>
      </c>
    </row>
    <row r="4" spans="1:12" s="9" customFormat="1" ht="14.25" collapsed="1">
      <c r="A4" s="61">
        <v>1</v>
      </c>
      <c r="B4" s="47" t="s">
        <v>51</v>
      </c>
      <c r="C4" s="48">
        <v>38118</v>
      </c>
      <c r="D4" s="48">
        <v>38182</v>
      </c>
      <c r="E4" s="71">
        <v>-0.0009401878108715733</v>
      </c>
      <c r="F4" s="71">
        <v>-0.0041329901379784095</v>
      </c>
      <c r="G4" s="71">
        <v>0.0002033639658454156</v>
      </c>
      <c r="H4" s="71">
        <v>-0.020843944762350408</v>
      </c>
      <c r="I4" s="71">
        <v>0.0352290366291137</v>
      </c>
      <c r="J4" s="71">
        <v>-0.007070604496727695</v>
      </c>
      <c r="K4" s="71">
        <v>3.0586822081330975</v>
      </c>
      <c r="L4" s="72">
        <v>0.12874555890130424</v>
      </c>
    </row>
    <row r="5" spans="1:12" s="9" customFormat="1" ht="14.25" collapsed="1">
      <c r="A5" s="62">
        <v>2</v>
      </c>
      <c r="B5" s="47" t="s">
        <v>115</v>
      </c>
      <c r="C5" s="48">
        <v>38492</v>
      </c>
      <c r="D5" s="48">
        <v>38629</v>
      </c>
      <c r="E5" s="71">
        <v>-0.0015038042020650844</v>
      </c>
      <c r="F5" s="71" t="s">
        <v>76</v>
      </c>
      <c r="G5" s="71">
        <v>-0.02005124526516211</v>
      </c>
      <c r="H5" s="71">
        <v>-0.30495786878308273</v>
      </c>
      <c r="I5" s="71">
        <v>-0.3296355650127447</v>
      </c>
      <c r="J5" s="71">
        <v>-0.010578332869890406</v>
      </c>
      <c r="K5" s="71">
        <v>-0.7905068261980832</v>
      </c>
      <c r="L5" s="72">
        <v>-0.14026467895022843</v>
      </c>
    </row>
    <row r="6" spans="1:12" s="9" customFormat="1" ht="14.25" collapsed="1">
      <c r="A6" s="62">
        <v>3</v>
      </c>
      <c r="B6" s="47" t="s">
        <v>110</v>
      </c>
      <c r="C6" s="48">
        <v>38828</v>
      </c>
      <c r="D6" s="48">
        <v>39028</v>
      </c>
      <c r="E6" s="71">
        <v>0.015364102380821087</v>
      </c>
      <c r="F6" s="71">
        <v>0.03008274840654157</v>
      </c>
      <c r="G6" s="71">
        <v>0.06386283084171307</v>
      </c>
      <c r="H6" s="71">
        <v>0.11857546602398794</v>
      </c>
      <c r="I6" s="71">
        <v>0.24692198253777242</v>
      </c>
      <c r="J6" s="71">
        <v>0.03538693546470384</v>
      </c>
      <c r="K6" s="71">
        <v>2.4849574829931957</v>
      </c>
      <c r="L6" s="72">
        <v>0.14451182691047593</v>
      </c>
    </row>
    <row r="7" spans="1:12" s="9" customFormat="1" ht="14.25" collapsed="1">
      <c r="A7" s="62">
        <v>4</v>
      </c>
      <c r="B7" s="47" t="s">
        <v>87</v>
      </c>
      <c r="C7" s="48">
        <v>38919</v>
      </c>
      <c r="D7" s="48">
        <v>39092</v>
      </c>
      <c r="E7" s="71">
        <v>-0.004081160364017289</v>
      </c>
      <c r="F7" s="71">
        <v>0.012697601784206869</v>
      </c>
      <c r="G7" s="71">
        <v>-0.031012973941006772</v>
      </c>
      <c r="H7" s="71">
        <v>-0.08473120922489108</v>
      </c>
      <c r="I7" s="71">
        <v>-0.02378107786859085</v>
      </c>
      <c r="J7" s="71">
        <v>0.017303372764697178</v>
      </c>
      <c r="K7" s="71">
        <v>0.6309762289562284</v>
      </c>
      <c r="L7" s="72">
        <v>0.05538971586549346</v>
      </c>
    </row>
    <row r="8" spans="1:12" s="9" customFormat="1" ht="14.25" collapsed="1">
      <c r="A8" s="62">
        <v>5</v>
      </c>
      <c r="B8" s="47" t="s">
        <v>88</v>
      </c>
      <c r="C8" s="48">
        <v>38919</v>
      </c>
      <c r="D8" s="48">
        <v>39092</v>
      </c>
      <c r="E8" s="71">
        <v>-0.009931034351953305</v>
      </c>
      <c r="F8" s="71">
        <v>-0.03779495062192939</v>
      </c>
      <c r="G8" s="71">
        <v>-0.17083367387822923</v>
      </c>
      <c r="H8" s="71">
        <v>-0.30363861027354544</v>
      </c>
      <c r="I8" s="71">
        <v>-0.29631571232442244</v>
      </c>
      <c r="J8" s="71">
        <v>-0.0352844665793588</v>
      </c>
      <c r="K8" s="71">
        <v>-0.5460876011994005</v>
      </c>
      <c r="L8" s="72">
        <v>-0.0833648719989496</v>
      </c>
    </row>
    <row r="9" spans="1:12" s="9" customFormat="1" ht="14.25" collapsed="1">
      <c r="A9" s="62">
        <v>6</v>
      </c>
      <c r="B9" s="47" t="s">
        <v>72</v>
      </c>
      <c r="C9" s="48">
        <v>38968</v>
      </c>
      <c r="D9" s="48">
        <v>39140</v>
      </c>
      <c r="E9" s="71">
        <v>0</v>
      </c>
      <c r="F9" s="71">
        <v>0</v>
      </c>
      <c r="G9" s="71">
        <v>-0.005365846152991849</v>
      </c>
      <c r="H9" s="71">
        <v>0.013788523022710608</v>
      </c>
      <c r="I9" s="71">
        <v>0.17003629374553464</v>
      </c>
      <c r="J9" s="71">
        <v>0</v>
      </c>
      <c r="K9" s="71">
        <v>-0.13765454352941164</v>
      </c>
      <c r="L9" s="72">
        <v>-0.016424967189800466</v>
      </c>
    </row>
    <row r="10" spans="1:12" s="9" customFormat="1" ht="14.25" collapsed="1">
      <c r="A10" s="62">
        <v>7</v>
      </c>
      <c r="B10" s="47" t="s">
        <v>112</v>
      </c>
      <c r="C10" s="48">
        <v>39269</v>
      </c>
      <c r="D10" s="48">
        <v>39471</v>
      </c>
      <c r="E10" s="71">
        <v>-0.00024038231726108972</v>
      </c>
      <c r="F10" s="71" t="s">
        <v>76</v>
      </c>
      <c r="G10" s="71">
        <v>-0.009393693577791518</v>
      </c>
      <c r="H10" s="71">
        <v>-0.06890398482678228</v>
      </c>
      <c r="I10" s="71">
        <v>-0.06503561103732314</v>
      </c>
      <c r="J10" s="71">
        <v>-0.0023533796373600424</v>
      </c>
      <c r="K10" s="71">
        <v>-0.5755502729257639</v>
      </c>
      <c r="L10" s="72">
        <v>-0.10115567338626863</v>
      </c>
    </row>
    <row r="11" spans="1:12" s="9" customFormat="1" ht="14.25" collapsed="1">
      <c r="A11" s="62">
        <v>8</v>
      </c>
      <c r="B11" s="47" t="s">
        <v>117</v>
      </c>
      <c r="C11" s="48">
        <v>39378</v>
      </c>
      <c r="D11" s="48">
        <v>39478</v>
      </c>
      <c r="E11" s="71" t="s">
        <v>76</v>
      </c>
      <c r="F11" s="71" t="s">
        <v>76</v>
      </c>
      <c r="G11" s="71">
        <v>-0.056950264271928175</v>
      </c>
      <c r="H11" s="71">
        <v>-0.9306539461410657</v>
      </c>
      <c r="I11" s="71">
        <v>-0.9319637409565058</v>
      </c>
      <c r="J11" s="71">
        <v>-0.03439300213671259</v>
      </c>
      <c r="K11" s="71">
        <v>-0.9786611022269922</v>
      </c>
      <c r="L11" s="72">
        <v>-0.3811651419478913</v>
      </c>
    </row>
    <row r="12" spans="1:12" s="9" customFormat="1" ht="14.25">
      <c r="A12" s="62">
        <v>9</v>
      </c>
      <c r="B12" s="47" t="s">
        <v>61</v>
      </c>
      <c r="C12" s="48">
        <v>39413</v>
      </c>
      <c r="D12" s="48">
        <v>39589</v>
      </c>
      <c r="E12" s="71">
        <v>0.0036159750300124305</v>
      </c>
      <c r="F12" s="71">
        <v>0.014494170873595724</v>
      </c>
      <c r="G12" s="71">
        <v>0.03909369521841355</v>
      </c>
      <c r="H12" s="71">
        <v>0.090634659646327</v>
      </c>
      <c r="I12" s="71">
        <v>0.1831008345380032</v>
      </c>
      <c r="J12" s="71">
        <v>0.01388126458004102</v>
      </c>
      <c r="K12" s="71">
        <v>1.2290573141486805</v>
      </c>
      <c r="L12" s="72">
        <v>0.10952802774936998</v>
      </c>
    </row>
    <row r="13" spans="1:12" s="9" customFormat="1" ht="14.25">
      <c r="A13" s="62">
        <v>10</v>
      </c>
      <c r="B13" s="47" t="s">
        <v>25</v>
      </c>
      <c r="C13" s="48">
        <v>39429</v>
      </c>
      <c r="D13" s="48">
        <v>39618</v>
      </c>
      <c r="E13" s="71">
        <v>-0.012110095014792988</v>
      </c>
      <c r="F13" s="71">
        <v>-0.004739525080366347</v>
      </c>
      <c r="G13" s="71">
        <v>-0.005440459158851052</v>
      </c>
      <c r="H13" s="71">
        <v>-0.031187838983236182</v>
      </c>
      <c r="I13" s="71">
        <v>-0.029696397337137137</v>
      </c>
      <c r="J13" s="71">
        <v>-0.004626413036003529</v>
      </c>
      <c r="K13" s="71">
        <v>-0.02651190575916229</v>
      </c>
      <c r="L13" s="72">
        <v>-0.003514067691942513</v>
      </c>
    </row>
    <row r="14" spans="1:12" s="9" customFormat="1" ht="14.25">
      <c r="A14" s="62">
        <v>11</v>
      </c>
      <c r="B14" s="47" t="s">
        <v>24</v>
      </c>
      <c r="C14" s="48">
        <v>39429</v>
      </c>
      <c r="D14" s="48">
        <v>39651</v>
      </c>
      <c r="E14" s="71">
        <v>-0.004727563398913559</v>
      </c>
      <c r="F14" s="71">
        <v>-0.010021935659579317</v>
      </c>
      <c r="G14" s="71">
        <v>-0.023917452331245315</v>
      </c>
      <c r="H14" s="71">
        <v>-0.0959769142982756</v>
      </c>
      <c r="I14" s="71">
        <v>-0.1330280844590317</v>
      </c>
      <c r="J14" s="71">
        <v>-0.014042831447857118</v>
      </c>
      <c r="K14" s="71">
        <v>-0.6056976538804639</v>
      </c>
      <c r="L14" s="72">
        <v>-0.1160779030517769</v>
      </c>
    </row>
    <row r="15" spans="1:12" s="9" customFormat="1" ht="14.25">
      <c r="A15" s="62">
        <v>12</v>
      </c>
      <c r="B15" s="47" t="s">
        <v>111</v>
      </c>
      <c r="C15" s="48">
        <v>39527</v>
      </c>
      <c r="D15" s="48">
        <v>39715</v>
      </c>
      <c r="E15" s="71">
        <v>0.0032093125411989387</v>
      </c>
      <c r="F15" s="71">
        <v>0.011752347934722573</v>
      </c>
      <c r="G15" s="71">
        <v>0.0342271081628871</v>
      </c>
      <c r="H15" s="71">
        <v>0.06498754475404045</v>
      </c>
      <c r="I15" s="71">
        <v>0.18242905249958374</v>
      </c>
      <c r="J15" s="71">
        <v>0.015018899360060178</v>
      </c>
      <c r="K15" s="71">
        <v>1.610420351758794</v>
      </c>
      <c r="L15" s="72">
        <v>0.13910438290874372</v>
      </c>
    </row>
    <row r="16" spans="1:12" s="9" customFormat="1" ht="14.25">
      <c r="A16" s="62">
        <v>13</v>
      </c>
      <c r="B16" s="47" t="s">
        <v>23</v>
      </c>
      <c r="C16" s="48">
        <v>39560</v>
      </c>
      <c r="D16" s="48">
        <v>39770</v>
      </c>
      <c r="E16" s="71">
        <v>4.510143917380027E-05</v>
      </c>
      <c r="F16" s="71" t="s">
        <v>76</v>
      </c>
      <c r="G16" s="71">
        <v>-0.07687409471877937</v>
      </c>
      <c r="H16" s="71">
        <v>-0.21151332396227085</v>
      </c>
      <c r="I16" s="71">
        <v>-0.20605703839120793</v>
      </c>
      <c r="J16" s="71" t="s">
        <v>76</v>
      </c>
      <c r="K16" s="71">
        <v>-0.48039264146549654</v>
      </c>
      <c r="L16" s="72">
        <v>-0.0867274366086137</v>
      </c>
    </row>
    <row r="17" spans="1:12" s="9" customFormat="1" ht="14.25">
      <c r="A17" s="62">
        <v>14</v>
      </c>
      <c r="B17" s="47" t="s">
        <v>55</v>
      </c>
      <c r="C17" s="48">
        <v>39884</v>
      </c>
      <c r="D17" s="48">
        <v>40001</v>
      </c>
      <c r="E17" s="71">
        <v>-0.005088793656928048</v>
      </c>
      <c r="F17" s="71">
        <v>-0.023467464784717396</v>
      </c>
      <c r="G17" s="71">
        <v>-0.04407836450238134</v>
      </c>
      <c r="H17" s="71">
        <v>-0.11834394269887616</v>
      </c>
      <c r="I17" s="71">
        <v>-0.0699398741362226</v>
      </c>
      <c r="J17" s="71">
        <v>-0.023923437895063904</v>
      </c>
      <c r="K17" s="71">
        <v>-0.3070402826931383</v>
      </c>
      <c r="L17" s="72">
        <v>-0.05418851294920235</v>
      </c>
    </row>
    <row r="18" spans="1:12" s="9" customFormat="1" ht="14.25">
      <c r="A18" s="62">
        <v>15</v>
      </c>
      <c r="B18" s="47" t="s">
        <v>79</v>
      </c>
      <c r="C18" s="48">
        <v>40031</v>
      </c>
      <c r="D18" s="48">
        <v>40129</v>
      </c>
      <c r="E18" s="71">
        <v>-0.008321656957553936</v>
      </c>
      <c r="F18" s="71">
        <v>-0.09845307348593801</v>
      </c>
      <c r="G18" s="71">
        <v>-0.17383350692940835</v>
      </c>
      <c r="H18" s="71">
        <v>-0.335506929799788</v>
      </c>
      <c r="I18" s="71">
        <v>-0.3495002965502194</v>
      </c>
      <c r="J18" s="71">
        <v>-0.0982023815694113</v>
      </c>
      <c r="K18" s="71">
        <v>-0.7817950349936376</v>
      </c>
      <c r="L18" s="72">
        <v>-0.2167007123885485</v>
      </c>
    </row>
    <row r="19" spans="1:12" s="9" customFormat="1" ht="14.25">
      <c r="A19" s="62">
        <v>16</v>
      </c>
      <c r="B19" s="47" t="s">
        <v>63</v>
      </c>
      <c r="C19" s="48">
        <v>40253</v>
      </c>
      <c r="D19" s="48">
        <v>40366</v>
      </c>
      <c r="E19" s="71">
        <v>-0.008890082346065253</v>
      </c>
      <c r="F19" s="71">
        <v>0.015255852614453058</v>
      </c>
      <c r="G19" s="71">
        <v>-0.03067569862526054</v>
      </c>
      <c r="H19" s="71">
        <v>-0.1111275713943245</v>
      </c>
      <c r="I19" s="71">
        <v>-0.08750667358479292</v>
      </c>
      <c r="J19" s="71">
        <v>0.00889848333015264</v>
      </c>
      <c r="K19" s="71">
        <v>-0.36993043816928994</v>
      </c>
      <c r="L19" s="72">
        <v>-0.07939982901376796</v>
      </c>
    </row>
    <row r="20" spans="1:12" s="9" customFormat="1" ht="14.25">
      <c r="A20" s="62">
        <v>17</v>
      </c>
      <c r="B20" s="47" t="s">
        <v>77</v>
      </c>
      <c r="C20" s="48">
        <v>40114</v>
      </c>
      <c r="D20" s="48">
        <v>40401</v>
      </c>
      <c r="E20" s="71">
        <v>-0.00391837687768648</v>
      </c>
      <c r="F20" s="71">
        <v>-0.025161086848022984</v>
      </c>
      <c r="G20" s="71">
        <v>-0.08034900663885025</v>
      </c>
      <c r="H20" s="71">
        <v>-0.16676932931599098</v>
      </c>
      <c r="I20" s="71">
        <v>-0.14446933969278675</v>
      </c>
      <c r="J20" s="71">
        <v>-0.03799929597421914</v>
      </c>
      <c r="K20" s="71">
        <v>-0.2913040669213137</v>
      </c>
      <c r="L20" s="72">
        <v>-0.06081788330509408</v>
      </c>
    </row>
    <row r="21" spans="1:12" s="9" customFormat="1" ht="14.25" collapsed="1">
      <c r="A21" s="62">
        <v>18</v>
      </c>
      <c r="B21" s="47" t="s">
        <v>108</v>
      </c>
      <c r="C21" s="48">
        <v>40226</v>
      </c>
      <c r="D21" s="48">
        <v>40430</v>
      </c>
      <c r="E21" s="71">
        <v>0.014608218550032692</v>
      </c>
      <c r="F21" s="71">
        <v>0.031403272637233526</v>
      </c>
      <c r="G21" s="71">
        <v>0.06537213491727045</v>
      </c>
      <c r="H21" s="71">
        <v>0.11962885485344743</v>
      </c>
      <c r="I21" s="71">
        <v>0.25486736227630113</v>
      </c>
      <c r="J21" s="71">
        <v>0.03685998994346806</v>
      </c>
      <c r="K21" s="71">
        <v>1.498930583136329</v>
      </c>
      <c r="L21" s="72">
        <v>0.1845304823622722</v>
      </c>
    </row>
    <row r="22" spans="1:12" s="9" customFormat="1" ht="14.25">
      <c r="A22" s="62">
        <v>19</v>
      </c>
      <c r="B22" s="47" t="s">
        <v>86</v>
      </c>
      <c r="C22" s="48">
        <v>40427</v>
      </c>
      <c r="D22" s="48">
        <v>40543</v>
      </c>
      <c r="E22" s="71">
        <v>0.010523810595505667</v>
      </c>
      <c r="F22" s="71">
        <v>0.05349643282093619</v>
      </c>
      <c r="G22" s="71">
        <v>0.079298590054935</v>
      </c>
      <c r="H22" s="71">
        <v>0.13477809878673752</v>
      </c>
      <c r="I22" s="71">
        <v>0.2532978012881171</v>
      </c>
      <c r="J22" s="71">
        <v>0.05877698405879106</v>
      </c>
      <c r="K22" s="71">
        <v>1.0414177103099305</v>
      </c>
      <c r="L22" s="72">
        <v>0.15023686875077003</v>
      </c>
    </row>
    <row r="23" spans="1:12" s="9" customFormat="1" ht="14.25">
      <c r="A23" s="62">
        <v>20</v>
      </c>
      <c r="B23" s="47" t="s">
        <v>49</v>
      </c>
      <c r="C23" s="48">
        <v>40444</v>
      </c>
      <c r="D23" s="48">
        <v>40638</v>
      </c>
      <c r="E23" s="71">
        <v>0.035453418033565054</v>
      </c>
      <c r="F23" s="71" t="s">
        <v>76</v>
      </c>
      <c r="G23" s="71">
        <v>0.09153408632512994</v>
      </c>
      <c r="H23" s="71">
        <v>0.18023255985489106</v>
      </c>
      <c r="I23" s="71">
        <v>0.3234960476914217</v>
      </c>
      <c r="J23" s="71">
        <v>0.06814518644960788</v>
      </c>
      <c r="K23" s="71">
        <v>0.153510029895366</v>
      </c>
      <c r="L23" s="72">
        <v>0.029956036660049534</v>
      </c>
    </row>
    <row r="24" spans="1:12" s="9" customFormat="1" ht="14.25">
      <c r="A24" s="62">
        <v>21</v>
      </c>
      <c r="B24" s="47" t="s">
        <v>84</v>
      </c>
      <c r="C24" s="48">
        <v>40427</v>
      </c>
      <c r="D24" s="48">
        <v>40708</v>
      </c>
      <c r="E24" s="71">
        <v>0.0064055306795103295</v>
      </c>
      <c r="F24" s="71">
        <v>0.03419884861667688</v>
      </c>
      <c r="G24" s="71">
        <v>0.07308404916300182</v>
      </c>
      <c r="H24" s="71">
        <v>0.15810357076963788</v>
      </c>
      <c r="I24" s="71">
        <v>0.3166162472982861</v>
      </c>
      <c r="J24" s="71">
        <v>0.03702444425276674</v>
      </c>
      <c r="K24" s="71">
        <v>1.4276531751509909</v>
      </c>
      <c r="L24" s="72">
        <v>0.21031074598837907</v>
      </c>
    </row>
    <row r="25" spans="1:12" s="9" customFormat="1" ht="14.25">
      <c r="A25" s="62">
        <v>22</v>
      </c>
      <c r="B25" s="47" t="s">
        <v>70</v>
      </c>
      <c r="C25" s="48">
        <v>41026</v>
      </c>
      <c r="D25" s="48">
        <v>41242</v>
      </c>
      <c r="E25" s="71">
        <v>0.01617619116077207</v>
      </c>
      <c r="F25" s="71">
        <v>0.03300118642144745</v>
      </c>
      <c r="G25" s="71">
        <v>0.0007171434338286709</v>
      </c>
      <c r="H25" s="71">
        <v>0.001318655345826869</v>
      </c>
      <c r="I25" s="71">
        <v>0.08492212039849933</v>
      </c>
      <c r="J25" s="71">
        <v>0.029747316585349903</v>
      </c>
      <c r="K25" s="71">
        <v>0.36160863976905633</v>
      </c>
      <c r="L25" s="72">
        <v>0.1018123847636756</v>
      </c>
    </row>
    <row r="26" spans="1:12" ht="15.75" thickBot="1">
      <c r="A26" s="76"/>
      <c r="B26" s="80" t="s">
        <v>69</v>
      </c>
      <c r="C26" s="78" t="s">
        <v>28</v>
      </c>
      <c r="D26" s="78" t="s">
        <v>28</v>
      </c>
      <c r="E26" s="77">
        <f aca="true" t="shared" si="0" ref="E26:J26">AVERAGE(E4:E25)</f>
        <v>0.002173739195832546</v>
      </c>
      <c r="F26" s="77">
        <f t="shared" si="0"/>
        <v>0.001918319734781293</v>
      </c>
      <c r="G26" s="77">
        <f t="shared" si="0"/>
        <v>-0.012790148995857313</v>
      </c>
      <c r="H26" s="77">
        <f t="shared" si="0"/>
        <v>-0.08645943097303967</v>
      </c>
      <c r="I26" s="77">
        <f t="shared" si="0"/>
        <v>-0.028000574202197825</v>
      </c>
      <c r="J26" s="77">
        <f t="shared" si="0"/>
        <v>0.0025032729117635227</v>
      </c>
      <c r="K26" s="78" t="s">
        <v>28</v>
      </c>
      <c r="L26" s="79" t="s">
        <v>28</v>
      </c>
    </row>
    <row r="27" spans="1:12" s="9" customFormat="1" ht="14.25">
      <c r="A27" s="102" t="s">
        <v>56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</sheetData>
  <sheetProtection/>
  <mergeCells count="7">
    <mergeCell ref="A27:L27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26</v>
      </c>
      <c r="B2" s="117" t="s">
        <v>13</v>
      </c>
      <c r="C2" s="114" t="s">
        <v>36</v>
      </c>
      <c r="D2" s="115"/>
      <c r="E2" s="116" t="s">
        <v>37</v>
      </c>
      <c r="F2" s="115"/>
      <c r="G2" s="119" t="s">
        <v>58</v>
      </c>
    </row>
    <row r="3" spans="1:7" ht="15.75" thickBot="1">
      <c r="A3" s="104"/>
      <c r="B3" s="118"/>
      <c r="C3" s="51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89">
        <v>1</v>
      </c>
      <c r="B4" s="83" t="s">
        <v>49</v>
      </c>
      <c r="C4" s="30">
        <v>199.89504000000002</v>
      </c>
      <c r="D4" s="68">
        <v>0.14878662796758724</v>
      </c>
      <c r="E4" s="31">
        <v>132</v>
      </c>
      <c r="F4" s="68">
        <v>0.10945273631840796</v>
      </c>
      <c r="G4" s="50">
        <v>149.8921312620719</v>
      </c>
    </row>
    <row r="5" spans="1:7" ht="14.25">
      <c r="A5" s="90">
        <v>2</v>
      </c>
      <c r="B5" s="83" t="s">
        <v>79</v>
      </c>
      <c r="C5" s="30">
        <v>4.021830000000074</v>
      </c>
      <c r="D5" s="68">
        <v>0.004205815150187384</v>
      </c>
      <c r="E5" s="31">
        <v>549</v>
      </c>
      <c r="F5" s="68">
        <v>0.012632596240134379</v>
      </c>
      <c r="G5" s="50">
        <v>12.076913091419472</v>
      </c>
    </row>
    <row r="6" spans="1:7" ht="14.25">
      <c r="A6" s="90">
        <v>3</v>
      </c>
      <c r="B6" s="83" t="s">
        <v>108</v>
      </c>
      <c r="C6" s="30">
        <v>45.65777000000002</v>
      </c>
      <c r="D6" s="68">
        <v>0.01460821855003285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110</v>
      </c>
      <c r="C7" s="30">
        <v>38.75879000000003</v>
      </c>
      <c r="D7" s="68">
        <v>0.015364102380822071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84</v>
      </c>
      <c r="C8" s="30">
        <v>35.81641999999992</v>
      </c>
      <c r="D8" s="68">
        <v>0.0064055306795103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86</v>
      </c>
      <c r="C9" s="30">
        <v>33.61167999999971</v>
      </c>
      <c r="D9" s="68">
        <v>0.01052381059550535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70</v>
      </c>
      <c r="C10" s="30">
        <v>31.53498999999999</v>
      </c>
      <c r="D10" s="68">
        <v>0.016176191160772346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61</v>
      </c>
      <c r="C11" s="30">
        <v>3.3489999999999998</v>
      </c>
      <c r="D11" s="68">
        <v>0.003615975030013456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111</v>
      </c>
      <c r="C12" s="30">
        <v>1.661820000000007</v>
      </c>
      <c r="D12" s="68">
        <v>0.0032093125411986182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23</v>
      </c>
      <c r="C13" s="30">
        <v>0.030190000000060536</v>
      </c>
      <c r="D13" s="68">
        <v>4.5101439172224615E-05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72</v>
      </c>
      <c r="C14" s="30">
        <v>0</v>
      </c>
      <c r="D14" s="68">
        <v>0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112</v>
      </c>
      <c r="C15" s="30">
        <v>-0.26175</v>
      </c>
      <c r="D15" s="68">
        <v>-0.00024038231726184457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115</v>
      </c>
      <c r="C16" s="30">
        <v>-0.5925299999999698</v>
      </c>
      <c r="D16" s="68">
        <v>-0.0015038042020645264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24</v>
      </c>
      <c r="C17" s="30">
        <v>-2.099570000000007</v>
      </c>
      <c r="D17" s="68">
        <v>-0.004727563398913579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87</v>
      </c>
      <c r="C18" s="30">
        <v>-3.9700300000000284</v>
      </c>
      <c r="D18" s="68">
        <v>-0.004081160364016634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88</v>
      </c>
      <c r="C19" s="30">
        <v>-6.07375</v>
      </c>
      <c r="D19" s="68">
        <v>-0.009931034351952653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77</v>
      </c>
      <c r="C20" s="30">
        <v>-10.947932699999772</v>
      </c>
      <c r="D20" s="68">
        <v>-0.003918376877687277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25</v>
      </c>
      <c r="C21" s="30">
        <v>-11.396540000000037</v>
      </c>
      <c r="D21" s="68">
        <v>-0.012110095014793026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63</v>
      </c>
      <c r="C22" s="30">
        <v>-16.252429999999933</v>
      </c>
      <c r="D22" s="68">
        <v>-0.008890082346065411</v>
      </c>
      <c r="E22" s="31">
        <v>0</v>
      </c>
      <c r="F22" s="68">
        <v>0</v>
      </c>
      <c r="G22" s="50">
        <v>0</v>
      </c>
    </row>
    <row r="23" spans="1:7" ht="14.25">
      <c r="A23" s="90">
        <v>20</v>
      </c>
      <c r="B23" s="83" t="s">
        <v>55</v>
      </c>
      <c r="C23" s="30">
        <v>-16.42458999999985</v>
      </c>
      <c r="D23" s="68">
        <v>-0.005088793656928784</v>
      </c>
      <c r="E23" s="31">
        <v>0</v>
      </c>
      <c r="F23" s="68">
        <v>0</v>
      </c>
      <c r="G23" s="50">
        <v>0</v>
      </c>
    </row>
    <row r="24" spans="1:7" ht="14.25">
      <c r="A24" s="90">
        <v>21</v>
      </c>
      <c r="B24" s="83" t="s">
        <v>51</v>
      </c>
      <c r="C24" s="30">
        <v>-31.571306000001734</v>
      </c>
      <c r="D24" s="68">
        <v>-0.0014990538761005332</v>
      </c>
      <c r="E24" s="31">
        <v>-29</v>
      </c>
      <c r="F24" s="68">
        <v>-0.0005593919987654797</v>
      </c>
      <c r="G24" s="50">
        <v>-11.778284462193978</v>
      </c>
    </row>
    <row r="25" spans="1:7" ht="14.25">
      <c r="A25" s="90">
        <v>22</v>
      </c>
      <c r="B25" s="83" t="s">
        <v>117</v>
      </c>
      <c r="C25" s="30" t="s">
        <v>76</v>
      </c>
      <c r="D25" s="68" t="s">
        <v>76</v>
      </c>
      <c r="E25" s="31" t="s">
        <v>76</v>
      </c>
      <c r="F25" s="68" t="s">
        <v>76</v>
      </c>
      <c r="G25" s="50" t="s">
        <v>76</v>
      </c>
    </row>
    <row r="26" spans="1:7" ht="15.75" thickBot="1">
      <c r="A26" s="63"/>
      <c r="B26" s="64" t="s">
        <v>27</v>
      </c>
      <c r="C26" s="54">
        <v>294.74710129999846</v>
      </c>
      <c r="D26" s="67">
        <v>0.0053659859784187195</v>
      </c>
      <c r="E26" s="55">
        <v>652</v>
      </c>
      <c r="F26" s="67">
        <v>0.0002134074193118658</v>
      </c>
      <c r="G26" s="56">
        <v>150.1907598912974</v>
      </c>
    </row>
    <row r="28" ht="14.25">
      <c r="D28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85" zoomScaleNormal="85" zoomScalePageLayoutView="0" workbookViewId="0" topLeftCell="A1">
      <selection activeCell="C25" sqref="C25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25</v>
      </c>
      <c r="C2" s="71">
        <v>-0.012110095014792988</v>
      </c>
    </row>
    <row r="3" spans="1:5" ht="14.25">
      <c r="A3" s="14"/>
      <c r="B3" s="47" t="s">
        <v>88</v>
      </c>
      <c r="C3" s="71">
        <v>-0.009931034351953305</v>
      </c>
      <c r="D3" s="14"/>
      <c r="E3" s="14"/>
    </row>
    <row r="4" spans="1:5" ht="14.25">
      <c r="A4" s="14"/>
      <c r="B4" s="47" t="s">
        <v>63</v>
      </c>
      <c r="C4" s="71">
        <v>-0.008890082346065253</v>
      </c>
      <c r="D4" s="14"/>
      <c r="E4" s="14"/>
    </row>
    <row r="5" spans="1:5" ht="14.25">
      <c r="A5" s="14"/>
      <c r="B5" s="47" t="s">
        <v>79</v>
      </c>
      <c r="C5" s="71">
        <v>-0.008321656957553936</v>
      </c>
      <c r="D5" s="14"/>
      <c r="E5" s="14"/>
    </row>
    <row r="6" spans="1:5" ht="14.25">
      <c r="A6" s="14"/>
      <c r="B6" s="47" t="s">
        <v>55</v>
      </c>
      <c r="C6" s="71">
        <v>-0.005088793656928048</v>
      </c>
      <c r="D6" s="14"/>
      <c r="E6" s="14"/>
    </row>
    <row r="7" spans="1:5" ht="14.25">
      <c r="A7" s="14"/>
      <c r="B7" s="47" t="s">
        <v>24</v>
      </c>
      <c r="C7" s="71">
        <v>-0.004727563398913559</v>
      </c>
      <c r="D7" s="14"/>
      <c r="E7" s="14"/>
    </row>
    <row r="8" spans="1:5" ht="14.25">
      <c r="A8" s="14"/>
      <c r="B8" s="47" t="s">
        <v>87</v>
      </c>
      <c r="C8" s="71">
        <v>-0.004081160364017289</v>
      </c>
      <c r="D8" s="14"/>
      <c r="E8" s="14"/>
    </row>
    <row r="9" spans="1:5" ht="14.25">
      <c r="A9" s="14"/>
      <c r="B9" s="47" t="s">
        <v>77</v>
      </c>
      <c r="C9" s="71">
        <v>-0.00391837687768648</v>
      </c>
      <c r="D9" s="14"/>
      <c r="E9" s="14"/>
    </row>
    <row r="10" spans="1:5" ht="14.25">
      <c r="A10" s="14"/>
      <c r="B10" s="47" t="s">
        <v>115</v>
      </c>
      <c r="C10" s="71">
        <v>-0.0015038042020650844</v>
      </c>
      <c r="D10" s="14"/>
      <c r="E10" s="14"/>
    </row>
    <row r="11" spans="1:5" ht="14.25">
      <c r="A11" s="14"/>
      <c r="B11" s="47" t="s">
        <v>51</v>
      </c>
      <c r="C11" s="71">
        <v>-0.0009401878108715733</v>
      </c>
      <c r="D11" s="14"/>
      <c r="E11" s="14"/>
    </row>
    <row r="12" spans="1:5" ht="14.25">
      <c r="A12" s="14"/>
      <c r="B12" s="47" t="s">
        <v>112</v>
      </c>
      <c r="C12" s="71">
        <v>-0.00024038231726108972</v>
      </c>
      <c r="D12" s="14"/>
      <c r="E12" s="14"/>
    </row>
    <row r="13" spans="1:5" ht="14.25">
      <c r="A13" s="14"/>
      <c r="B13" s="47" t="s">
        <v>72</v>
      </c>
      <c r="C13" s="71">
        <v>0</v>
      </c>
      <c r="D13" s="14"/>
      <c r="E13" s="14"/>
    </row>
    <row r="14" spans="1:5" ht="14.25">
      <c r="A14" s="14"/>
      <c r="B14" s="47" t="s">
        <v>23</v>
      </c>
      <c r="C14" s="71">
        <v>4.510143917380027E-05</v>
      </c>
      <c r="D14" s="14"/>
      <c r="E14" s="14"/>
    </row>
    <row r="15" spans="1:5" ht="14.25">
      <c r="A15" s="14"/>
      <c r="B15" s="47" t="s">
        <v>111</v>
      </c>
      <c r="C15" s="71">
        <v>0.0032093125411989387</v>
      </c>
      <c r="D15" s="14"/>
      <c r="E15" s="14"/>
    </row>
    <row r="16" spans="1:5" ht="14.25">
      <c r="A16" s="14"/>
      <c r="B16" s="47" t="s">
        <v>61</v>
      </c>
      <c r="C16" s="71">
        <v>0.0036159750300124305</v>
      </c>
      <c r="D16" s="14"/>
      <c r="E16" s="14"/>
    </row>
    <row r="17" spans="1:5" ht="14.25">
      <c r="A17" s="14"/>
      <c r="B17" s="47" t="s">
        <v>84</v>
      </c>
      <c r="C17" s="71">
        <v>0.0064055306795103295</v>
      </c>
      <c r="D17" s="14"/>
      <c r="E17" s="14"/>
    </row>
    <row r="18" spans="1:5" ht="14.25">
      <c r="A18" s="14"/>
      <c r="B18" s="47" t="s">
        <v>86</v>
      </c>
      <c r="C18" s="71">
        <v>0.010523810595505667</v>
      </c>
      <c r="D18" s="14"/>
      <c r="E18" s="14"/>
    </row>
    <row r="19" spans="1:5" ht="14.25">
      <c r="A19" s="14"/>
      <c r="B19" s="47" t="s">
        <v>108</v>
      </c>
      <c r="C19" s="71">
        <v>0.014608218550032692</v>
      </c>
      <c r="D19" s="14"/>
      <c r="E19" s="14"/>
    </row>
    <row r="20" spans="1:5" ht="14.25">
      <c r="A20" s="14"/>
      <c r="B20" s="47" t="s">
        <v>110</v>
      </c>
      <c r="C20" s="71">
        <v>0.015364102380821087</v>
      </c>
      <c r="D20" s="14"/>
      <c r="E20" s="14"/>
    </row>
    <row r="21" spans="1:5" ht="14.25">
      <c r="A21" s="14"/>
      <c r="B21" s="47" t="s">
        <v>70</v>
      </c>
      <c r="C21" s="71">
        <v>0.01617619116077207</v>
      </c>
      <c r="D21" s="14"/>
      <c r="E21" s="14"/>
    </row>
    <row r="22" spans="1:5" ht="14.25">
      <c r="A22" s="14"/>
      <c r="B22" s="47" t="s">
        <v>49</v>
      </c>
      <c r="C22" s="71">
        <v>0.035453418033565054</v>
      </c>
      <c r="D22" s="14"/>
      <c r="E22" s="14"/>
    </row>
    <row r="23" spans="2:3" ht="14.25">
      <c r="B23" s="47" t="s">
        <v>22</v>
      </c>
      <c r="C23" s="75">
        <v>-0.00125270113682618</v>
      </c>
    </row>
    <row r="24" spans="2:3" ht="14.25">
      <c r="B24" s="14" t="s">
        <v>30</v>
      </c>
      <c r="C24" s="87">
        <v>-0.0061151832460733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81</v>
      </c>
      <c r="C3" s="45" t="s">
        <v>8</v>
      </c>
      <c r="D3" s="46" t="s">
        <v>11</v>
      </c>
      <c r="E3" s="43">
        <v>8111253.07</v>
      </c>
      <c r="F3" s="40">
        <v>31787</v>
      </c>
      <c r="G3" s="43">
        <v>255.17516815050178</v>
      </c>
      <c r="H3" s="73">
        <v>100</v>
      </c>
      <c r="I3" s="42" t="s">
        <v>96</v>
      </c>
      <c r="J3" s="44" t="s">
        <v>82</v>
      </c>
    </row>
    <row r="4" spans="1:10" ht="15" customHeight="1">
      <c r="A4" s="41">
        <v>2</v>
      </c>
      <c r="B4" s="42" t="s">
        <v>83</v>
      </c>
      <c r="C4" s="45" t="s">
        <v>8</v>
      </c>
      <c r="D4" s="46" t="s">
        <v>75</v>
      </c>
      <c r="E4" s="43">
        <v>1514865.89</v>
      </c>
      <c r="F4" s="40">
        <v>55489</v>
      </c>
      <c r="G4" s="43">
        <v>27.300291769539907</v>
      </c>
      <c r="H4" s="74">
        <v>100</v>
      </c>
      <c r="I4" s="42" t="s">
        <v>96</v>
      </c>
      <c r="J4" s="44" t="s">
        <v>80</v>
      </c>
    </row>
    <row r="5" spans="1:10" ht="15" customHeight="1">
      <c r="A5" s="41">
        <v>3</v>
      </c>
      <c r="B5" s="42" t="s">
        <v>74</v>
      </c>
      <c r="C5" s="45" t="s">
        <v>8</v>
      </c>
      <c r="D5" s="46" t="s">
        <v>75</v>
      </c>
      <c r="E5" s="43">
        <v>1220133.6202</v>
      </c>
      <c r="F5" s="40">
        <v>2940</v>
      </c>
      <c r="G5" s="43">
        <v>415.0114354421769</v>
      </c>
      <c r="H5" s="74">
        <v>1000</v>
      </c>
      <c r="I5" s="42" t="s">
        <v>98</v>
      </c>
      <c r="J5" s="44" t="s">
        <v>32</v>
      </c>
    </row>
    <row r="6" spans="1:10" ht="15" customHeight="1">
      <c r="A6" s="41">
        <v>4</v>
      </c>
      <c r="B6" s="42" t="s">
        <v>29</v>
      </c>
      <c r="C6" s="45" t="s">
        <v>8</v>
      </c>
      <c r="D6" s="46" t="s">
        <v>11</v>
      </c>
      <c r="E6" s="43">
        <v>1170427.81</v>
      </c>
      <c r="F6" s="40">
        <v>783</v>
      </c>
      <c r="G6" s="43">
        <v>1494.7992464878673</v>
      </c>
      <c r="H6" s="74">
        <v>1000</v>
      </c>
      <c r="I6" s="42" t="s">
        <v>103</v>
      </c>
      <c r="J6" s="44" t="s">
        <v>64</v>
      </c>
    </row>
    <row r="7" spans="1:10" ht="15" customHeight="1">
      <c r="A7" s="41">
        <v>5</v>
      </c>
      <c r="B7" s="42" t="s">
        <v>89</v>
      </c>
      <c r="C7" s="45" t="s">
        <v>8</v>
      </c>
      <c r="D7" s="46" t="s">
        <v>11</v>
      </c>
      <c r="E7" s="43">
        <v>669396.75</v>
      </c>
      <c r="F7" s="40">
        <v>910</v>
      </c>
      <c r="G7" s="43">
        <v>735.6008241758242</v>
      </c>
      <c r="H7" s="74">
        <v>1000</v>
      </c>
      <c r="I7" s="42" t="s">
        <v>94</v>
      </c>
      <c r="J7" s="44" t="s">
        <v>85</v>
      </c>
    </row>
    <row r="8" spans="1:10" ht="15" customHeight="1">
      <c r="A8" s="41">
        <v>6</v>
      </c>
      <c r="B8" s="42" t="s">
        <v>34</v>
      </c>
      <c r="C8" s="45" t="s">
        <v>8</v>
      </c>
      <c r="D8" s="46" t="s">
        <v>11</v>
      </c>
      <c r="E8" s="43">
        <v>597707.11</v>
      </c>
      <c r="F8" s="40">
        <v>679</v>
      </c>
      <c r="G8" s="43">
        <v>880.2755670103093</v>
      </c>
      <c r="H8" s="74">
        <v>1000</v>
      </c>
      <c r="I8" s="42" t="s">
        <v>35</v>
      </c>
      <c r="J8" s="44" t="s">
        <v>33</v>
      </c>
    </row>
    <row r="9" spans="1:10" ht="15.75" thickBot="1">
      <c r="A9" s="121" t="s">
        <v>27</v>
      </c>
      <c r="B9" s="122"/>
      <c r="C9" s="57" t="s">
        <v>28</v>
      </c>
      <c r="D9" s="57" t="s">
        <v>28</v>
      </c>
      <c r="E9" s="58">
        <f>SUM(E3:E8)</f>
        <v>13283784.250200002</v>
      </c>
      <c r="F9" s="59">
        <f>SUM(F3:F8)</f>
        <v>92588</v>
      </c>
      <c r="G9" s="57" t="s">
        <v>28</v>
      </c>
      <c r="H9" s="57" t="s">
        <v>28</v>
      </c>
      <c r="I9" s="57" t="s">
        <v>28</v>
      </c>
      <c r="J9" s="60" t="s">
        <v>28</v>
      </c>
    </row>
  </sheetData>
  <sheetProtection/>
  <mergeCells count="2">
    <mergeCell ref="A1:J1"/>
    <mergeCell ref="A9:B9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71</v>
      </c>
      <c r="K3" s="4" t="s">
        <v>21</v>
      </c>
      <c r="L3" s="1" t="s">
        <v>57</v>
      </c>
    </row>
    <row r="4" spans="1:12" ht="14.25" collapsed="1">
      <c r="A4" s="61">
        <v>1</v>
      </c>
      <c r="B4" s="47" t="s">
        <v>34</v>
      </c>
      <c r="C4" s="48">
        <v>38441</v>
      </c>
      <c r="D4" s="48">
        <v>38625</v>
      </c>
      <c r="E4" s="71">
        <v>-0.003533969668048309</v>
      </c>
      <c r="F4" s="71">
        <v>-0.005575184642709785</v>
      </c>
      <c r="G4" s="71">
        <v>-0.01858628025555209</v>
      </c>
      <c r="H4" s="71">
        <v>-0.0557047174326748</v>
      </c>
      <c r="I4" s="71">
        <v>-0.035980281394282554</v>
      </c>
      <c r="J4" s="71">
        <v>-0.00979469877193151</v>
      </c>
      <c r="K4" s="72">
        <v>-0.11972443298969082</v>
      </c>
      <c r="L4" s="72">
        <v>-0.012241183823222146</v>
      </c>
    </row>
    <row r="5" spans="1:12" ht="14.25" collapsed="1">
      <c r="A5" s="62">
        <v>2</v>
      </c>
      <c r="B5" s="47" t="s">
        <v>81</v>
      </c>
      <c r="C5" s="48">
        <v>38862</v>
      </c>
      <c r="D5" s="48">
        <v>38958</v>
      </c>
      <c r="E5" s="71">
        <v>-0.014146590291950978</v>
      </c>
      <c r="F5" s="71">
        <v>-0.06565097052938462</v>
      </c>
      <c r="G5" s="71">
        <v>-0.08866589709553019</v>
      </c>
      <c r="H5" s="71">
        <v>-0.2261898201257755</v>
      </c>
      <c r="I5" s="71">
        <v>-0.15682624720835148</v>
      </c>
      <c r="J5" s="71">
        <v>-0.06511416943565451</v>
      </c>
      <c r="K5" s="72">
        <v>1.5517516815050185</v>
      </c>
      <c r="L5" s="72">
        <v>0.10431325897208565</v>
      </c>
    </row>
    <row r="6" spans="1:12" ht="14.25">
      <c r="A6" s="62">
        <v>3</v>
      </c>
      <c r="B6" s="47" t="s">
        <v>74</v>
      </c>
      <c r="C6" s="48">
        <v>39048</v>
      </c>
      <c r="D6" s="48">
        <v>39140</v>
      </c>
      <c r="E6" s="71">
        <v>-0.0038320181621326332</v>
      </c>
      <c r="F6" s="71">
        <v>-0.009318490878034047</v>
      </c>
      <c r="G6" s="71">
        <v>-0.03662522684314273</v>
      </c>
      <c r="H6" s="71">
        <v>-0.10713207358238952</v>
      </c>
      <c r="I6" s="71">
        <v>-0.10928598417088942</v>
      </c>
      <c r="J6" s="71">
        <v>-0.011999642640215136</v>
      </c>
      <c r="K6" s="72">
        <v>-0.5849885645578232</v>
      </c>
      <c r="L6" s="72">
        <v>-0.09366408035716389</v>
      </c>
    </row>
    <row r="7" spans="1:12" ht="14.25">
      <c r="A7" s="62">
        <v>4</v>
      </c>
      <c r="B7" s="47" t="s">
        <v>29</v>
      </c>
      <c r="C7" s="48">
        <v>39100</v>
      </c>
      <c r="D7" s="48">
        <v>39268</v>
      </c>
      <c r="E7" s="71">
        <v>0.00709700850852002</v>
      </c>
      <c r="F7" s="71" t="s">
        <v>76</v>
      </c>
      <c r="G7" s="71">
        <v>-0.015283010893976101</v>
      </c>
      <c r="H7" s="71">
        <v>0.08507518442053974</v>
      </c>
      <c r="I7" s="71">
        <v>0.11856648879571452</v>
      </c>
      <c r="J7" s="71" t="s">
        <v>76</v>
      </c>
      <c r="K7" s="72">
        <v>0.49479924648786744</v>
      </c>
      <c r="L7" s="72">
        <v>0.04789979093696739</v>
      </c>
    </row>
    <row r="8" spans="1:12" ht="14.25">
      <c r="A8" s="62">
        <v>5</v>
      </c>
      <c r="B8" s="47" t="s">
        <v>89</v>
      </c>
      <c r="C8" s="48">
        <v>39647</v>
      </c>
      <c r="D8" s="48">
        <v>39861</v>
      </c>
      <c r="E8" s="71">
        <v>-0.0031520295247126073</v>
      </c>
      <c r="F8" s="71">
        <v>-0.014192617330129886</v>
      </c>
      <c r="G8" s="71">
        <v>-0.049439793696476664</v>
      </c>
      <c r="H8" s="71">
        <v>-0.14606702829768214</v>
      </c>
      <c r="I8" s="71">
        <v>-0.1027301491251229</v>
      </c>
      <c r="J8" s="71">
        <v>-0.08511790535319752</v>
      </c>
      <c r="K8" s="72">
        <v>-0.2643991758241756</v>
      </c>
      <c r="L8" s="72">
        <v>-0.04311667239143402</v>
      </c>
    </row>
    <row r="9" spans="1:12" ht="14.25">
      <c r="A9" s="62">
        <v>6</v>
      </c>
      <c r="B9" s="47" t="s">
        <v>83</v>
      </c>
      <c r="C9" s="48">
        <v>40253</v>
      </c>
      <c r="D9" s="48">
        <v>40445</v>
      </c>
      <c r="E9" s="71">
        <v>0.0037831529893266325</v>
      </c>
      <c r="F9" s="71">
        <v>-0.027101207341989286</v>
      </c>
      <c r="G9" s="71">
        <v>-0.08196331872531382</v>
      </c>
      <c r="H9" s="71">
        <v>-0.21905164947686873</v>
      </c>
      <c r="I9" s="71">
        <v>-0.2215971863530528</v>
      </c>
      <c r="J9" s="71">
        <v>-0.02683525119650787</v>
      </c>
      <c r="K9" s="72">
        <v>-0.726997082304601</v>
      </c>
      <c r="L9" s="72">
        <v>-0.21486029133691942</v>
      </c>
    </row>
    <row r="10" spans="1:12" ht="15.75" thickBot="1">
      <c r="A10" s="76"/>
      <c r="B10" s="80" t="s">
        <v>69</v>
      </c>
      <c r="C10" s="79" t="s">
        <v>28</v>
      </c>
      <c r="D10" s="79" t="s">
        <v>28</v>
      </c>
      <c r="E10" s="77">
        <f aca="true" t="shared" si="0" ref="E10:J10">AVERAGE(E4:E9)</f>
        <v>-0.0022974076914996457</v>
      </c>
      <c r="F10" s="77">
        <f t="shared" si="0"/>
        <v>-0.024367694144449524</v>
      </c>
      <c r="G10" s="77">
        <f t="shared" si="0"/>
        <v>-0.0484272545849986</v>
      </c>
      <c r="H10" s="77">
        <f t="shared" si="0"/>
        <v>-0.11151168408247515</v>
      </c>
      <c r="I10" s="77">
        <f t="shared" si="0"/>
        <v>-0.08464222657599745</v>
      </c>
      <c r="J10" s="77">
        <f t="shared" si="0"/>
        <v>-0.03977233347950131</v>
      </c>
      <c r="K10" s="79" t="s">
        <v>28</v>
      </c>
      <c r="L10" s="79" t="s">
        <v>28</v>
      </c>
    </row>
    <row r="11" spans="1:12" s="9" customFormat="1" ht="14.25">
      <c r="A11" s="102" t="s">
        <v>56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6" t="s">
        <v>36</v>
      </c>
      <c r="D2" s="115"/>
      <c r="E2" s="116" t="s">
        <v>37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 customHeight="1">
      <c r="A4" s="91">
        <v>1</v>
      </c>
      <c r="B4" s="92" t="s">
        <v>29</v>
      </c>
      <c r="C4" s="30">
        <v>8.248000000000001</v>
      </c>
      <c r="D4" s="68">
        <v>0.007097008508519866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83</v>
      </c>
      <c r="C5" s="30">
        <v>5.709369999999878</v>
      </c>
      <c r="D5" s="68">
        <v>0.003783152989326699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89</v>
      </c>
      <c r="C6" s="30">
        <v>-2.1166300000000047</v>
      </c>
      <c r="D6" s="68">
        <v>-0.0031520295247132748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34</v>
      </c>
      <c r="C7" s="30">
        <v>-2.1197700000000186</v>
      </c>
      <c r="D7" s="68">
        <v>-0.003533969668048252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74</v>
      </c>
      <c r="C8" s="30">
        <v>-4.693560000000056</v>
      </c>
      <c r="D8" s="68">
        <v>-0.0038320181621325972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81</v>
      </c>
      <c r="C9" s="30">
        <v>-116.39313999999966</v>
      </c>
      <c r="D9" s="68">
        <v>-0.014146590291951757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27</v>
      </c>
      <c r="C10" s="54">
        <v>-111.36572999999986</v>
      </c>
      <c r="D10" s="67">
        <v>-0.008313884515262222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81</v>
      </c>
      <c r="C2" s="71">
        <v>-0.014146590291950978</v>
      </c>
      <c r="D2" s="21"/>
      <c r="E2" s="21"/>
    </row>
    <row r="3" spans="1:5" ht="14.25">
      <c r="A3" s="21"/>
      <c r="B3" s="47" t="s">
        <v>74</v>
      </c>
      <c r="C3" s="71">
        <v>-0.0038320181621326332</v>
      </c>
      <c r="D3" s="21"/>
      <c r="E3" s="21"/>
    </row>
    <row r="4" spans="1:5" ht="14.25">
      <c r="A4" s="21"/>
      <c r="B4" s="47" t="s">
        <v>34</v>
      </c>
      <c r="C4" s="71">
        <v>-0.003533969668048309</v>
      </c>
      <c r="D4" s="21"/>
      <c r="E4" s="21"/>
    </row>
    <row r="5" spans="1:5" ht="14.25">
      <c r="A5" s="21"/>
      <c r="B5" s="47" t="s">
        <v>89</v>
      </c>
      <c r="C5" s="71">
        <v>-0.0031520295247126073</v>
      </c>
      <c r="D5" s="21"/>
      <c r="E5" s="21"/>
    </row>
    <row r="6" spans="1:5" ht="14.25">
      <c r="A6" s="21"/>
      <c r="B6" s="47" t="s">
        <v>83</v>
      </c>
      <c r="C6" s="71">
        <v>0.0037831529893266325</v>
      </c>
      <c r="D6" s="21"/>
      <c r="E6" s="21"/>
    </row>
    <row r="7" spans="1:5" ht="14.25">
      <c r="A7" s="21"/>
      <c r="B7" s="47" t="s">
        <v>29</v>
      </c>
      <c r="C7" s="71">
        <v>0.00709700850852002</v>
      </c>
      <c r="D7" s="21"/>
      <c r="E7" s="21"/>
    </row>
    <row r="8" spans="1:4" ht="14.25">
      <c r="A8" s="21"/>
      <c r="B8" s="47" t="s">
        <v>22</v>
      </c>
      <c r="C8" s="75">
        <v>-0.0012527011368261842</v>
      </c>
      <c r="D8" s="21"/>
    </row>
    <row r="9" spans="2:3" ht="14.25">
      <c r="B9" s="47" t="s">
        <v>30</v>
      </c>
      <c r="C9" s="87">
        <v>-0.006115183246073297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43</v>
      </c>
      <c r="G2" s="4" t="s">
        <v>44</v>
      </c>
      <c r="H2" s="1" t="s">
        <v>45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68</v>
      </c>
      <c r="C3" s="84" t="s">
        <v>8</v>
      </c>
      <c r="D3" s="84" t="s">
        <v>10</v>
      </c>
      <c r="E3" s="86">
        <v>4319283.26</v>
      </c>
      <c r="F3" s="85">
        <v>194079</v>
      </c>
      <c r="G3" s="86">
        <v>22.255283982295868</v>
      </c>
      <c r="H3" s="85">
        <v>100</v>
      </c>
      <c r="I3" s="84" t="s">
        <v>60</v>
      </c>
      <c r="J3" s="93" t="s">
        <v>31</v>
      </c>
    </row>
    <row r="4" spans="1:10" ht="14.25" customHeight="1">
      <c r="A4" s="41">
        <v>2</v>
      </c>
      <c r="B4" s="84" t="s">
        <v>41</v>
      </c>
      <c r="C4" s="84" t="s">
        <v>8</v>
      </c>
      <c r="D4" s="84" t="s">
        <v>11</v>
      </c>
      <c r="E4" s="86">
        <v>4007181.09</v>
      </c>
      <c r="F4" s="85">
        <v>4806</v>
      </c>
      <c r="G4" s="86">
        <v>833.7871598002497</v>
      </c>
      <c r="H4" s="85">
        <v>1000</v>
      </c>
      <c r="I4" s="84" t="s">
        <v>7</v>
      </c>
      <c r="J4" s="93" t="s">
        <v>64</v>
      </c>
    </row>
    <row r="5" spans="1:10" ht="14.25" customHeight="1">
      <c r="A5" s="41">
        <v>3</v>
      </c>
      <c r="B5" s="84" t="s">
        <v>100</v>
      </c>
      <c r="C5" s="84" t="s">
        <v>8</v>
      </c>
      <c r="D5" s="84" t="s">
        <v>101</v>
      </c>
      <c r="E5" s="86">
        <v>2089892</v>
      </c>
      <c r="F5" s="85">
        <v>230258</v>
      </c>
      <c r="G5" s="86">
        <v>9.076305709247887</v>
      </c>
      <c r="H5" s="85">
        <v>10</v>
      </c>
      <c r="I5" s="84" t="s">
        <v>102</v>
      </c>
      <c r="J5" s="93" t="s">
        <v>31</v>
      </c>
    </row>
    <row r="6" spans="1:10" ht="14.25" customHeight="1">
      <c r="A6" s="41">
        <v>4</v>
      </c>
      <c r="B6" s="84" t="s">
        <v>90</v>
      </c>
      <c r="C6" s="84" t="s">
        <v>8</v>
      </c>
      <c r="D6" s="84" t="s">
        <v>10</v>
      </c>
      <c r="E6" s="86">
        <v>1223493.85</v>
      </c>
      <c r="F6" s="85">
        <v>1011</v>
      </c>
      <c r="G6" s="86">
        <v>1210.1818496538083</v>
      </c>
      <c r="H6" s="85">
        <v>1000</v>
      </c>
      <c r="I6" s="84" t="s">
        <v>91</v>
      </c>
      <c r="J6" s="93" t="s">
        <v>85</v>
      </c>
    </row>
    <row r="7" spans="1:10" ht="14.25" customHeight="1">
      <c r="A7" s="41">
        <v>5</v>
      </c>
      <c r="B7" s="84" t="s">
        <v>104</v>
      </c>
      <c r="C7" s="84" t="s">
        <v>8</v>
      </c>
      <c r="D7" s="84" t="s">
        <v>10</v>
      </c>
      <c r="E7" s="86">
        <v>1105709.44</v>
      </c>
      <c r="F7" s="85">
        <v>648</v>
      </c>
      <c r="G7" s="86">
        <v>1706.3417283950616</v>
      </c>
      <c r="H7" s="85">
        <v>5000</v>
      </c>
      <c r="I7" s="84" t="s">
        <v>105</v>
      </c>
      <c r="J7" s="93" t="s">
        <v>32</v>
      </c>
    </row>
    <row r="8" spans="1:10" ht="15.75" thickBot="1">
      <c r="A8" s="121" t="s">
        <v>27</v>
      </c>
      <c r="B8" s="122"/>
      <c r="C8" s="57" t="s">
        <v>28</v>
      </c>
      <c r="D8" s="57" t="s">
        <v>28</v>
      </c>
      <c r="E8" s="70">
        <f>SUM(E3:E7)</f>
        <v>12745559.639999999</v>
      </c>
      <c r="F8" s="69">
        <f>SUM(F3:F7)</f>
        <v>430802</v>
      </c>
      <c r="G8" s="57" t="s">
        <v>28</v>
      </c>
      <c r="H8" s="57" t="s">
        <v>28</v>
      </c>
      <c r="I8" s="57" t="s">
        <v>28</v>
      </c>
      <c r="J8" s="60" t="s">
        <v>28</v>
      </c>
    </row>
  </sheetData>
  <sheetProtection/>
  <mergeCells count="2">
    <mergeCell ref="A1:J1"/>
    <mergeCell ref="A8:B8"/>
  </mergeCells>
  <hyperlinks>
    <hyperlink ref="J5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2016-02-05T10:12:43Z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