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<sst xmlns="http://schemas.openxmlformats.org/spreadsheetml/2006/main" count="593" uniqueCount="107">
  <si>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</si>
  <si>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</si>
  <si>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</si>
  <si>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</si>
  <si>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</si>
  <si>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</si>
  <si>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</si>
  <si>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</si>
  <si>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</si>
  <si>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</si>
  <si>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</si>
  <si>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</si>
  <si>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</si>
  <si>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</si>
  <si>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</si>
  <si>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</si>
  <si>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</si>
  <si>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</si>
  <si>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</si>
  <si>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</si>
  <si>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</si>
  <si>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</si>
  <si>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</si>
  <si>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</si>
  <si>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</si>
  <si>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</si>
  <si>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</si>
  <si>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</si>
  <si>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</si>
  <si>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</si>
  <si>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</si>
  <si>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</si>
  <si>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</si>
  <si>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</si>
  <si>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</si>
  <si>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</si>
  <si>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</si>
  <si>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</si>
  <si>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</si>
  <si>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</si>
  <si>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</si>
  <si>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</si>
  <si>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</si>
  <si>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</si>
  <si>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</si>
  <si>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</si>
  <si>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</si>
  <si>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</si>
  <si>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</si>
  <si>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</si>
  <si>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</si>
  <si>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</si>
  <si>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</si>
  <si>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</si>
  <si>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</si>
  <si>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</si>
  <si>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</si>
  <si>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</si>
  <si>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</si>
  <si>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</si>
  <si>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</si>
  <si>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</si>
  <si>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</si>
  <si>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</si>
  <si>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</si>
  <si>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</si>
  <si>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</si>
  <si>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</si>
  <si>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</si>
  <si>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</si>
  <si>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</si>
  <si>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</si>
  <si>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</si>
  <si>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</si>
  <si>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</si>
  <si>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</si>
  <si>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</si>
  <si>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</si>
  <si>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</si>
  <si>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</si>
  <si>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</si>
  <si>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</si>
  <si>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</si>
  <si>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</si>
  <si>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</si>
  <si>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</si>
  <si>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</si>
  <si>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</si>
  <si>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</si>
  <si>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</si>
  <si>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</si>
  <si>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</si>
  <si>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</si>
  <si>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</si>
  <si>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</si>
  <si>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</si>
  <si>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</si>
  <si>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</si>
  <si>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</si>
  <si>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</si>
  <si>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Аргентум</t>
  </si>
  <si>
    <t>ТОВ "КУА ОЗОН"</t>
  </si>
  <si>
    <t>http://ozoncap.com/</t>
  </si>
  <si>
    <t>Платинум</t>
  </si>
  <si>
    <t>Аурум</t>
  </si>
  <si>
    <t>http://www.vseswit.com.ua/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</si>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</sst>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1418170"/>
        <c:axId val="60110347"/>
      </c:barChart>
      <c:catAx>
        <c:axId val="51418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10347"/>
        <c:crosses val="autoZero"/>
        <c:auto val="0"/>
        <c:lblOffset val="0"/>
        <c:tickLblSkip val="1"/>
        <c:noMultiLvlLbl val="0"/>
      </c:catAx>
      <c:val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33236"/>
        <c:axId val="55237077"/>
      </c:barChart>
      <c:catAx>
        <c:axId val="5833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7077"/>
        <c:crosses val="autoZero"/>
        <c:auto val="0"/>
        <c:lblOffset val="0"/>
        <c:tickLblSkip val="1"/>
        <c:noMultiLvlLbl val="0"/>
      </c:catAx>
      <c:val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71646"/>
        <c:axId val="45018223"/>
      </c:barChart>
      <c:catAx>
        <c:axId val="2737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18223"/>
        <c:crosses val="autoZero"/>
        <c:auto val="0"/>
        <c:lblOffset val="0"/>
        <c:tickLblSkip val="1"/>
        <c:noMultiLvlLbl val="0"/>
      </c:catAx>
      <c:val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0824"/>
        <c:axId val="22597417"/>
      </c:barChart>
      <c:catAx>
        <c:axId val="251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97417"/>
        <c:crosses val="autoZero"/>
        <c:auto val="0"/>
        <c:lblOffset val="0"/>
        <c:tickLblSkip val="1"/>
        <c:noMultiLvlLbl val="0"/>
      </c:catAx>
      <c:val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0162"/>
        <c:axId val="18451459"/>
      </c:barChart>
      <c:catAx>
        <c:axId val="2050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1459"/>
        <c:crosses val="autoZero"/>
        <c:auto val="0"/>
        <c:lblOffset val="0"/>
        <c:tickLblSkip val="1"/>
        <c:noMultiLvlLbl val="0"/>
      </c:catAx>
      <c:val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45404"/>
        <c:axId val="18173181"/>
      </c:barChart>
      <c:catAx>
        <c:axId val="3184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73181"/>
        <c:crosses val="autoZero"/>
        <c:auto val="0"/>
        <c:lblOffset val="0"/>
        <c:tickLblSkip val="1"/>
        <c:noMultiLvlLbl val="0"/>
      </c:catAx>
      <c:val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5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9340902"/>
        <c:axId val="62741527"/>
      </c:barChart>
      <c:catAx>
        <c:axId val="2934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41527"/>
        <c:crossesAt val="0"/>
        <c:auto val="0"/>
        <c:lblOffset val="0"/>
        <c:tickLblSkip val="1"/>
        <c:noMultiLvlLbl val="0"/>
      </c:catAx>
      <c:valAx>
        <c:axId val="62741527"/>
        <c:scaling>
          <c:orientation val="minMax"/>
          <c:max val="0.01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409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802832"/>
        <c:axId val="48898897"/>
      </c:barChart>
      <c:catAx>
        <c:axId val="2780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98897"/>
        <c:crosses val="autoZero"/>
        <c:auto val="0"/>
        <c:lblOffset val="0"/>
        <c:tickLblSkip val="1"/>
        <c:noMultiLvlLbl val="0"/>
      </c:catAx>
      <c:val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7436890"/>
        <c:axId val="1387691"/>
      </c:barChart>
      <c:catAx>
        <c:axId val="37436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87691"/>
        <c:crosses val="autoZero"/>
        <c:auto val="0"/>
        <c:lblOffset val="0"/>
        <c:tickLblSkip val="52"/>
        <c:noMultiLvlLbl val="0"/>
      </c:catAx>
      <c:val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2489220"/>
        <c:axId val="45294117"/>
      </c:barChart>
      <c:catAx>
        <c:axId val="1248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94117"/>
        <c:crosses val="autoZero"/>
        <c:auto val="0"/>
        <c:lblOffset val="0"/>
        <c:tickLblSkip val="49"/>
        <c:noMultiLvlLbl val="0"/>
      </c:catAx>
      <c:val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3870"/>
        <c:axId val="44944831"/>
      </c:barChart>
      <c:catAx>
        <c:axId val="499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944831"/>
        <c:crosses val="autoZero"/>
        <c:auto val="0"/>
        <c:lblOffset val="0"/>
        <c:tickLblSkip val="4"/>
        <c:noMultiLvlLbl val="0"/>
      </c:catAx>
      <c:val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122212"/>
        <c:axId val="37099909"/>
      </c:barChart>
      <c:catAx>
        <c:axId val="4122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9909"/>
        <c:crosses val="autoZero"/>
        <c:auto val="0"/>
        <c:lblOffset val="0"/>
        <c:tickLblSkip val="9"/>
        <c:noMultiLvlLbl val="0"/>
      </c:catAx>
      <c:val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2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0296"/>
        <c:axId val="16652665"/>
      </c:barChart>
      <c:cat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52665"/>
        <c:crosses val="autoZero"/>
        <c:auto val="0"/>
        <c:lblOffset val="0"/>
        <c:tickLblSkip val="4"/>
        <c:noMultiLvlLbl val="0"/>
      </c:catAx>
      <c:val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0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5656258"/>
        <c:axId val="6688595"/>
      </c:barChart>
      <c:catAx>
        <c:axId val="1565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88595"/>
        <c:crosses val="autoZero"/>
        <c:auto val="0"/>
        <c:lblOffset val="0"/>
        <c:tickLblSkip val="52"/>
        <c:noMultiLvlLbl val="0"/>
      </c:catAx>
      <c:val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97356"/>
        <c:axId val="4905293"/>
      </c:barChart>
      <c:catAx>
        <c:axId val="60197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5293"/>
        <c:crosses val="autoZero"/>
        <c:auto val="0"/>
        <c:lblOffset val="0"/>
        <c:tickLblSkip val="4"/>
        <c:noMultiLvlLbl val="0"/>
      </c:catAx>
      <c:val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47638"/>
        <c:axId val="61784423"/>
      </c:barChart>
      <c:catAx>
        <c:axId val="44147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84423"/>
        <c:crosses val="autoZero"/>
        <c:auto val="0"/>
        <c:lblOffset val="0"/>
        <c:tickLblSkip val="4"/>
        <c:noMultiLvlLbl val="0"/>
      </c:catAx>
      <c:val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88896"/>
        <c:axId val="38482337"/>
      </c:barChart>
      <c:catAx>
        <c:axId val="1918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82337"/>
        <c:crosses val="autoZero"/>
        <c:auto val="0"/>
        <c:lblOffset val="0"/>
        <c:tickLblSkip val="4"/>
        <c:noMultiLvlLbl val="0"/>
      </c:catAx>
      <c:val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96714"/>
        <c:axId val="30061563"/>
      </c:barChart>
      <c:catAx>
        <c:axId val="1079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61563"/>
        <c:crosses val="autoZero"/>
        <c:auto val="0"/>
        <c:lblOffset val="0"/>
        <c:tickLblSkip val="4"/>
        <c:noMultiLvlLbl val="0"/>
      </c:catAx>
      <c:val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8612"/>
        <c:axId val="19067509"/>
      </c:barChart>
      <c:catAx>
        <c:axId val="211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67509"/>
        <c:crosses val="autoZero"/>
        <c:auto val="0"/>
        <c:lblOffset val="0"/>
        <c:tickLblSkip val="4"/>
        <c:noMultiLvlLbl val="0"/>
      </c:catAx>
      <c:val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9854"/>
        <c:axId val="964367"/>
      </c:barChart>
      <c:catAx>
        <c:axId val="3738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4367"/>
        <c:crosses val="autoZero"/>
        <c:auto val="0"/>
        <c:lblOffset val="0"/>
        <c:tickLblSkip val="4"/>
        <c:noMultiLvlLbl val="0"/>
      </c:catAx>
      <c:val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79304"/>
        <c:axId val="11004873"/>
      </c:barChart>
      <c:catAx>
        <c:axId val="867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004873"/>
        <c:crosses val="autoZero"/>
        <c:auto val="0"/>
        <c:lblOffset val="0"/>
        <c:tickLblSkip val="4"/>
        <c:noMultiLvlLbl val="0"/>
      </c:catAx>
      <c:val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34994"/>
        <c:axId val="18979491"/>
      </c:barChart>
      <c:catAx>
        <c:axId val="3193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79491"/>
        <c:crosses val="autoZero"/>
        <c:auto val="0"/>
        <c:lblOffset val="0"/>
        <c:tickLblSkip val="4"/>
        <c:noMultiLvlLbl val="0"/>
      </c:catAx>
      <c:val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463726"/>
        <c:axId val="52302623"/>
      </c:barChart>
      <c:catAx>
        <c:axId val="6546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2623"/>
        <c:crosses val="autoZero"/>
        <c:auto val="0"/>
        <c:lblOffset val="0"/>
        <c:tickLblSkip val="1"/>
        <c:noMultiLvlLbl val="0"/>
      </c:catAx>
      <c:val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36597692"/>
        <c:axId val="60943773"/>
      </c:barChart>
      <c:catAx>
        <c:axId val="3659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3773"/>
        <c:crosses val="autoZero"/>
        <c:auto val="0"/>
        <c:lblOffset val="0"/>
        <c:tickLblSkip val="1"/>
        <c:noMultiLvlLbl val="0"/>
      </c:catAx>
      <c:valAx>
        <c:axId val="60943773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1623046"/>
        <c:axId val="37498551"/>
      </c:barChart>
      <c:catAx>
        <c:axId val="1162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98551"/>
        <c:crosses val="autoZero"/>
        <c:auto val="0"/>
        <c:lblOffset val="0"/>
        <c:tickLblSkip val="1"/>
        <c:noMultiLvlLbl val="0"/>
      </c:catAx>
      <c:val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942640"/>
        <c:axId val="17483761"/>
      </c:barChart>
      <c:catAx>
        <c:axId val="1942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483761"/>
        <c:crosses val="autoZero"/>
        <c:auto val="0"/>
        <c:lblOffset val="0"/>
        <c:tickLblSkip val="5"/>
        <c:noMultiLvlLbl val="0"/>
      </c:catAx>
      <c:val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42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3136122"/>
        <c:axId val="6898507"/>
      </c:barChart>
      <c:catAx>
        <c:axId val="2313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98507"/>
        <c:crosses val="autoZero"/>
        <c:auto val="0"/>
        <c:lblOffset val="0"/>
        <c:tickLblSkip val="5"/>
        <c:noMultiLvlLbl val="0"/>
      </c:catAx>
      <c:val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3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86564"/>
        <c:axId val="21908165"/>
      </c:barChart>
      <c:catAx>
        <c:axId val="6208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08165"/>
        <c:crosses val="autoZero"/>
        <c:auto val="0"/>
        <c:lblOffset val="0"/>
        <c:tickLblSkip val="1"/>
        <c:noMultiLvlLbl val="0"/>
      </c:catAx>
      <c:val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55758"/>
        <c:axId val="29730911"/>
      </c:barChart>
      <c:catAx>
        <c:axId val="62955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730911"/>
        <c:crosses val="autoZero"/>
        <c:auto val="0"/>
        <c:lblOffset val="0"/>
        <c:tickLblSkip val="1"/>
        <c:noMultiLvlLbl val="0"/>
      </c:catAx>
      <c:val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51608"/>
        <c:axId val="59393561"/>
      </c:barChart>
      <c:catAx>
        <c:axId val="6625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93561"/>
        <c:crosses val="autoZero"/>
        <c:auto val="0"/>
        <c:lblOffset val="0"/>
        <c:tickLblSkip val="1"/>
        <c:noMultiLvlLbl val="0"/>
      </c:catAx>
      <c:val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80002"/>
        <c:axId val="46149107"/>
      </c:barChart>
      <c:catAx>
        <c:axId val="647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149107"/>
        <c:crosses val="autoZero"/>
        <c:auto val="0"/>
        <c:lblOffset val="0"/>
        <c:tickLblSkip val="1"/>
        <c:noMultiLvlLbl val="0"/>
      </c:catAx>
      <c:val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88780"/>
        <c:axId val="47090157"/>
      </c:barChart>
      <c:catAx>
        <c:axId val="1268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90157"/>
        <c:crosses val="autoZero"/>
        <c:auto val="0"/>
        <c:lblOffset val="0"/>
        <c:tickLblSkip val="1"/>
        <c:noMultiLvlLbl val="0"/>
      </c:catAx>
      <c:val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88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58230"/>
        <c:axId val="56206343"/>
      </c:barChart>
      <c:catAx>
        <c:axId val="2115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206343"/>
        <c:crosses val="autoZero"/>
        <c:auto val="0"/>
        <c:lblOffset val="0"/>
        <c:tickLblSkip val="1"/>
        <c:noMultiLvlLbl val="0"/>
      </c:catAx>
      <c:val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1560"/>
        <c:axId val="8654041"/>
      </c:barChart>
      <c:catAx>
        <c:axId val="96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4041"/>
        <c:crosses val="autoZero"/>
        <c:auto val="0"/>
        <c:lblOffset val="0"/>
        <c:tickLblSkip val="1"/>
        <c:noMultiLvlLbl val="0"/>
      </c:catAx>
      <c:val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95040"/>
        <c:axId val="56419905"/>
      </c:barChart>
      <c:catAx>
        <c:axId val="36095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19905"/>
        <c:crosses val="autoZero"/>
        <c:auto val="0"/>
        <c:lblOffset val="0"/>
        <c:tickLblSkip val="1"/>
        <c:noMultiLvlLbl val="0"/>
      </c:catAx>
      <c:val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17098"/>
        <c:axId val="6609563"/>
      </c:barChart>
      <c:catAx>
        <c:axId val="38017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9563"/>
        <c:crosses val="autoZero"/>
        <c:auto val="0"/>
        <c:lblOffset val="0"/>
        <c:tickLblSkip val="1"/>
        <c:noMultiLvlLbl val="0"/>
      </c:catAx>
      <c:val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86068"/>
        <c:axId val="65612565"/>
      </c:barChart>
      <c:catAx>
        <c:axId val="5948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12565"/>
        <c:crosses val="autoZero"/>
        <c:auto val="0"/>
        <c:lblOffset val="0"/>
        <c:tickLblSkip val="1"/>
        <c:noMultiLvlLbl val="0"/>
      </c:catAx>
      <c:val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42174"/>
        <c:axId val="13017519"/>
      </c:barChart>
      <c:catAx>
        <c:axId val="5364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017519"/>
        <c:crosses val="autoZero"/>
        <c:auto val="0"/>
        <c:lblOffset val="0"/>
        <c:tickLblSkip val="1"/>
        <c:noMultiLvlLbl val="0"/>
      </c:catAx>
      <c:val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48808"/>
        <c:axId val="47786089"/>
      </c:barChart>
      <c:catAx>
        <c:axId val="5004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786089"/>
        <c:crosses val="autoZero"/>
        <c:auto val="0"/>
        <c:lblOffset val="0"/>
        <c:tickLblSkip val="1"/>
        <c:noMultiLvlLbl val="0"/>
      </c:catAx>
      <c:val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04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7421618"/>
        <c:axId val="45467971"/>
      </c:barChart>
      <c:catAx>
        <c:axId val="2742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67971"/>
        <c:crosses val="autoZero"/>
        <c:auto val="0"/>
        <c:lblOffset val="0"/>
        <c:tickLblSkip val="1"/>
        <c:noMultiLvlLbl val="0"/>
      </c:catAx>
      <c:valAx>
        <c:axId val="4546797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161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77506"/>
        <c:axId val="29888691"/>
      </c:barChart>
      <c:catAx>
        <c:axId val="10777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88691"/>
        <c:crosses val="autoZero"/>
        <c:auto val="0"/>
        <c:lblOffset val="0"/>
        <c:tickLblSkip val="1"/>
        <c:noMultiLvlLbl val="0"/>
      </c:catAx>
      <c:val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62764"/>
        <c:axId val="5064877"/>
      </c:barChart>
      <c:catAx>
        <c:axId val="562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4877"/>
        <c:crosses val="autoZero"/>
        <c:auto val="0"/>
        <c:lblOffset val="0"/>
        <c:tickLblSkip val="1"/>
        <c:noMultiLvlLbl val="0"/>
      </c:catAx>
      <c:valAx>
        <c:axId val="50648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83894"/>
        <c:axId val="7601863"/>
      </c:barChart>
      <c:catAx>
        <c:axId val="45583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1863"/>
        <c:crosses val="autoZero"/>
        <c:auto val="0"/>
        <c:lblOffset val="0"/>
        <c:tickLblSkip val="1"/>
        <c:noMultiLvlLbl val="0"/>
      </c:catAx>
      <c:val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7904"/>
        <c:axId val="11771137"/>
      </c:barChart>
      <c:catAx>
        <c:axId val="1307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71137"/>
        <c:crosses val="autoZero"/>
        <c:auto val="0"/>
        <c:lblOffset val="0"/>
        <c:tickLblSkip val="1"/>
        <c:noMultiLvlLbl val="0"/>
      </c:catAx>
      <c:val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31370"/>
        <c:axId val="13938011"/>
      </c:barChart>
      <c:catAx>
        <c:axId val="38831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8011"/>
        <c:crosses val="autoZero"/>
        <c:auto val="0"/>
        <c:lblOffset val="0"/>
        <c:tickLblSkip val="1"/>
        <c:noMultiLvlLbl val="0"/>
      </c:catAx>
      <c:val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22924594.56</v>
      </c>
      <c r="D3" s="96">
        <v>50113</v>
      </c>
      <c r="E3" s="43">
        <v>457.45803603855285</v>
      </c>
      <c r="F3" s="40">
        <v>100</v>
      </c>
      <c r="G3" s="42" t="s">
        <v>68</v>
      </c>
      <c r="H3" s="97" t="s">
        <v>29</v>
      </c>
    </row>
    <row r="4" spans="1:8" ht="14.25">
      <c r="A4" s="41">
        <v>2</v>
      </c>
      <c r="B4" s="42" t="s">
        <v>87</v>
      </c>
      <c r="C4" s="43">
        <v>5028870.84</v>
      </c>
      <c r="D4" s="96">
        <v>1886</v>
      </c>
      <c r="E4" s="43">
        <v>2666.421442205726</v>
      </c>
      <c r="F4" s="40">
        <v>1000</v>
      </c>
      <c r="G4" s="42" t="s">
        <v>88</v>
      </c>
      <c r="H4" s="97" t="s">
        <v>96</v>
      </c>
    </row>
    <row r="5" spans="1:8" ht="14.25" customHeight="1">
      <c r="A5" s="41">
        <v>3</v>
      </c>
      <c r="B5" s="42" t="s">
        <v>67</v>
      </c>
      <c r="C5" s="43">
        <v>4343605.2527</v>
      </c>
      <c r="D5" s="96">
        <v>3943</v>
      </c>
      <c r="E5" s="43">
        <v>1101.5991003550596</v>
      </c>
      <c r="F5" s="40">
        <v>1000</v>
      </c>
      <c r="G5" s="42" t="s">
        <v>69</v>
      </c>
      <c r="H5" s="97" t="s">
        <v>97</v>
      </c>
    </row>
    <row r="6" spans="1:8" ht="14.25">
      <c r="A6" s="41">
        <v>4</v>
      </c>
      <c r="B6" s="42" t="s">
        <v>51</v>
      </c>
      <c r="C6" s="43">
        <v>4003883.91</v>
      </c>
      <c r="D6" s="96">
        <v>4560</v>
      </c>
      <c r="E6" s="43">
        <v>878.0447171052632</v>
      </c>
      <c r="F6" s="40">
        <v>1000</v>
      </c>
      <c r="G6" s="42" t="s">
        <v>68</v>
      </c>
      <c r="H6" s="97" t="s">
        <v>29</v>
      </c>
    </row>
    <row r="7" spans="1:8" ht="14.25" customHeight="1">
      <c r="A7" s="41">
        <v>5</v>
      </c>
      <c r="B7" s="42" t="s">
        <v>78</v>
      </c>
      <c r="C7" s="43">
        <v>3613729.81</v>
      </c>
      <c r="D7" s="96">
        <v>1269</v>
      </c>
      <c r="E7" s="43">
        <v>2847.6988258471238</v>
      </c>
      <c r="F7" s="40">
        <v>1000</v>
      </c>
      <c r="G7" s="42" t="s">
        <v>79</v>
      </c>
      <c r="H7" s="97" t="s">
        <v>98</v>
      </c>
    </row>
    <row r="8" spans="1:8" ht="14.25">
      <c r="A8" s="41">
        <v>6</v>
      </c>
      <c r="B8" s="42" t="s">
        <v>89</v>
      </c>
      <c r="C8" s="43">
        <v>3320486.32</v>
      </c>
      <c r="D8" s="96">
        <v>1468</v>
      </c>
      <c r="E8" s="43">
        <v>2261.9116621253406</v>
      </c>
      <c r="F8" s="40">
        <v>1000</v>
      </c>
      <c r="G8" s="42" t="s">
        <v>88</v>
      </c>
      <c r="H8" s="97" t="s">
        <v>96</v>
      </c>
    </row>
    <row r="9" spans="1:8" ht="14.25">
      <c r="A9" s="41">
        <v>7</v>
      </c>
      <c r="B9" s="42" t="s">
        <v>56</v>
      </c>
      <c r="C9" s="43">
        <v>2888304.94</v>
      </c>
      <c r="D9" s="96">
        <v>1093</v>
      </c>
      <c r="E9" s="43">
        <v>2642.547978042086</v>
      </c>
      <c r="F9" s="40">
        <v>1000</v>
      </c>
      <c r="G9" s="42" t="s">
        <v>70</v>
      </c>
      <c r="H9" s="97" t="s">
        <v>99</v>
      </c>
    </row>
    <row r="10" spans="1:8" ht="14.25">
      <c r="A10" s="41">
        <v>8</v>
      </c>
      <c r="B10" s="42" t="s">
        <v>80</v>
      </c>
      <c r="C10" s="43">
        <v>2789713.25</v>
      </c>
      <c r="D10" s="96">
        <v>706</v>
      </c>
      <c r="E10" s="43">
        <v>3951.4351983002834</v>
      </c>
      <c r="F10" s="40">
        <v>1000</v>
      </c>
      <c r="G10" s="42" t="s">
        <v>79</v>
      </c>
      <c r="H10" s="97" t="s">
        <v>98</v>
      </c>
    </row>
    <row r="11" spans="1:8" ht="14.25">
      <c r="A11" s="41">
        <v>9</v>
      </c>
      <c r="B11" s="42" t="s">
        <v>57</v>
      </c>
      <c r="C11" s="43">
        <v>2676950.46</v>
      </c>
      <c r="D11" s="96">
        <v>2954183</v>
      </c>
      <c r="E11" s="43">
        <v>0.9061559354989179</v>
      </c>
      <c r="F11" s="40">
        <v>1</v>
      </c>
      <c r="G11" s="42" t="s">
        <v>70</v>
      </c>
      <c r="H11" s="97" t="s">
        <v>99</v>
      </c>
    </row>
    <row r="12" spans="1:8" ht="14.25">
      <c r="A12" s="41">
        <v>10</v>
      </c>
      <c r="B12" s="42" t="s">
        <v>46</v>
      </c>
      <c r="C12" s="43">
        <v>1646810.96</v>
      </c>
      <c r="D12" s="96">
        <v>1296</v>
      </c>
      <c r="E12" s="43">
        <v>1270.6874691358025</v>
      </c>
      <c r="F12" s="40">
        <v>1000</v>
      </c>
      <c r="G12" s="42" t="s">
        <v>71</v>
      </c>
      <c r="H12" s="97" t="s">
        <v>105</v>
      </c>
    </row>
    <row r="13" spans="1:8" ht="14.25">
      <c r="A13" s="41">
        <v>11</v>
      </c>
      <c r="B13" s="42" t="s">
        <v>82</v>
      </c>
      <c r="C13" s="43">
        <v>1536502.18</v>
      </c>
      <c r="D13" s="96">
        <v>9922</v>
      </c>
      <c r="E13" s="43">
        <v>154.85811126788954</v>
      </c>
      <c r="F13" s="40">
        <v>100</v>
      </c>
      <c r="G13" s="42" t="s">
        <v>68</v>
      </c>
      <c r="H13" s="97" t="s">
        <v>29</v>
      </c>
    </row>
    <row r="14" spans="1:8" ht="14.25">
      <c r="A14" s="41">
        <v>12</v>
      </c>
      <c r="B14" s="42" t="s">
        <v>100</v>
      </c>
      <c r="C14" s="43">
        <v>1289758.2</v>
      </c>
      <c r="D14" s="96">
        <v>39231</v>
      </c>
      <c r="E14" s="43">
        <v>32.8759960235528</v>
      </c>
      <c r="F14" s="40">
        <v>100</v>
      </c>
      <c r="G14" s="42" t="s">
        <v>101</v>
      </c>
      <c r="H14" s="97" t="s">
        <v>102</v>
      </c>
    </row>
    <row r="15" spans="1:8" ht="14.25">
      <c r="A15" s="41">
        <v>13</v>
      </c>
      <c r="B15" s="42" t="s">
        <v>90</v>
      </c>
      <c r="C15" s="43">
        <v>1167756.36</v>
      </c>
      <c r="D15" s="96">
        <v>588</v>
      </c>
      <c r="E15" s="43">
        <v>1985.9802040816328</v>
      </c>
      <c r="F15" s="40">
        <v>1000</v>
      </c>
      <c r="G15" s="42" t="s">
        <v>88</v>
      </c>
      <c r="H15" s="97" t="s">
        <v>96</v>
      </c>
    </row>
    <row r="16" spans="1:8" ht="14.25">
      <c r="A16" s="41">
        <v>14</v>
      </c>
      <c r="B16" s="42" t="s">
        <v>23</v>
      </c>
      <c r="C16" s="43">
        <v>932522.4</v>
      </c>
      <c r="D16" s="96">
        <v>955</v>
      </c>
      <c r="E16" s="43">
        <v>976.4632460732985</v>
      </c>
      <c r="F16" s="40">
        <v>1000</v>
      </c>
      <c r="G16" s="42" t="s">
        <v>72</v>
      </c>
      <c r="H16" s="97" t="s">
        <v>30</v>
      </c>
    </row>
    <row r="17" spans="1:8" ht="14.25">
      <c r="A17" s="41">
        <v>15</v>
      </c>
      <c r="B17" s="42" t="s">
        <v>91</v>
      </c>
      <c r="C17" s="43">
        <v>826613.59</v>
      </c>
      <c r="D17" s="96">
        <v>1410</v>
      </c>
      <c r="E17" s="43">
        <v>586.2507730496453</v>
      </c>
      <c r="F17" s="40">
        <v>1000</v>
      </c>
      <c r="G17" s="42" t="s">
        <v>88</v>
      </c>
      <c r="H17" s="97" t="s">
        <v>96</v>
      </c>
    </row>
    <row r="18" spans="1:8" ht="14.25">
      <c r="A18" s="41">
        <v>16</v>
      </c>
      <c r="B18" s="42" t="s">
        <v>86</v>
      </c>
      <c r="C18" s="43">
        <v>678109.9</v>
      </c>
      <c r="D18" s="96">
        <v>9434</v>
      </c>
      <c r="E18" s="43">
        <v>71.87936188255247</v>
      </c>
      <c r="F18" s="40">
        <v>100</v>
      </c>
      <c r="G18" s="42" t="s">
        <v>73</v>
      </c>
      <c r="H18" s="97" t="s">
        <v>58</v>
      </c>
    </row>
    <row r="19" spans="1:8" ht="14.25">
      <c r="A19" s="41">
        <v>17</v>
      </c>
      <c r="B19" s="42" t="s">
        <v>94</v>
      </c>
      <c r="C19" s="43">
        <v>637083.2599</v>
      </c>
      <c r="D19" s="96">
        <v>8925</v>
      </c>
      <c r="E19" s="43">
        <v>71.38187785994397</v>
      </c>
      <c r="F19" s="40">
        <v>100</v>
      </c>
      <c r="G19" s="42" t="s">
        <v>95</v>
      </c>
      <c r="H19" s="97" t="s">
        <v>106</v>
      </c>
    </row>
    <row r="20" spans="1:8" ht="14.25">
      <c r="A20" s="41">
        <v>18</v>
      </c>
      <c r="B20" s="42" t="s">
        <v>81</v>
      </c>
      <c r="C20" s="43">
        <v>352111.48</v>
      </c>
      <c r="D20" s="96">
        <v>121</v>
      </c>
      <c r="E20" s="43">
        <v>2910.0122314049586</v>
      </c>
      <c r="F20" s="40">
        <v>1000</v>
      </c>
      <c r="G20" s="42" t="s">
        <v>79</v>
      </c>
      <c r="H20" s="97" t="s">
        <v>98</v>
      </c>
    </row>
    <row r="21" spans="1:8" ht="15.75" customHeight="1" thickBot="1">
      <c r="A21" s="100" t="s">
        <v>25</v>
      </c>
      <c r="B21" s="101"/>
      <c r="C21" s="58">
        <f>SUM(C3:C20)</f>
        <v>60657407.67260001</v>
      </c>
      <c r="D21" s="59">
        <f>SUM(D3:D20)</f>
        <v>3091103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8" t="s">
        <v>48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-0.0002818898919839663</v>
      </c>
      <c r="F4" s="71">
        <v>0.03064369435840364</v>
      </c>
      <c r="G4" s="71">
        <v>0.032086107097594185</v>
      </c>
      <c r="H4" s="71">
        <v>0.01990737061770398</v>
      </c>
      <c r="I4" s="71">
        <v>-0.03288391532940316</v>
      </c>
      <c r="J4" s="71">
        <v>0.033575342887701254</v>
      </c>
      <c r="K4" s="72">
        <v>-0.670144111111111</v>
      </c>
      <c r="L4" s="72">
        <v>-0.10173869908728583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-0.005939362384355551</v>
      </c>
      <c r="F5" s="71">
        <v>0.02375366822002567</v>
      </c>
      <c r="G5" s="71">
        <v>0.04606987916649419</v>
      </c>
      <c r="H5" s="71">
        <v>0.06881513086984725</v>
      </c>
      <c r="I5" s="71">
        <v>0.13535684177692286</v>
      </c>
      <c r="J5" s="71">
        <v>0.03786185343266846</v>
      </c>
      <c r="K5" s="72">
        <v>-0.048248967956721955</v>
      </c>
      <c r="L5" s="72">
        <v>-0.005192674489832849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-0.02161218838349377</v>
      </c>
      <c r="F6" s="71">
        <v>0.05781808940451927</v>
      </c>
      <c r="G6" s="71">
        <v>0.13638646985025926</v>
      </c>
      <c r="H6" s="71">
        <v>0.2965685307760766</v>
      </c>
      <c r="I6" s="71">
        <v>0.44768026746110756</v>
      </c>
      <c r="J6" s="71">
        <v>0.15562599568423363</v>
      </c>
      <c r="K6" s="72">
        <v>-0.6850247194791215</v>
      </c>
      <c r="L6" s="72">
        <v>-0.17712171038348812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-0.004899312397798727</v>
      </c>
      <c r="F7" s="71">
        <v>0.013051481393681952</v>
      </c>
      <c r="G7" s="71">
        <v>0.05953738213221249</v>
      </c>
      <c r="H7" s="71">
        <v>-0.0464950885773302</v>
      </c>
      <c r="I7" s="71" t="s">
        <v>66</v>
      </c>
      <c r="J7" s="71">
        <v>0.09025036882312376</v>
      </c>
      <c r="K7" s="72">
        <v>0.020818381346194847</v>
      </c>
      <c r="L7" s="72">
        <v>0.009984380791971503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-0.008183188264408003</v>
      </c>
      <c r="F8" s="77">
        <f t="shared" si="0"/>
        <v>0.03131673334415763</v>
      </c>
      <c r="G8" s="77">
        <f t="shared" si="0"/>
        <v>0.06851995956164003</v>
      </c>
      <c r="H8" s="77">
        <f t="shared" si="0"/>
        <v>0.0846989859215744</v>
      </c>
      <c r="I8" s="77">
        <f t="shared" si="0"/>
        <v>0.18338439796954242</v>
      </c>
      <c r="J8" s="77">
        <f t="shared" si="0"/>
        <v>0.07932839020693178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74</v>
      </c>
      <c r="C4" s="30">
        <v>-0.3013499999998603</v>
      </c>
      <c r="D4" s="68">
        <v>-0.0002818898919839844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83</v>
      </c>
      <c r="C5" s="30">
        <v>-7.30483999999985</v>
      </c>
      <c r="D5" s="68">
        <v>-0.004899312397798709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39</v>
      </c>
      <c r="C6" s="30">
        <v>-27.329650000000377</v>
      </c>
      <c r="D6" s="68">
        <v>-0.005939362384353287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92</v>
      </c>
      <c r="C7" s="30">
        <v>-806.2725300000003</v>
      </c>
      <c r="D7" s="68">
        <v>-0.11698718775581031</v>
      </c>
      <c r="E7" s="31">
        <v>-20869</v>
      </c>
      <c r="F7" s="68">
        <v>-0.09748179427412988</v>
      </c>
      <c r="G7" s="50">
        <v>-655.631818944355</v>
      </c>
    </row>
    <row r="8" spans="1:7" ht="15.75" thickBot="1">
      <c r="A8" s="66"/>
      <c r="B8" s="53" t="s">
        <v>25</v>
      </c>
      <c r="C8" s="54">
        <v>-841.2083700000004</v>
      </c>
      <c r="D8" s="67">
        <v>-0.05985780343902802</v>
      </c>
      <c r="E8" s="55">
        <v>-20869</v>
      </c>
      <c r="F8" s="67">
        <v>-0.057194459517975874</v>
      </c>
      <c r="G8" s="56">
        <v>-655.631818944355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92</v>
      </c>
      <c r="C2" s="71">
        <v>-0.02161218838349377</v>
      </c>
      <c r="D2" s="21"/>
    </row>
    <row r="3" spans="1:4" ht="14.25">
      <c r="A3" s="21"/>
      <c r="B3" s="47" t="s">
        <v>39</v>
      </c>
      <c r="C3" s="71">
        <v>-0.005939362384355551</v>
      </c>
      <c r="D3" s="21"/>
    </row>
    <row r="4" spans="1:4" ht="14.25">
      <c r="A4" s="21"/>
      <c r="B4" s="47" t="s">
        <v>83</v>
      </c>
      <c r="C4" s="71">
        <v>-0.004899312397798727</v>
      </c>
      <c r="D4" s="21"/>
    </row>
    <row r="5" spans="1:4" ht="14.25">
      <c r="A5" s="21"/>
      <c r="B5" s="47" t="s">
        <v>74</v>
      </c>
      <c r="C5" s="71">
        <v>-0.0002818898919839663</v>
      </c>
      <c r="D5" s="21"/>
    </row>
    <row r="6" spans="2:3" ht="14.25">
      <c r="B6" s="94" t="s">
        <v>22</v>
      </c>
      <c r="C6" s="93">
        <v>-0.024255554139586244</v>
      </c>
    </row>
    <row r="7" spans="2:3" ht="14.25">
      <c r="B7" s="82" t="s">
        <v>28</v>
      </c>
      <c r="C7" s="87">
        <v>-0.004669828529733744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0.00038983164740957754</v>
      </c>
      <c r="F4" s="71">
        <v>0.040632741716808196</v>
      </c>
      <c r="G4" s="71">
        <v>0.05780327920428685</v>
      </c>
      <c r="H4" s="71">
        <v>0.08641839027600962</v>
      </c>
      <c r="I4" s="71">
        <v>0.11938961853367558</v>
      </c>
      <c r="J4" s="71">
        <v>0.05471778985741471</v>
      </c>
      <c r="K4" s="71">
        <v>3.5745803603855224</v>
      </c>
      <c r="L4" s="72">
        <v>0.12802265739049234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-0.0003642667207389705</v>
      </c>
      <c r="F5" s="71">
        <v>0.0013434420980913409</v>
      </c>
      <c r="G5" s="71">
        <v>0.034941701030588135</v>
      </c>
      <c r="H5" s="71">
        <v>0.0687617291563074</v>
      </c>
      <c r="I5" s="71">
        <v>0.11579828404423465</v>
      </c>
      <c r="J5" s="71">
        <v>0.012598309264054475</v>
      </c>
      <c r="K5" s="71">
        <v>2.9514351983002847</v>
      </c>
      <c r="L5" s="72">
        <v>0.1426527213330646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-0.0019605567217013675</v>
      </c>
      <c r="F6" s="71">
        <v>0.022327663393313157</v>
      </c>
      <c r="G6" s="71">
        <v>0.0450594809619318</v>
      </c>
      <c r="H6" s="71">
        <v>0.10727707562596511</v>
      </c>
      <c r="I6" s="71">
        <v>0.2259409697398289</v>
      </c>
      <c r="J6" s="71">
        <v>0.052135338196026115</v>
      </c>
      <c r="K6" s="71">
        <v>0.9859802040816339</v>
      </c>
      <c r="L6" s="72">
        <v>0.0700859839902197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-0.006350298098424689</v>
      </c>
      <c r="F7" s="71">
        <v>0.0438970564695953</v>
      </c>
      <c r="G7" s="71">
        <v>0.07827115602424994</v>
      </c>
      <c r="H7" s="71">
        <v>0.1681026090972657</v>
      </c>
      <c r="I7" s="71">
        <v>0.3107887138547123</v>
      </c>
      <c r="J7" s="71">
        <v>0.09536770966326258</v>
      </c>
      <c r="K7" s="71">
        <v>-0.4137492269503549</v>
      </c>
      <c r="L7" s="72">
        <v>-0.05135618698971711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-0.13620375943549778</v>
      </c>
      <c r="F8" s="71">
        <v>-0.1366591112036759</v>
      </c>
      <c r="G8" s="71">
        <v>-0.13732430156399755</v>
      </c>
      <c r="H8" s="71">
        <v>-0.14337725756557917</v>
      </c>
      <c r="I8" s="71">
        <v>-0.17223570525789045</v>
      </c>
      <c r="J8" s="71">
        <v>-0.1368696513927833</v>
      </c>
      <c r="K8" s="71">
        <v>-0.2861812214005607</v>
      </c>
      <c r="L8" s="72">
        <v>-0.033159610840706844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0.0028280668308724444</v>
      </c>
      <c r="F9" s="71">
        <v>0.013273001172186438</v>
      </c>
      <c r="G9" s="71">
        <v>0.04197336166427679</v>
      </c>
      <c r="H9" s="71">
        <v>0.08582595866856013</v>
      </c>
      <c r="I9" s="71">
        <v>0.17538874100972457</v>
      </c>
      <c r="J9" s="71">
        <v>0.02398107805064309</v>
      </c>
      <c r="K9" s="71">
        <v>1.6425479780420815</v>
      </c>
      <c r="L9" s="72">
        <v>0.11721558360184225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-0.0018130493094228317</v>
      </c>
      <c r="F10" s="71">
        <v>0.014997426757612287</v>
      </c>
      <c r="G10" s="71">
        <v>0.04639955187121947</v>
      </c>
      <c r="H10" s="71">
        <v>0.06972384294078071</v>
      </c>
      <c r="I10" s="71">
        <v>0.0001311346878509756</v>
      </c>
      <c r="J10" s="71">
        <v>0.040492379739598405</v>
      </c>
      <c r="K10" s="71">
        <v>-0.02353675392670207</v>
      </c>
      <c r="L10" s="72">
        <v>-0.0027378507971399513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0.0024024134990636714</v>
      </c>
      <c r="F11" s="71">
        <v>-0.005485047061252302</v>
      </c>
      <c r="G11" s="71">
        <v>0.01106179194983059</v>
      </c>
      <c r="H11" s="71">
        <v>0.041177659830646585</v>
      </c>
      <c r="I11" s="71">
        <v>0.10812867887996913</v>
      </c>
      <c r="J11" s="71">
        <v>0.0021626616974865787</v>
      </c>
      <c r="K11" s="71">
        <v>1.9100122314049566</v>
      </c>
      <c r="L11" s="72">
        <v>0.13522474775877225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-0.01509140900466277</v>
      </c>
      <c r="F12" s="71">
        <v>0.09529808312349286</v>
      </c>
      <c r="G12" s="71">
        <v>0.14319471446641097</v>
      </c>
      <c r="H12" s="71">
        <v>0.2430421320624112</v>
      </c>
      <c r="I12" s="71">
        <v>0.378168984302246</v>
      </c>
      <c r="J12" s="71">
        <v>0.14734411973017436</v>
      </c>
      <c r="K12" s="71">
        <v>-0.28120638117447483</v>
      </c>
      <c r="L12" s="72">
        <v>-0.03913292617996145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0.00020378674192422785</v>
      </c>
      <c r="F13" s="71">
        <v>0.10888653335219467</v>
      </c>
      <c r="G13" s="71">
        <v>0.12816348141144962</v>
      </c>
      <c r="H13" s="71">
        <v>0.16304879595619992</v>
      </c>
      <c r="I13" s="71">
        <v>0.2671450182847044</v>
      </c>
      <c r="J13" s="71">
        <v>0.13983408364617644</v>
      </c>
      <c r="K13" s="71">
        <v>-0.1219552828947359</v>
      </c>
      <c r="L13" s="72">
        <v>-0.016882791103300154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-0.021803269236692513</v>
      </c>
      <c r="F14" s="71">
        <v>0.056010800643589986</v>
      </c>
      <c r="G14" s="71" t="s">
        <v>66</v>
      </c>
      <c r="H14" s="71">
        <v>0.3611709156956966</v>
      </c>
      <c r="I14" s="71">
        <v>0.5372503419744419</v>
      </c>
      <c r="J14" s="71">
        <v>0.15349162086118473</v>
      </c>
      <c r="K14" s="71">
        <v>-0.6712400397644718</v>
      </c>
      <c r="L14" s="72">
        <v>-0.14156568503822775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-0.01032159355420692</v>
      </c>
      <c r="F15" s="71">
        <v>0.025182224749040527</v>
      </c>
      <c r="G15" s="71">
        <v>0.08194747013105586</v>
      </c>
      <c r="H15" s="71">
        <v>0.28285576075760965</v>
      </c>
      <c r="I15" s="71">
        <v>0.4380204642682286</v>
      </c>
      <c r="J15" s="71">
        <v>0.09935662865448669</v>
      </c>
      <c r="K15" s="71">
        <v>-0.09384406450108207</v>
      </c>
      <c r="L15" s="72">
        <v>-0.014734981637292699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-0.014734952583124183</v>
      </c>
      <c r="F16" s="71">
        <v>0.027929759288213063</v>
      </c>
      <c r="G16" s="71">
        <v>0.024794718279488093</v>
      </c>
      <c r="H16" s="71">
        <v>0.18810070059692152</v>
      </c>
      <c r="I16" s="71">
        <v>0.5494360327174541</v>
      </c>
      <c r="J16" s="71" t="s">
        <v>66</v>
      </c>
      <c r="K16" s="71">
        <v>0.10159910035505915</v>
      </c>
      <c r="L16" s="72">
        <v>0.014899879633227142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-0.0002672230443382384</v>
      </c>
      <c r="F17" s="71">
        <v>0.0019393884210978651</v>
      </c>
      <c r="G17" s="71">
        <v>0.03569943117220831</v>
      </c>
      <c r="H17" s="71">
        <v>0.06948462130824451</v>
      </c>
      <c r="I17" s="71">
        <v>0.12205452714636356</v>
      </c>
      <c r="J17" s="71">
        <v>0.013615108473185922</v>
      </c>
      <c r="K17" s="71">
        <v>1.8476988258471243</v>
      </c>
      <c r="L17" s="72">
        <v>0.17576982572628408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-0.0006241813165644983</v>
      </c>
      <c r="F18" s="71">
        <v>0.003927123304106939</v>
      </c>
      <c r="G18" s="71">
        <v>0.04340870185288681</v>
      </c>
      <c r="H18" s="71">
        <v>0.07866431948181729</v>
      </c>
      <c r="I18" s="71">
        <v>0.0973008909209665</v>
      </c>
      <c r="J18" s="71">
        <v>0.01841732431403753</v>
      </c>
      <c r="K18" s="71">
        <v>1.2619116621253412</v>
      </c>
      <c r="L18" s="72">
        <v>0.14184258793221538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-0.0045222156886497444</v>
      </c>
      <c r="F19" s="71">
        <v>-0.006157647213251738</v>
      </c>
      <c r="G19" s="71">
        <v>0.04275714723600177</v>
      </c>
      <c r="H19" s="71">
        <v>0.06328607749748305</v>
      </c>
      <c r="I19" s="71">
        <v>0.05085418940312092</v>
      </c>
      <c r="J19" s="71">
        <v>0.02265824674078809</v>
      </c>
      <c r="K19" s="71">
        <v>0.27068746913580255</v>
      </c>
      <c r="L19" s="72">
        <v>0.04148778496142591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-0.011151706953100304</v>
      </c>
      <c r="F20" s="71">
        <v>-0.005592805180886895</v>
      </c>
      <c r="G20" s="71">
        <v>0.024432056093338428</v>
      </c>
      <c r="H20" s="71">
        <v>0.05683499893977628</v>
      </c>
      <c r="I20" s="71">
        <v>0.09011045946115703</v>
      </c>
      <c r="J20" s="71">
        <v>0.004890935190768442</v>
      </c>
      <c r="K20" s="71">
        <v>1.666421442205726</v>
      </c>
      <c r="L20" s="72">
        <v>0.18769901339555672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-0.004314522942135968</v>
      </c>
      <c r="F21" s="71">
        <v>0.027851868666506796</v>
      </c>
      <c r="G21" s="71">
        <v>0.06522919421705797</v>
      </c>
      <c r="H21" s="71">
        <v>0.0738538867512466</v>
      </c>
      <c r="I21" s="71">
        <v>0.09182446277578316</v>
      </c>
      <c r="J21" s="71">
        <v>0.07232595253514318</v>
      </c>
      <c r="K21" s="71">
        <v>0.5485811126788951</v>
      </c>
      <c r="L21" s="72">
        <v>0.10869762892972656</v>
      </c>
    </row>
    <row r="22" spans="1:12" ht="15.75" thickBot="1">
      <c r="A22" s="76"/>
      <c r="B22" s="80" t="s">
        <v>62</v>
      </c>
      <c r="C22" s="78" t="s">
        <v>26</v>
      </c>
      <c r="D22" s="78" t="s">
        <v>26</v>
      </c>
      <c r="E22" s="77">
        <f aca="true" t="shared" si="0" ref="E22:J22">AVERAGE(E4:E21)</f>
        <v>-0.012427716993888381</v>
      </c>
      <c r="F22" s="77">
        <f t="shared" si="0"/>
        <v>0.01831125013871014</v>
      </c>
      <c r="G22" s="77">
        <f t="shared" si="0"/>
        <v>0.04516546682366376</v>
      </c>
      <c r="H22" s="77">
        <f t="shared" si="0"/>
        <v>0.11468067872652016</v>
      </c>
      <c r="I22" s="77">
        <f t="shared" si="0"/>
        <v>0.1947497670414762</v>
      </c>
      <c r="J22" s="77">
        <f t="shared" si="0"/>
        <v>0.048030566777744005</v>
      </c>
      <c r="K22" s="78" t="s">
        <v>26</v>
      </c>
      <c r="L22" s="79" t="s">
        <v>26</v>
      </c>
    </row>
    <row r="23" spans="1:12" s="9" customFormat="1" ht="14.25">
      <c r="A23" s="102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46</v>
      </c>
      <c r="C4" s="30">
        <v>172.49978000000002</v>
      </c>
      <c r="D4" s="68">
        <v>0.11700364369481349</v>
      </c>
      <c r="E4" s="31">
        <v>141</v>
      </c>
      <c r="F4" s="68">
        <v>0.12207792207792208</v>
      </c>
      <c r="G4" s="50">
        <v>179.98084535064925</v>
      </c>
    </row>
    <row r="5" spans="1:7" ht="14.25">
      <c r="A5" s="90">
        <v>2</v>
      </c>
      <c r="B5" s="83" t="s">
        <v>56</v>
      </c>
      <c r="C5" s="30">
        <v>29.226049999999816</v>
      </c>
      <c r="D5" s="68">
        <v>0.010222190825941084</v>
      </c>
      <c r="E5" s="31">
        <v>8</v>
      </c>
      <c r="F5" s="68">
        <v>0.007373271889400922</v>
      </c>
      <c r="G5" s="50">
        <v>21.083344516128815</v>
      </c>
    </row>
    <row r="6" spans="1:7" ht="14.25">
      <c r="A6" s="90">
        <v>3</v>
      </c>
      <c r="B6" s="83" t="s">
        <v>57</v>
      </c>
      <c r="C6" s="30">
        <v>-7.795359999999869</v>
      </c>
      <c r="D6" s="68">
        <v>-0.0029035746855171074</v>
      </c>
      <c r="E6" s="31">
        <v>21978</v>
      </c>
      <c r="F6" s="68">
        <v>0.0074953831672751395</v>
      </c>
      <c r="G6" s="50">
        <v>19.89750656921303</v>
      </c>
    </row>
    <row r="7" spans="1:7" ht="14.25">
      <c r="A7" s="90">
        <v>4</v>
      </c>
      <c r="B7" s="83" t="s">
        <v>67</v>
      </c>
      <c r="C7" s="30">
        <v>-53.779261300000364</v>
      </c>
      <c r="D7" s="68">
        <v>-0.012229829147026545</v>
      </c>
      <c r="E7" s="31">
        <v>10</v>
      </c>
      <c r="F7" s="68">
        <v>0.0025425883549453345</v>
      </c>
      <c r="G7" s="50">
        <v>11.080695785913703</v>
      </c>
    </row>
    <row r="8" spans="1:7" ht="14.25">
      <c r="A8" s="90">
        <v>5</v>
      </c>
      <c r="B8" s="83" t="s">
        <v>47</v>
      </c>
      <c r="C8" s="30">
        <v>8.93325</v>
      </c>
      <c r="D8" s="68">
        <v>0.0003898316474114445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81</v>
      </c>
      <c r="C9" s="30">
        <v>0.8438899999999558</v>
      </c>
      <c r="D9" s="68">
        <v>0.0024024134990647894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78</v>
      </c>
      <c r="C10" s="30">
        <v>-0.9659300000001677</v>
      </c>
      <c r="D10" s="68">
        <v>-0.0002672230443384891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80</v>
      </c>
      <c r="C11" s="30">
        <v>-1.0165699999998323</v>
      </c>
      <c r="D11" s="68">
        <v>-0.00036426672073896154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-1.693780000000028</v>
      </c>
      <c r="D12" s="68">
        <v>-0.001813049309422181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89</v>
      </c>
      <c r="C13" s="30">
        <v>-2.073880000000354</v>
      </c>
      <c r="D13" s="68">
        <v>-0.0006241813165643632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-2.2939499999999535</v>
      </c>
      <c r="D14" s="68">
        <v>-0.0019605567217019526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-5.282790000000038</v>
      </c>
      <c r="D15" s="68">
        <v>-0.006350298098424274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82</v>
      </c>
      <c r="C16" s="30">
        <v>-6.6579999999999995</v>
      </c>
      <c r="D16" s="68">
        <v>-0.004314522942135533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100</v>
      </c>
      <c r="C17" s="30">
        <v>-28.74773999999999</v>
      </c>
      <c r="D17" s="68">
        <v>-0.021803269236693762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87</v>
      </c>
      <c r="C18" s="30">
        <v>-56.712940000000415</v>
      </c>
      <c r="D18" s="68">
        <v>-0.01115170695310036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94</v>
      </c>
      <c r="C19" s="30">
        <v>-100.45556000000006</v>
      </c>
      <c r="D19" s="68">
        <v>-0.13620375943549715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86</v>
      </c>
      <c r="C20" s="30">
        <v>-13.309669999999924</v>
      </c>
      <c r="D20" s="68">
        <v>-0.019249773332276267</v>
      </c>
      <c r="E20" s="31">
        <v>-40</v>
      </c>
      <c r="F20" s="68">
        <v>-0.004222081486172683</v>
      </c>
      <c r="G20" s="50">
        <v>-2.8893226936879626</v>
      </c>
    </row>
    <row r="21" spans="1:7" ht="14.25">
      <c r="A21" s="90">
        <v>18</v>
      </c>
      <c r="B21" s="83" t="s">
        <v>51</v>
      </c>
      <c r="C21" s="30">
        <v>-17.619409999999682</v>
      </c>
      <c r="D21" s="68">
        <v>-0.00438129937935739</v>
      </c>
      <c r="E21" s="31">
        <v>-21</v>
      </c>
      <c r="F21" s="68">
        <v>-0.0045841519318926</v>
      </c>
      <c r="G21" s="50">
        <v>-18.44083117223336</v>
      </c>
    </row>
    <row r="22" spans="1:7" ht="15.75" thickBot="1">
      <c r="A22" s="63"/>
      <c r="B22" s="64" t="s">
        <v>25</v>
      </c>
      <c r="C22" s="54">
        <v>-86.90187130000089</v>
      </c>
      <c r="D22" s="67">
        <v>-0.0014306174842138384</v>
      </c>
      <c r="E22" s="55">
        <v>22076</v>
      </c>
      <c r="F22" s="67">
        <v>0.007193159265135172</v>
      </c>
      <c r="G22" s="56">
        <v>210.71223835598346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2" sqref="B2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94</v>
      </c>
      <c r="C2" s="71">
        <v>-0.13620375943549778</v>
      </c>
    </row>
    <row r="3" spans="1:5" ht="14.25">
      <c r="A3" s="14"/>
      <c r="B3" s="47" t="s">
        <v>100</v>
      </c>
      <c r="C3" s="71">
        <v>-0.021803269236692513</v>
      </c>
      <c r="D3" s="14"/>
      <c r="E3" s="14"/>
    </row>
    <row r="4" spans="1:5" ht="14.25">
      <c r="A4" s="14"/>
      <c r="B4" s="47" t="s">
        <v>86</v>
      </c>
      <c r="C4" s="71">
        <v>-0.01509140900466277</v>
      </c>
      <c r="D4" s="14"/>
      <c r="E4" s="14"/>
    </row>
    <row r="5" spans="1:5" ht="14.25">
      <c r="A5" s="14"/>
      <c r="B5" s="47" t="s">
        <v>67</v>
      </c>
      <c r="C5" s="71">
        <v>-0.014734952583124183</v>
      </c>
      <c r="D5" s="14"/>
      <c r="E5" s="14"/>
    </row>
    <row r="6" spans="1:5" ht="14.25">
      <c r="A6" s="14"/>
      <c r="B6" s="47" t="s">
        <v>87</v>
      </c>
      <c r="C6" s="71">
        <v>-0.011151706953100304</v>
      </c>
      <c r="D6" s="14"/>
      <c r="E6" s="14"/>
    </row>
    <row r="7" spans="1:5" ht="14.25">
      <c r="A7" s="14"/>
      <c r="B7" s="47" t="s">
        <v>57</v>
      </c>
      <c r="C7" s="71">
        <v>-0.01032159355420692</v>
      </c>
      <c r="D7" s="14"/>
      <c r="E7" s="14"/>
    </row>
    <row r="8" spans="1:5" ht="14.25">
      <c r="A8" s="14"/>
      <c r="B8" s="47" t="s">
        <v>91</v>
      </c>
      <c r="C8" s="71">
        <v>-0.006350298098424689</v>
      </c>
      <c r="D8" s="14"/>
      <c r="E8" s="14"/>
    </row>
    <row r="9" spans="1:5" ht="14.25">
      <c r="A9" s="14"/>
      <c r="B9" s="47" t="s">
        <v>46</v>
      </c>
      <c r="C9" s="71">
        <v>-0.0045222156886497444</v>
      </c>
      <c r="D9" s="14"/>
      <c r="E9" s="14"/>
    </row>
    <row r="10" spans="1:5" ht="14.25">
      <c r="A10" s="14"/>
      <c r="B10" s="47" t="s">
        <v>82</v>
      </c>
      <c r="C10" s="71">
        <v>-0.004314522942135968</v>
      </c>
      <c r="D10" s="14"/>
      <c r="E10" s="14"/>
    </row>
    <row r="11" spans="1:5" ht="14.25">
      <c r="A11" s="14"/>
      <c r="B11" s="47" t="s">
        <v>90</v>
      </c>
      <c r="C11" s="71">
        <v>-0.0019605567217013675</v>
      </c>
      <c r="D11" s="14"/>
      <c r="E11" s="14"/>
    </row>
    <row r="12" spans="1:5" ht="14.25">
      <c r="A12" s="14"/>
      <c r="B12" s="47" t="s">
        <v>23</v>
      </c>
      <c r="C12" s="71">
        <v>-0.0018130493094228317</v>
      </c>
      <c r="D12" s="14"/>
      <c r="E12" s="14"/>
    </row>
    <row r="13" spans="1:5" ht="14.25">
      <c r="A13" s="14"/>
      <c r="B13" s="47" t="s">
        <v>89</v>
      </c>
      <c r="C13" s="71">
        <v>-0.0006241813165644983</v>
      </c>
      <c r="D13" s="14"/>
      <c r="E13" s="14"/>
    </row>
    <row r="14" spans="1:5" ht="14.25">
      <c r="A14" s="14"/>
      <c r="B14" s="47" t="s">
        <v>80</v>
      </c>
      <c r="C14" s="71">
        <v>-0.0003642667207389705</v>
      </c>
      <c r="D14" s="14"/>
      <c r="E14" s="14"/>
    </row>
    <row r="15" spans="1:5" ht="14.25">
      <c r="A15" s="14"/>
      <c r="B15" s="47" t="s">
        <v>78</v>
      </c>
      <c r="C15" s="71">
        <v>-0.0002672230443382384</v>
      </c>
      <c r="D15" s="14"/>
      <c r="E15" s="14"/>
    </row>
    <row r="16" spans="1:5" ht="14.25">
      <c r="A16" s="14"/>
      <c r="B16" s="47" t="s">
        <v>51</v>
      </c>
      <c r="C16" s="71">
        <v>0.00020378674192422785</v>
      </c>
      <c r="D16" s="14"/>
      <c r="E16" s="14"/>
    </row>
    <row r="17" spans="1:5" ht="14.25">
      <c r="A17" s="14"/>
      <c r="B17" s="47" t="s">
        <v>47</v>
      </c>
      <c r="C17" s="71">
        <v>0.00038983164740957754</v>
      </c>
      <c r="D17" s="14"/>
      <c r="E17" s="14"/>
    </row>
    <row r="18" spans="1:5" ht="14.25">
      <c r="A18" s="14"/>
      <c r="B18" s="47" t="s">
        <v>81</v>
      </c>
      <c r="C18" s="71">
        <v>0.0024024134990636714</v>
      </c>
      <c r="D18" s="14"/>
      <c r="E18" s="14"/>
    </row>
    <row r="19" spans="1:5" ht="14.25">
      <c r="A19" s="14"/>
      <c r="B19" s="47" t="s">
        <v>56</v>
      </c>
      <c r="C19" s="71">
        <v>0.0028280668308724444</v>
      </c>
      <c r="D19" s="14"/>
      <c r="E19" s="14"/>
    </row>
    <row r="20" spans="2:3" ht="14.25">
      <c r="B20" s="47" t="s">
        <v>22</v>
      </c>
      <c r="C20" s="75">
        <v>-0.024255554139586244</v>
      </c>
    </row>
    <row r="21" spans="2:3" ht="14.25">
      <c r="B21" s="14" t="s">
        <v>28</v>
      </c>
      <c r="C21" s="87">
        <v>-0.004669828529733744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8</v>
      </c>
      <c r="D3" s="46" t="s">
        <v>11</v>
      </c>
      <c r="E3" s="43">
        <v>8883750.32</v>
      </c>
      <c r="F3" s="95">
        <v>30146</v>
      </c>
      <c r="G3" s="43">
        <v>294.69084853711934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8</v>
      </c>
      <c r="D4" s="46" t="s">
        <v>65</v>
      </c>
      <c r="E4" s="43">
        <v>2085637.25</v>
      </c>
      <c r="F4" s="95">
        <v>54634</v>
      </c>
      <c r="G4" s="43">
        <v>38.17471263315884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27</v>
      </c>
      <c r="C5" s="45" t="s">
        <v>8</v>
      </c>
      <c r="D5" s="46" t="s">
        <v>11</v>
      </c>
      <c r="E5" s="43">
        <v>1332007.58</v>
      </c>
      <c r="F5" s="95">
        <v>783</v>
      </c>
      <c r="G5" s="43">
        <v>1701.1591060025544</v>
      </c>
      <c r="H5" s="73">
        <v>1000</v>
      </c>
      <c r="I5" s="42" t="s">
        <v>73</v>
      </c>
      <c r="J5" s="44" t="s">
        <v>58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1173950.5601</v>
      </c>
      <c r="F6" s="95">
        <v>2939</v>
      </c>
      <c r="G6" s="43">
        <v>399.4387751275944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498430.97</v>
      </c>
      <c r="F7" s="95">
        <v>679</v>
      </c>
      <c r="G7" s="43">
        <v>734.0662297496318</v>
      </c>
      <c r="H7" s="74">
        <v>1000</v>
      </c>
      <c r="I7" s="42" t="s">
        <v>33</v>
      </c>
      <c r="J7" s="44" t="s">
        <v>31</v>
      </c>
    </row>
    <row r="8" spans="1:10" ht="15.75" thickBot="1">
      <c r="A8" s="121" t="s">
        <v>25</v>
      </c>
      <c r="B8" s="122"/>
      <c r="C8" s="57" t="s">
        <v>26</v>
      </c>
      <c r="D8" s="57" t="s">
        <v>26</v>
      </c>
      <c r="E8" s="58">
        <f>SUM(E3:E7)</f>
        <v>13973776.680100001</v>
      </c>
      <c r="F8" s="59">
        <f>SUM(F3:F7)</f>
        <v>89181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-0.0009350618675213473</v>
      </c>
      <c r="F4" s="71">
        <v>0.05974732507500424</v>
      </c>
      <c r="G4" s="71">
        <v>-0.11730182806695977</v>
      </c>
      <c r="H4" s="71">
        <v>-0.13854203946590793</v>
      </c>
      <c r="I4" s="71">
        <v>-0.16543320927737482</v>
      </c>
      <c r="J4" s="71">
        <v>0.056213759804705665</v>
      </c>
      <c r="K4" s="72">
        <v>-0.26593377025036813</v>
      </c>
      <c r="L4" s="72">
        <v>-0.026735516726836384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-0.004238043437845174</v>
      </c>
      <c r="F5" s="71">
        <v>0.0491699064250779</v>
      </c>
      <c r="G5" s="71" t="s">
        <v>66</v>
      </c>
      <c r="H5" s="71">
        <v>0.16444946794833548</v>
      </c>
      <c r="I5" s="71">
        <v>0.1467552406616246</v>
      </c>
      <c r="J5" s="71">
        <v>0.09601137295586204</v>
      </c>
      <c r="K5" s="72">
        <v>1.946908485371194</v>
      </c>
      <c r="L5" s="72">
        <v>0.1084576071634209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-0.007926871445338102</v>
      </c>
      <c r="F6" s="71">
        <v>0.013922528459292094</v>
      </c>
      <c r="G6" s="71">
        <v>0.04332650875862254</v>
      </c>
      <c r="H6" s="71">
        <v>0.11812734762592103</v>
      </c>
      <c r="I6" s="71">
        <v>-0.04130266759879142</v>
      </c>
      <c r="J6" s="71">
        <v>0.05855340807487974</v>
      </c>
      <c r="K6" s="72">
        <v>-0.6005612248724059</v>
      </c>
      <c r="L6" s="72">
        <v>-0.08770750957481055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-0.006817443646158883</v>
      </c>
      <c r="F7" s="71">
        <v>0.021599661499632328</v>
      </c>
      <c r="G7" s="71">
        <v>0.026024912174461345</v>
      </c>
      <c r="H7" s="71">
        <v>0.07827584834913548</v>
      </c>
      <c r="I7" s="71">
        <v>0.12882311123014678</v>
      </c>
      <c r="J7" s="71">
        <v>0.042262241421645586</v>
      </c>
      <c r="K7" s="72">
        <v>0.7011591060025533</v>
      </c>
      <c r="L7" s="72">
        <v>0.05662256462929394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-0.012728741093616991</v>
      </c>
      <c r="F8" s="71">
        <v>0.03821774747878126</v>
      </c>
      <c r="G8" s="71" t="s">
        <v>66</v>
      </c>
      <c r="H8" s="71">
        <v>0.19459981257762582</v>
      </c>
      <c r="I8" s="71">
        <v>0.3852959321690932</v>
      </c>
      <c r="J8" s="71">
        <v>0.09108214734544928</v>
      </c>
      <c r="K8" s="72">
        <v>-0.6182528736684116</v>
      </c>
      <c r="L8" s="72">
        <v>-0.13925304658321958</v>
      </c>
    </row>
    <row r="9" spans="1:12" ht="15.75" thickBot="1">
      <c r="A9" s="76"/>
      <c r="B9" s="80" t="s">
        <v>62</v>
      </c>
      <c r="C9" s="79" t="s">
        <v>26</v>
      </c>
      <c r="D9" s="79" t="s">
        <v>26</v>
      </c>
      <c r="E9" s="77">
        <f aca="true" t="shared" si="0" ref="E9:J9">AVERAGE(E4:E8)</f>
        <v>-0.006529232298096099</v>
      </c>
      <c r="F9" s="77">
        <f t="shared" si="0"/>
        <v>0.03653143378755756</v>
      </c>
      <c r="G9" s="77">
        <f t="shared" si="0"/>
        <v>-0.015983469044625293</v>
      </c>
      <c r="H9" s="77">
        <f t="shared" si="0"/>
        <v>0.08338208740702198</v>
      </c>
      <c r="I9" s="77">
        <f t="shared" si="0"/>
        <v>0.09082768143693967</v>
      </c>
      <c r="J9" s="77">
        <f t="shared" si="0"/>
        <v>0.06882458592050847</v>
      </c>
      <c r="K9" s="79" t="s">
        <v>26</v>
      </c>
      <c r="L9" s="79" t="s">
        <v>26</v>
      </c>
    </row>
    <row r="10" spans="1:12" s="9" customFormat="1" ht="14.25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32</v>
      </c>
      <c r="C4" s="30">
        <v>-0.46649999999999997</v>
      </c>
      <c r="D4" s="68">
        <v>-0.0009350618675215971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27</v>
      </c>
      <c r="C5" s="30">
        <v>-9.143219999999971</v>
      </c>
      <c r="D5" s="68">
        <v>-0.006817443646158187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64</v>
      </c>
      <c r="C6" s="30">
        <v>-9.380110100000165</v>
      </c>
      <c r="D6" s="68">
        <v>-0.007926871445337245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104</v>
      </c>
      <c r="C7" s="30">
        <v>-26.889810000000057</v>
      </c>
      <c r="D7" s="68">
        <v>-0.01272874109361707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103</v>
      </c>
      <c r="C8" s="30">
        <v>-37.80995999999903</v>
      </c>
      <c r="D8" s="68">
        <v>-0.004238043437845721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25</v>
      </c>
      <c r="C9" s="54">
        <v>-83.68960009999921</v>
      </c>
      <c r="D9" s="67">
        <v>-0.005953391488327905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104</v>
      </c>
      <c r="C2" s="71">
        <v>-0.012728741093616991</v>
      </c>
      <c r="D2" s="21"/>
      <c r="E2" s="21"/>
    </row>
    <row r="3" spans="1:5" ht="14.25">
      <c r="A3" s="21"/>
      <c r="B3" s="47" t="s">
        <v>64</v>
      </c>
      <c r="C3" s="71">
        <v>-0.007926871445338102</v>
      </c>
      <c r="D3" s="21"/>
      <c r="E3" s="21"/>
    </row>
    <row r="4" spans="1:5" ht="14.25">
      <c r="A4" s="21"/>
      <c r="B4" s="47" t="s">
        <v>27</v>
      </c>
      <c r="C4" s="71">
        <v>-0.006817443646158883</v>
      </c>
      <c r="D4" s="21"/>
      <c r="E4" s="21"/>
    </row>
    <row r="5" spans="1:5" ht="14.25">
      <c r="A5" s="21"/>
      <c r="B5" s="47" t="s">
        <v>103</v>
      </c>
      <c r="C5" s="71">
        <v>-0.004238043437845174</v>
      </c>
      <c r="D5" s="21"/>
      <c r="E5" s="21"/>
    </row>
    <row r="6" spans="1:5" ht="14.25">
      <c r="A6" s="21"/>
      <c r="B6" s="47" t="s">
        <v>32</v>
      </c>
      <c r="C6" s="71">
        <v>-0.0009350618675213473</v>
      </c>
      <c r="D6" s="21"/>
      <c r="E6" s="21"/>
    </row>
    <row r="7" spans="1:256" ht="14.25">
      <c r="A7" s="21"/>
      <c r="B7" s="47" t="s">
        <v>22</v>
      </c>
      <c r="C7" s="75">
        <v>-0.024255554139586244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7">
        <v>-0.004669828529733744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6085700.39</v>
      </c>
      <c r="F3" s="11">
        <v>193212</v>
      </c>
      <c r="G3" s="86">
        <v>31.497528052087862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4574115.46</v>
      </c>
      <c r="F4" s="11">
        <v>4806</v>
      </c>
      <c r="G4" s="86">
        <v>951.7510320432792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1483688.06</v>
      </c>
      <c r="F5" s="11">
        <v>145343</v>
      </c>
      <c r="G5" s="86">
        <v>10.208183813461948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1068733.08</v>
      </c>
      <c r="F6" s="11">
        <v>648</v>
      </c>
      <c r="G6" s="86">
        <v>1649.2794444444446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13212236.99</v>
      </c>
      <c r="F7" s="69">
        <f>SUM(F3:F6)</f>
        <v>344009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2017-02-24T09:23:50Z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