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<sst xmlns="http://schemas.openxmlformats.org/spreadsheetml/2006/main" count="397" uniqueCount="117">
  <si>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</si>
  <si>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</si>
  <si>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</si>
  <si>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</si>
  <si>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</si>
  <si>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</si>
  <si>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</si>
  <si>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</si>
  <si>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</si>
  <si>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</si>
  <si>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</si>
  <si>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</si>
  <si>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</si>
  <si>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</si>
  <si>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</si>
  <si>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</si>
  <si>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</si>
  <si>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</si>
  <si>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</si>
  <si>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</si>
  <si>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</si>
  <si>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</si>
  <si>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</si>
  <si>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</si>
  <si>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</si>
  <si>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</si>
  <si>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</si>
  <si>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</si>
  <si>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</si>
  <si>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</si>
  <si>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</si>
  <si>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</si>
  <si>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</si>
  <si>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</si>
  <si>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</si>
  <si>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</si>
  <si>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</si>
  <si>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</si>
  <si>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</si>
  <si>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</si>
  <si>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</si>
  <si>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</si>
  <si>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</si>
  <si>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</si>
  <si>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</si>
  <si>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</si>
  <si>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</si>
  <si>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</si>
  <si>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</si>
  <si>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</si>
  <si>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</si>
  <si>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</si>
  <si>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</si>
  <si>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</si>
  <si>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</si>
  <si>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</si>
  <si>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</si>
  <si>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</si>
  <si>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</si>
  <si>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</si>
  <si>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</si>
  <si>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</si>
  <si>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</si>
  <si>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</si>
  <si>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</si>
  <si>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</si>
  <si>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</si>
  <si>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</si>
  <si>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</si>
  <si>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</si>
  <si>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</si>
  <si>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</si>
  <si>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</si>
  <si>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</si>
  <si>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</si>
  <si>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</si>
  <si>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</si>
  <si>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</si>
  <si>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</si>
  <si>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</si>
  <si>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ПрАТ "КIНТО"</t>
  </si>
  <si>
    <t>ТОВ "КУА "Івекс Ессет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</si>
  <si>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</si>
  <si>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</si>
  <si>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</si>
  <si>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</si>
  <si>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</si>
  <si>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</si>
  <si>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</si>
  <si>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</si>
  <si>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</si>
  <si>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</si>
  <si>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</si>
  <si>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</si>
  <si>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</si>
  <si>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</si>
  <si>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</si>
  <si>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http://ozoncap.com/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</si>
  <si>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</si>
  <si>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</si>
  <si>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</si>
  <si>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</si>
  <si>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</si>
  <si>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</si>
  <si>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</si>
  <si>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</si>
  <si>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</si>
  <si>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</si>
  <si>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</si>
  <si>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ІС-Холдинг-Збалансований</t>
  </si>
  <si>
    <t>ТОВ " КУА " ІС-Холдинг"</t>
  </si>
  <si>
    <t/>
  </si>
  <si>
    <t>Запорізькі феросплави</t>
  </si>
  <si>
    <t>ПрАТ "КУА" СЛАВУТИЧ-ІНВЕСТ"</t>
  </si>
  <si>
    <t>http://www.universalna-am.com/</t>
  </si>
  <si>
    <t>УНІВЕР.УА/Скiф: Фонд Нерухомостi</t>
  </si>
  <si>
    <t>ТОВ КУА "УНІВЕР Менеджмент"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</si>
</sst>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7663995"/>
        <c:axId val="24758228"/>
      </c:barChart>
      <c:catAx>
        <c:axId val="17663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58228"/>
        <c:crosses val="autoZero"/>
        <c:auto val="0"/>
        <c:lblOffset val="0"/>
        <c:tickLblSkip val="1"/>
        <c:noMultiLvlLbl val="0"/>
      </c:catAx>
      <c:val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63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537861"/>
        <c:axId val="25187566"/>
      </c:barChart>
      <c:catAx>
        <c:axId val="4753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87566"/>
        <c:crosses val="autoZero"/>
        <c:auto val="0"/>
        <c:lblOffset val="0"/>
        <c:tickLblSkip val="1"/>
        <c:noMultiLvlLbl val="0"/>
      </c:catAx>
      <c:valAx>
        <c:axId val="2518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61503"/>
        <c:axId val="26926936"/>
      </c:barChart>
      <c:catAx>
        <c:axId val="25361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26936"/>
        <c:crosses val="autoZero"/>
        <c:auto val="0"/>
        <c:lblOffset val="0"/>
        <c:tickLblSkip val="1"/>
        <c:noMultiLvlLbl val="0"/>
      </c:catAx>
      <c:valAx>
        <c:axId val="2692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1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15833"/>
        <c:axId val="33598178"/>
      </c:barChart>
      <c:catAx>
        <c:axId val="41015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98178"/>
        <c:crosses val="autoZero"/>
        <c:auto val="0"/>
        <c:lblOffset val="0"/>
        <c:tickLblSkip val="1"/>
        <c:noMultiLvlLbl val="0"/>
      </c:catAx>
      <c:valAx>
        <c:axId val="3359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5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48147"/>
        <c:axId val="37097868"/>
      </c:barChart>
      <c:catAx>
        <c:axId val="33948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7868"/>
        <c:crosses val="autoZero"/>
        <c:auto val="0"/>
        <c:lblOffset val="0"/>
        <c:tickLblSkip val="1"/>
        <c:noMultiLvlLbl val="0"/>
      </c:catAx>
      <c:valAx>
        <c:axId val="3709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8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45357"/>
        <c:axId val="52137302"/>
      </c:barChart>
      <c:catAx>
        <c:axId val="6544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37302"/>
        <c:crosses val="autoZero"/>
        <c:auto val="0"/>
        <c:lblOffset val="0"/>
        <c:tickLblSkip val="1"/>
        <c:noMultiLvlLbl val="0"/>
      </c:catAx>
      <c:val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5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66582535"/>
        <c:axId val="62371904"/>
      </c:barChart>
      <c:catAx>
        <c:axId val="66582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371904"/>
        <c:crossesAt val="0"/>
        <c:auto val="0"/>
        <c:lblOffset val="0"/>
        <c:tickLblSkip val="1"/>
        <c:noMultiLvlLbl val="0"/>
      </c:catAx>
      <c:valAx>
        <c:axId val="62371904"/>
        <c:scaling>
          <c:orientation val="minMax"/>
          <c:max val="0.07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82535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4476225"/>
        <c:axId val="18959434"/>
      </c:barChart>
      <c:catAx>
        <c:axId val="24476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59434"/>
        <c:crosses val="autoZero"/>
        <c:auto val="0"/>
        <c:lblOffset val="0"/>
        <c:tickLblSkip val="1"/>
        <c:noMultiLvlLbl val="0"/>
      </c:catAx>
      <c:val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76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6417179"/>
        <c:axId val="59319156"/>
      </c:barChart>
      <c:catAx>
        <c:axId val="36417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319156"/>
        <c:crosses val="autoZero"/>
        <c:auto val="0"/>
        <c:lblOffset val="0"/>
        <c:tickLblSkip val="52"/>
        <c:noMultiLvlLbl val="0"/>
      </c:catAx>
      <c:valAx>
        <c:axId val="593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417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4110357"/>
        <c:axId val="40122302"/>
      </c:barChart>
      <c:catAx>
        <c:axId val="64110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122302"/>
        <c:crosses val="autoZero"/>
        <c:auto val="0"/>
        <c:lblOffset val="0"/>
        <c:tickLblSkip val="49"/>
        <c:noMultiLvlLbl val="0"/>
      </c:catAx>
      <c:val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10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56399"/>
        <c:axId val="28681000"/>
      </c:barChart>
      <c:catAx>
        <c:axId val="25556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81000"/>
        <c:crosses val="autoZero"/>
        <c:auto val="0"/>
        <c:lblOffset val="0"/>
        <c:tickLblSkip val="4"/>
        <c:noMultiLvlLbl val="0"/>
      </c:catAx>
      <c:val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56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1497461"/>
        <c:axId val="59259422"/>
      </c:barChart>
      <c:catAx>
        <c:axId val="21497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59422"/>
        <c:crosses val="autoZero"/>
        <c:auto val="0"/>
        <c:lblOffset val="0"/>
        <c:tickLblSkip val="9"/>
        <c:noMultiLvlLbl val="0"/>
      </c:catAx>
      <c:val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802409"/>
        <c:axId val="41459634"/>
      </c:barChart>
      <c:catAx>
        <c:axId val="56802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459634"/>
        <c:crosses val="autoZero"/>
        <c:auto val="0"/>
        <c:lblOffset val="0"/>
        <c:tickLblSkip val="4"/>
        <c:noMultiLvlLbl val="0"/>
      </c:catAx>
      <c:val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802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7592387"/>
        <c:axId val="2787164"/>
      </c:barChart>
      <c:catAx>
        <c:axId val="37592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87164"/>
        <c:crosses val="autoZero"/>
        <c:auto val="0"/>
        <c:lblOffset val="0"/>
        <c:tickLblSkip val="52"/>
        <c:noMultiLvlLbl val="0"/>
      </c:catAx>
      <c:val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84477"/>
        <c:axId val="24433702"/>
      </c:barChart>
      <c:catAx>
        <c:axId val="2508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433702"/>
        <c:crosses val="autoZero"/>
        <c:auto val="0"/>
        <c:lblOffset val="0"/>
        <c:tickLblSkip val="4"/>
        <c:noMultiLvlLbl val="0"/>
      </c:catAx>
      <c:val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8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76727"/>
        <c:axId val="32972816"/>
      </c:barChart>
      <c:catAx>
        <c:axId val="18576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972816"/>
        <c:crosses val="autoZero"/>
        <c:auto val="0"/>
        <c:lblOffset val="0"/>
        <c:tickLblSkip val="4"/>
        <c:noMultiLvlLbl val="0"/>
      </c:catAx>
      <c:val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76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19889"/>
        <c:axId val="53552410"/>
      </c:barChart>
      <c:catAx>
        <c:axId val="283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552410"/>
        <c:crosses val="autoZero"/>
        <c:auto val="0"/>
        <c:lblOffset val="0"/>
        <c:tickLblSkip val="4"/>
        <c:noMultiLvlLbl val="0"/>
      </c:catAx>
      <c:val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19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209643"/>
        <c:axId val="42777924"/>
      </c:barChart>
      <c:catAx>
        <c:axId val="12209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77924"/>
        <c:crosses val="autoZero"/>
        <c:auto val="0"/>
        <c:lblOffset val="0"/>
        <c:tickLblSkip val="4"/>
        <c:noMultiLvlLbl val="0"/>
      </c:catAx>
      <c:val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209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56997"/>
        <c:axId val="42459790"/>
      </c:barChart>
      <c:catAx>
        <c:axId val="49456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459790"/>
        <c:crosses val="autoZero"/>
        <c:auto val="0"/>
        <c:lblOffset val="0"/>
        <c:tickLblSkip val="4"/>
        <c:noMultiLvlLbl val="0"/>
      </c:catAx>
      <c:valAx>
        <c:axId val="4245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56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93791"/>
        <c:axId val="16690936"/>
      </c:barChart>
      <c:catAx>
        <c:axId val="46593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690936"/>
        <c:crosses val="autoZero"/>
        <c:auto val="0"/>
        <c:lblOffset val="0"/>
        <c:tickLblSkip val="4"/>
        <c:noMultiLvlLbl val="0"/>
      </c:catAx>
      <c:valAx>
        <c:axId val="166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593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000697"/>
        <c:axId val="9788546"/>
      </c:barChart>
      <c:catAx>
        <c:axId val="16000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788546"/>
        <c:crosses val="autoZero"/>
        <c:auto val="0"/>
        <c:lblOffset val="0"/>
        <c:tickLblSkip val="4"/>
        <c:noMultiLvlLbl val="0"/>
      </c:catAx>
      <c:valAx>
        <c:axId val="9788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00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988051"/>
        <c:axId val="54674732"/>
      </c:barChart>
      <c:catAx>
        <c:axId val="20988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674732"/>
        <c:crosses val="autoZero"/>
        <c:auto val="0"/>
        <c:lblOffset val="0"/>
        <c:tickLblSkip val="4"/>
        <c:noMultiLvlLbl val="0"/>
      </c:catAx>
      <c:valAx>
        <c:axId val="5467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88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3572751"/>
        <c:axId val="35283848"/>
      </c:barChart>
      <c:catAx>
        <c:axId val="63572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83848"/>
        <c:crosses val="autoZero"/>
        <c:auto val="0"/>
        <c:lblOffset val="0"/>
        <c:tickLblSkip val="1"/>
        <c:noMultiLvlLbl val="0"/>
      </c:catAx>
      <c:val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2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22310541"/>
        <c:axId val="66577142"/>
      </c:barChart>
      <c:catAx>
        <c:axId val="22310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77142"/>
        <c:crosses val="autoZero"/>
        <c:auto val="0"/>
        <c:lblOffset val="0"/>
        <c:tickLblSkip val="1"/>
        <c:noMultiLvlLbl val="0"/>
      </c:catAx>
      <c:valAx>
        <c:axId val="66577142"/>
        <c:scaling>
          <c:orientation val="minMax"/>
          <c:max val="0.07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1054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2323367"/>
        <c:axId val="24039392"/>
      </c:barChart>
      <c:catAx>
        <c:axId val="62323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039392"/>
        <c:crosses val="autoZero"/>
        <c:auto val="0"/>
        <c:lblOffset val="0"/>
        <c:tickLblSkip val="1"/>
        <c:noMultiLvlLbl val="0"/>
      </c:catAx>
      <c:val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23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5027937"/>
        <c:axId val="1033706"/>
      </c:barChart>
      <c:catAx>
        <c:axId val="15027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33706"/>
        <c:crosses val="autoZero"/>
        <c:auto val="0"/>
        <c:lblOffset val="0"/>
        <c:tickLblSkip val="5"/>
        <c:noMultiLvlLbl val="0"/>
      </c:catAx>
      <c:val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027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9303355"/>
        <c:axId val="16621332"/>
      </c:barChart>
      <c:catAx>
        <c:axId val="9303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621332"/>
        <c:crosses val="autoZero"/>
        <c:auto val="0"/>
        <c:lblOffset val="0"/>
        <c:tickLblSkip val="5"/>
        <c:noMultiLvlLbl val="0"/>
      </c:catAx>
      <c:val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303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74261"/>
        <c:axId val="4150622"/>
      </c:barChart>
      <c:catAx>
        <c:axId val="15374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50622"/>
        <c:crosses val="autoZero"/>
        <c:auto val="0"/>
        <c:lblOffset val="0"/>
        <c:tickLblSkip val="1"/>
        <c:noMultiLvlLbl val="0"/>
      </c:catAx>
      <c:valAx>
        <c:axId val="415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374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355599"/>
        <c:axId val="656072"/>
      </c:barChart>
      <c:catAx>
        <c:axId val="3735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6072"/>
        <c:crosses val="autoZero"/>
        <c:auto val="0"/>
        <c:lblOffset val="0"/>
        <c:tickLblSkip val="1"/>
        <c:noMultiLvlLbl val="0"/>
      </c:catAx>
      <c:valAx>
        <c:axId val="6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4649"/>
        <c:axId val="53141842"/>
      </c:barChart>
      <c:catAx>
        <c:axId val="590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141842"/>
        <c:crosses val="autoZero"/>
        <c:auto val="0"/>
        <c:lblOffset val="0"/>
        <c:tickLblSkip val="1"/>
        <c:noMultiLvlLbl val="0"/>
      </c:catAx>
      <c:val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04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14531"/>
        <c:axId val="9521916"/>
      </c:barChart>
      <c:catAx>
        <c:axId val="851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521916"/>
        <c:crosses val="autoZero"/>
        <c:auto val="0"/>
        <c:lblOffset val="0"/>
        <c:tickLblSkip val="1"/>
        <c:noMultiLvlLbl val="0"/>
      </c:catAx>
      <c:val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51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88381"/>
        <c:axId val="33077702"/>
      </c:barChart>
      <c:catAx>
        <c:axId val="1858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77702"/>
        <c:crosses val="autoZero"/>
        <c:auto val="0"/>
        <c:lblOffset val="0"/>
        <c:tickLblSkip val="1"/>
        <c:noMultiLvlLbl val="0"/>
      </c:catAx>
      <c:val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588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63863"/>
        <c:axId val="62048176"/>
      </c:barChart>
      <c:catAx>
        <c:axId val="29263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048176"/>
        <c:crosses val="autoZero"/>
        <c:auto val="0"/>
        <c:lblOffset val="0"/>
        <c:tickLblSkip val="1"/>
        <c:noMultiLvlLbl val="0"/>
      </c:catAx>
      <c:val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263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19177"/>
        <c:axId val="39419410"/>
      </c:barChart>
      <c:catAx>
        <c:axId val="4911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19410"/>
        <c:crosses val="autoZero"/>
        <c:auto val="0"/>
        <c:lblOffset val="0"/>
        <c:tickLblSkip val="1"/>
        <c:noMultiLvlLbl val="0"/>
      </c:catAx>
      <c:val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9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62673"/>
        <c:axId val="59846330"/>
      </c:barChart>
      <c:catAx>
        <c:axId val="21562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846330"/>
        <c:crosses val="autoZero"/>
        <c:auto val="0"/>
        <c:lblOffset val="0"/>
        <c:tickLblSkip val="1"/>
        <c:noMultiLvlLbl val="0"/>
      </c:catAx>
      <c:val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62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6059"/>
        <c:axId val="15714532"/>
      </c:barChart>
      <c:catAx>
        <c:axId val="1746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714532"/>
        <c:crosses val="autoZero"/>
        <c:auto val="0"/>
        <c:lblOffset val="0"/>
        <c:tickLblSkip val="1"/>
        <c:noMultiLvlLbl val="0"/>
      </c:catAx>
      <c:val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46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13061"/>
        <c:axId val="64917550"/>
      </c:barChart>
      <c:catAx>
        <c:axId val="721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917550"/>
        <c:crosses val="autoZero"/>
        <c:auto val="0"/>
        <c:lblOffset val="0"/>
        <c:tickLblSkip val="1"/>
        <c:noMultiLvlLbl val="0"/>
      </c:catAx>
      <c:val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213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87039"/>
        <c:axId val="23830168"/>
      </c:barChart>
      <c:catAx>
        <c:axId val="47387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830168"/>
        <c:crosses val="autoZero"/>
        <c:auto val="0"/>
        <c:lblOffset val="0"/>
        <c:tickLblSkip val="1"/>
        <c:noMultiLvlLbl val="0"/>
      </c:catAx>
      <c:val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387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44921"/>
        <c:axId val="51195426"/>
      </c:barChart>
      <c:catAx>
        <c:axId val="13144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195426"/>
        <c:crosses val="autoZero"/>
        <c:auto val="0"/>
        <c:lblOffset val="0"/>
        <c:tickLblSkip val="1"/>
        <c:noMultiLvlLbl val="0"/>
      </c:catAx>
      <c:val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144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58105651"/>
        <c:axId val="53188812"/>
      </c:barChart>
      <c:catAx>
        <c:axId val="5810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88812"/>
        <c:crosses val="autoZero"/>
        <c:auto val="0"/>
        <c:lblOffset val="0"/>
        <c:tickLblSkip val="1"/>
        <c:noMultiLvlLbl val="0"/>
      </c:catAx>
      <c:valAx>
        <c:axId val="53188812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0565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30371"/>
        <c:axId val="38855612"/>
      </c:barChart>
      <c:catAx>
        <c:axId val="19230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55612"/>
        <c:crosses val="autoZero"/>
        <c:auto val="0"/>
        <c:lblOffset val="0"/>
        <c:tickLblSkip val="1"/>
        <c:noMultiLvlLbl val="0"/>
      </c:catAx>
      <c:valAx>
        <c:axId val="388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4156189"/>
        <c:axId val="60296838"/>
      </c:barChart>
      <c:catAx>
        <c:axId val="14156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96838"/>
        <c:crosses val="autoZero"/>
        <c:auto val="0"/>
        <c:lblOffset val="0"/>
        <c:tickLblSkip val="1"/>
        <c:noMultiLvlLbl val="0"/>
      </c:catAx>
      <c:valAx>
        <c:axId val="6029683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6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0631"/>
        <c:axId val="52205680"/>
      </c:barChart>
      <c:catAx>
        <c:axId val="5800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05680"/>
        <c:crosses val="autoZero"/>
        <c:auto val="0"/>
        <c:lblOffset val="0"/>
        <c:tickLblSkip val="1"/>
        <c:noMultiLvlLbl val="0"/>
      </c:catAx>
      <c:valAx>
        <c:axId val="5220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9073"/>
        <c:axId val="801658"/>
      </c:barChart>
      <c:catAx>
        <c:axId val="89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1658"/>
        <c:crosses val="autoZero"/>
        <c:auto val="0"/>
        <c:lblOffset val="0"/>
        <c:tickLblSkip val="1"/>
        <c:noMultiLvlLbl val="0"/>
      </c:catAx>
      <c:val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14923"/>
        <c:axId val="64934308"/>
      </c:barChart>
      <c:catAx>
        <c:axId val="72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34308"/>
        <c:crosses val="autoZero"/>
        <c:auto val="0"/>
        <c:lblOffset val="0"/>
        <c:tickLblSkip val="1"/>
        <c:noMultiLvlLbl val="0"/>
      </c:catAx>
      <c:val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4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64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21302165.776</v>
      </c>
      <c r="D3" s="9">
        <v>51323</v>
      </c>
      <c r="E3" s="43">
        <v>415.0608065779475</v>
      </c>
      <c r="F3" s="40">
        <v>100</v>
      </c>
      <c r="G3" s="42" t="s">
        <v>80</v>
      </c>
      <c r="H3" s="44" t="s">
        <v>30</v>
      </c>
    </row>
    <row r="4" spans="1:8" ht="14.25">
      <c r="A4" s="41">
        <v>2</v>
      </c>
      <c r="B4" s="42" t="s">
        <v>102</v>
      </c>
      <c r="C4" s="43">
        <v>5498607.58</v>
      </c>
      <c r="D4" s="9">
        <v>2230</v>
      </c>
      <c r="E4" s="43">
        <v>2465.7433094170406</v>
      </c>
      <c r="F4" s="40">
        <v>1000</v>
      </c>
      <c r="G4" s="42" t="s">
        <v>103</v>
      </c>
      <c r="H4" s="44" t="s">
        <v>104</v>
      </c>
    </row>
    <row r="5" spans="1:8" ht="14.25" customHeight="1">
      <c r="A5" s="41">
        <v>3</v>
      </c>
      <c r="B5" s="42" t="s">
        <v>54</v>
      </c>
      <c r="C5" s="43">
        <v>3323065.36</v>
      </c>
      <c r="D5" s="9">
        <v>4626</v>
      </c>
      <c r="E5" s="43">
        <v>718.3453004755728</v>
      </c>
      <c r="F5" s="40">
        <v>1000</v>
      </c>
      <c r="G5" s="42" t="s">
        <v>80</v>
      </c>
      <c r="H5" s="44" t="s">
        <v>30</v>
      </c>
    </row>
    <row r="6" spans="1:8" ht="14.25">
      <c r="A6" s="41">
        <v>4</v>
      </c>
      <c r="B6" s="42" t="s">
        <v>92</v>
      </c>
      <c r="C6" s="43">
        <v>3243730.97</v>
      </c>
      <c r="D6" s="9">
        <v>1269</v>
      </c>
      <c r="E6" s="43">
        <v>2556.1315760441294</v>
      </c>
      <c r="F6" s="40">
        <v>1000</v>
      </c>
      <c r="G6" s="42" t="s">
        <v>93</v>
      </c>
      <c r="H6" s="44" t="s">
        <v>41</v>
      </c>
    </row>
    <row r="7" spans="1:8" ht="14.25" customHeight="1">
      <c r="A7" s="41">
        <v>5</v>
      </c>
      <c r="B7" s="42" t="s">
        <v>105</v>
      </c>
      <c r="C7" s="43">
        <v>3039745.65</v>
      </c>
      <c r="D7" s="9">
        <v>1473</v>
      </c>
      <c r="E7" s="43">
        <v>2063.64266802444</v>
      </c>
      <c r="F7" s="40">
        <v>1000</v>
      </c>
      <c r="G7" s="42" t="s">
        <v>103</v>
      </c>
      <c r="H7" s="44" t="s">
        <v>104</v>
      </c>
    </row>
    <row r="8" spans="1:8" ht="14.25">
      <c r="A8" s="41">
        <v>6</v>
      </c>
      <c r="B8" s="42" t="s">
        <v>75</v>
      </c>
      <c r="C8" s="43">
        <v>2928573.7629</v>
      </c>
      <c r="D8" s="9">
        <v>3927</v>
      </c>
      <c r="E8" s="43">
        <v>745.7534410236822</v>
      </c>
      <c r="F8" s="40">
        <v>1000</v>
      </c>
      <c r="G8" s="42" t="s">
        <v>81</v>
      </c>
      <c r="H8" s="44" t="s">
        <v>76</v>
      </c>
    </row>
    <row r="9" spans="1:8" ht="14.25">
      <c r="A9" s="41">
        <v>7</v>
      </c>
      <c r="B9" s="42" t="s">
        <v>94</v>
      </c>
      <c r="C9" s="43">
        <v>2618061.31</v>
      </c>
      <c r="D9" s="9">
        <v>735</v>
      </c>
      <c r="E9" s="43">
        <v>3561.9881768707482</v>
      </c>
      <c r="F9" s="40">
        <v>1000</v>
      </c>
      <c r="G9" s="42" t="s">
        <v>93</v>
      </c>
      <c r="H9" s="44" t="s">
        <v>41</v>
      </c>
    </row>
    <row r="10" spans="1:8" ht="14.25">
      <c r="A10" s="41">
        <v>8</v>
      </c>
      <c r="B10" s="42" t="s">
        <v>96</v>
      </c>
      <c r="C10" s="43">
        <v>2045564.02</v>
      </c>
      <c r="D10" s="9">
        <v>14540</v>
      </c>
      <c r="E10" s="43">
        <v>140.6852833562586</v>
      </c>
      <c r="F10" s="40">
        <v>100</v>
      </c>
      <c r="G10" s="42" t="s">
        <v>80</v>
      </c>
      <c r="H10" s="44" t="s">
        <v>30</v>
      </c>
    </row>
    <row r="11" spans="1:8" ht="14.25">
      <c r="A11" s="41">
        <v>9</v>
      </c>
      <c r="B11" s="42" t="s">
        <v>62</v>
      </c>
      <c r="C11" s="43">
        <v>1816596.11</v>
      </c>
      <c r="D11" s="9">
        <v>2907973</v>
      </c>
      <c r="E11" s="43">
        <v>0.6246949713769695</v>
      </c>
      <c r="F11" s="40">
        <v>1</v>
      </c>
      <c r="G11" s="42" t="s">
        <v>82</v>
      </c>
      <c r="H11" s="44" t="s">
        <v>61</v>
      </c>
    </row>
    <row r="12" spans="1:8" ht="14.25">
      <c r="A12" s="41">
        <v>10</v>
      </c>
      <c r="B12" s="42" t="s">
        <v>48</v>
      </c>
      <c r="C12" s="43">
        <v>1419921.57</v>
      </c>
      <c r="D12" s="9">
        <v>1188</v>
      </c>
      <c r="E12" s="43">
        <v>1195.2201767676768</v>
      </c>
      <c r="F12" s="40">
        <v>1000</v>
      </c>
      <c r="G12" s="42" t="s">
        <v>84</v>
      </c>
      <c r="H12" s="44" t="s">
        <v>49</v>
      </c>
    </row>
    <row r="13" spans="1:8" ht="14.25">
      <c r="A13" s="41">
        <v>11</v>
      </c>
      <c r="B13" s="42" t="s">
        <v>60</v>
      </c>
      <c r="C13" s="43">
        <v>999690.59</v>
      </c>
      <c r="D13" s="9">
        <v>437</v>
      </c>
      <c r="E13" s="43">
        <v>2287.6214874141874</v>
      </c>
      <c r="F13" s="40">
        <v>1000</v>
      </c>
      <c r="G13" s="42" t="s">
        <v>82</v>
      </c>
      <c r="H13" s="44" t="s">
        <v>61</v>
      </c>
    </row>
    <row r="14" spans="1:8" ht="14.25">
      <c r="A14" s="41">
        <v>12</v>
      </c>
      <c r="B14" s="42" t="s">
        <v>24</v>
      </c>
      <c r="C14" s="43">
        <v>948128.15</v>
      </c>
      <c r="D14" s="9">
        <v>955</v>
      </c>
      <c r="E14" s="43">
        <v>992.8043455497383</v>
      </c>
      <c r="F14" s="40">
        <v>1000</v>
      </c>
      <c r="G14" s="42" t="s">
        <v>85</v>
      </c>
      <c r="H14" s="44" t="s">
        <v>31</v>
      </c>
    </row>
    <row r="15" spans="1:8" ht="14.25">
      <c r="A15" s="41">
        <v>13</v>
      </c>
      <c r="B15" s="42" t="s">
        <v>106</v>
      </c>
      <c r="C15" s="43">
        <v>936018.34</v>
      </c>
      <c r="D15" s="9">
        <v>589</v>
      </c>
      <c r="E15" s="43">
        <v>1589.1652631578947</v>
      </c>
      <c r="F15" s="40">
        <v>1000</v>
      </c>
      <c r="G15" s="42" t="s">
        <v>103</v>
      </c>
      <c r="H15" s="44" t="s">
        <v>104</v>
      </c>
    </row>
    <row r="16" spans="1:8" ht="14.25">
      <c r="A16" s="41">
        <v>14</v>
      </c>
      <c r="B16" s="42" t="s">
        <v>77</v>
      </c>
      <c r="C16" s="43">
        <v>893821.08</v>
      </c>
      <c r="D16" s="9">
        <v>44008</v>
      </c>
      <c r="E16" s="43">
        <v>20.310422650427196</v>
      </c>
      <c r="F16" s="40">
        <v>100</v>
      </c>
      <c r="G16" s="42" t="s">
        <v>83</v>
      </c>
      <c r="H16" s="44" t="s">
        <v>97</v>
      </c>
    </row>
    <row r="17" spans="1:8" ht="14.25">
      <c r="A17" s="41">
        <v>15</v>
      </c>
      <c r="B17" s="42" t="s">
        <v>70</v>
      </c>
      <c r="C17" s="43">
        <v>760628.6899</v>
      </c>
      <c r="D17" s="9">
        <v>8925</v>
      </c>
      <c r="E17" s="43">
        <v>85.224503070028</v>
      </c>
      <c r="F17" s="40">
        <v>100</v>
      </c>
      <c r="G17" s="42" t="s">
        <v>86</v>
      </c>
      <c r="H17" s="44" t="s">
        <v>71</v>
      </c>
    </row>
    <row r="18" spans="1:8" ht="14.25">
      <c r="A18" s="41">
        <v>16</v>
      </c>
      <c r="B18" s="42" t="s">
        <v>107</v>
      </c>
      <c r="C18" s="43">
        <v>566939.47</v>
      </c>
      <c r="D18" s="9">
        <v>1326</v>
      </c>
      <c r="E18" s="43">
        <v>427.55616138763196</v>
      </c>
      <c r="F18" s="40">
        <v>1000</v>
      </c>
      <c r="G18" s="42" t="s">
        <v>103</v>
      </c>
      <c r="H18" s="44" t="s">
        <v>104</v>
      </c>
    </row>
    <row r="19" spans="1:8" ht="14.25">
      <c r="A19" s="41">
        <v>17</v>
      </c>
      <c r="B19" s="42" t="s">
        <v>95</v>
      </c>
      <c r="C19" s="43">
        <v>525580.19</v>
      </c>
      <c r="D19" s="9">
        <v>199</v>
      </c>
      <c r="E19" s="43">
        <v>2641.10648241206</v>
      </c>
      <c r="F19" s="40">
        <v>1000</v>
      </c>
      <c r="G19" s="42" t="s">
        <v>93</v>
      </c>
      <c r="H19" s="44" t="s">
        <v>41</v>
      </c>
    </row>
    <row r="20" spans="1:8" ht="14.25">
      <c r="A20" s="41">
        <v>18</v>
      </c>
      <c r="B20" s="42" t="s">
        <v>101</v>
      </c>
      <c r="C20" s="43">
        <v>498459.08</v>
      </c>
      <c r="D20" s="9">
        <v>9806</v>
      </c>
      <c r="E20" s="43">
        <v>50.832049765449725</v>
      </c>
      <c r="F20" s="40">
        <v>100</v>
      </c>
      <c r="G20" s="42" t="s">
        <v>87</v>
      </c>
      <c r="H20" s="44" t="s">
        <v>63</v>
      </c>
    </row>
    <row r="21" spans="1:8" ht="14.25">
      <c r="A21" s="41">
        <v>19</v>
      </c>
      <c r="B21" s="42" t="s">
        <v>23</v>
      </c>
      <c r="C21" s="43">
        <v>445832.22</v>
      </c>
      <c r="D21" s="9">
        <v>1121</v>
      </c>
      <c r="E21" s="43">
        <v>397.7093844781445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98" t="s">
        <v>26</v>
      </c>
      <c r="B22" s="99"/>
      <c r="C22" s="58">
        <f>SUM(C3:C21)</f>
        <v>53811129.918800004</v>
      </c>
      <c r="D22" s="59">
        <f>SUM(D3:D21)</f>
        <v>3056650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6" t="s">
        <v>51</v>
      </c>
      <c r="B23" s="96"/>
      <c r="C23" s="96"/>
      <c r="D23" s="96"/>
      <c r="E23" s="96"/>
      <c r="F23" s="96"/>
      <c r="G23" s="96"/>
      <c r="H23" s="96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88</v>
      </c>
      <c r="C4" s="48">
        <v>38945</v>
      </c>
      <c r="D4" s="48">
        <v>39016</v>
      </c>
      <c r="E4" s="71">
        <v>-0.002384294635745632</v>
      </c>
      <c r="F4" s="71">
        <v>-0.03288613902092952</v>
      </c>
      <c r="G4" s="71">
        <v>-0.02389647161665731</v>
      </c>
      <c r="H4" s="71">
        <v>0.08050261083904386</v>
      </c>
      <c r="I4" s="71">
        <v>-0.005499217297007752</v>
      </c>
      <c r="J4" s="71">
        <v>-0.027169388056901056</v>
      </c>
      <c r="K4" s="72">
        <v>-0.6630562592592596</v>
      </c>
      <c r="L4" s="72">
        <v>-0.10868456926577985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-0.003764286569533093</v>
      </c>
      <c r="F5" s="71">
        <v>-0.007573810115699242</v>
      </c>
      <c r="G5" s="71">
        <v>-0.0032106996720914216</v>
      </c>
      <c r="H5" s="71">
        <v>0.10342885088040576</v>
      </c>
      <c r="I5" s="71">
        <v>0.05374792256664551</v>
      </c>
      <c r="J5" s="71" t="s">
        <v>74</v>
      </c>
      <c r="K5" s="72">
        <v>-0.16481212442779858</v>
      </c>
      <c r="L5" s="72">
        <v>-0.020684815433263393</v>
      </c>
    </row>
    <row r="6" spans="1:12" s="10" customFormat="1" ht="14.25">
      <c r="A6" s="81">
        <v>3</v>
      </c>
      <c r="B6" s="47" t="s">
        <v>115</v>
      </c>
      <c r="C6" s="48">
        <v>40050</v>
      </c>
      <c r="D6" s="48">
        <v>40319</v>
      </c>
      <c r="E6" s="71">
        <v>0.037663408096586304</v>
      </c>
      <c r="F6" s="71">
        <v>-0.1787691589510263</v>
      </c>
      <c r="G6" s="71">
        <v>-0.16351612223030354</v>
      </c>
      <c r="H6" s="71">
        <v>-0.2862972303101241</v>
      </c>
      <c r="I6" s="71">
        <v>-0.3371543136055618</v>
      </c>
      <c r="J6" s="71">
        <v>-0.1583164077800866</v>
      </c>
      <c r="K6" s="72">
        <v>0.05747406528189836</v>
      </c>
      <c r="L6" s="72">
        <v>0.009541195323327756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0.05052410460470691</v>
      </c>
      <c r="F7" s="71">
        <v>-0.050809380016592076</v>
      </c>
      <c r="G7" s="71">
        <v>-0.1193516491266623</v>
      </c>
      <c r="H7" s="71">
        <v>-0.2946505201781938</v>
      </c>
      <c r="I7" s="71">
        <v>-0.41407226991186263</v>
      </c>
      <c r="J7" s="71">
        <v>-0.13865408826064685</v>
      </c>
      <c r="K7" s="72">
        <v>-0.7895166618758103</v>
      </c>
      <c r="L7" s="72">
        <v>-0.26579063812908643</v>
      </c>
    </row>
    <row r="8" spans="1:12" s="10" customFormat="1" ht="14.25">
      <c r="A8" s="81">
        <v>5</v>
      </c>
      <c r="B8" s="47" t="s">
        <v>98</v>
      </c>
      <c r="C8" s="48">
        <v>41848</v>
      </c>
      <c r="D8" s="48">
        <v>42032</v>
      </c>
      <c r="E8" s="71">
        <v>-0.006777515494246988</v>
      </c>
      <c r="F8" s="71">
        <v>-0.04409316307385591</v>
      </c>
      <c r="G8" s="71" t="s">
        <v>74</v>
      </c>
      <c r="H8" s="71">
        <v>0.3301803711831639</v>
      </c>
      <c r="I8" s="71">
        <v>0.15000795823045077</v>
      </c>
      <c r="J8" s="71">
        <v>0.2628756354531747</v>
      </c>
      <c r="K8" s="72">
        <v>-0.0030389219895925468</v>
      </c>
      <c r="L8" s="72">
        <v>-0.002550524273161492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0.0150522832003535</v>
      </c>
      <c r="F9" s="77">
        <f t="shared" si="0"/>
        <v>-0.0628263302356206</v>
      </c>
      <c r="G9" s="77">
        <f t="shared" si="0"/>
        <v>-0.07749373566142864</v>
      </c>
      <c r="H9" s="77">
        <f t="shared" si="0"/>
        <v>-0.01336718351714088</v>
      </c>
      <c r="I9" s="77">
        <f t="shared" si="0"/>
        <v>-0.11059398400346718</v>
      </c>
      <c r="J9" s="77">
        <f t="shared" si="0"/>
        <v>-0.015316062161114946</v>
      </c>
      <c r="K9" s="79" t="s">
        <v>27</v>
      </c>
      <c r="L9" s="79" t="s">
        <v>27</v>
      </c>
    </row>
    <row r="10" spans="1:12" s="9" customFormat="1" ht="14.25">
      <c r="A10" s="100" t="s">
        <v>55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9" customFormat="1" ht="14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8" sqref="B8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2" t="s">
        <v>35</v>
      </c>
      <c r="D2" s="113"/>
      <c r="E2" s="114" t="s">
        <v>58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62">
        <v>1</v>
      </c>
      <c r="B4" s="49" t="s">
        <v>67</v>
      </c>
      <c r="C4" s="30">
        <v>186.6473300000001</v>
      </c>
      <c r="D4" s="68">
        <v>0.05052410460470773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115</v>
      </c>
      <c r="C5" s="30">
        <v>38.804670000000044</v>
      </c>
      <c r="D5" s="68">
        <v>0.037663408096586436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88</v>
      </c>
      <c r="C6" s="30">
        <v>-2.60915000000014</v>
      </c>
      <c r="D6" s="68">
        <v>-0.002384294635745218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98</v>
      </c>
      <c r="C7" s="30">
        <v>-12.263</v>
      </c>
      <c r="D7" s="68">
        <v>-0.0067775154942471254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40</v>
      </c>
      <c r="C8" s="30">
        <v>-15.166609999999869</v>
      </c>
      <c r="D8" s="68">
        <v>-0.003764286569532422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195.41324000000012</v>
      </c>
      <c r="D9" s="67">
        <v>0.016763198462102544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90</v>
      </c>
    </row>
    <row r="13" ht="14.25" hidden="1">
      <c r="A13" s="11" t="s">
        <v>91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98</v>
      </c>
      <c r="C2" s="71">
        <v>-0.006777515494246988</v>
      </c>
      <c r="D2" s="21"/>
    </row>
    <row r="3" spans="1:4" ht="14.25">
      <c r="A3" s="21"/>
      <c r="B3" s="47" t="s">
        <v>40</v>
      </c>
      <c r="C3" s="71">
        <v>-0.003764286569533093</v>
      </c>
      <c r="D3" s="21"/>
    </row>
    <row r="4" spans="1:4" ht="14.25">
      <c r="A4" s="21"/>
      <c r="B4" s="47" t="s">
        <v>88</v>
      </c>
      <c r="C4" s="71">
        <v>-0.002384294635745632</v>
      </c>
      <c r="D4" s="21"/>
    </row>
    <row r="5" spans="1:4" ht="14.25">
      <c r="A5" s="21"/>
      <c r="B5" s="47" t="s">
        <v>115</v>
      </c>
      <c r="C5" s="71">
        <v>0.037663408096586304</v>
      </c>
      <c r="D5" s="21"/>
    </row>
    <row r="6" spans="1:4" ht="14.25">
      <c r="A6" s="21"/>
      <c r="B6" s="47" t="s">
        <v>67</v>
      </c>
      <c r="C6" s="71">
        <v>0.05052410460470691</v>
      </c>
      <c r="D6" s="21"/>
    </row>
    <row r="7" spans="2:3" ht="14.25">
      <c r="B7" s="95" t="s">
        <v>22</v>
      </c>
      <c r="C7" s="94">
        <v>0.067929204194485</v>
      </c>
    </row>
    <row r="8" spans="2:3" ht="14.25">
      <c r="B8" s="82" t="s">
        <v>29</v>
      </c>
      <c r="C8" s="87">
        <v>0.016317432010700017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0.0052618384867357815</v>
      </c>
      <c r="F4" s="71">
        <v>0.012129520210113931</v>
      </c>
      <c r="G4" s="71">
        <v>0.018813899450009997</v>
      </c>
      <c r="H4" s="71">
        <v>0.01769831248115117</v>
      </c>
      <c r="I4" s="71">
        <v>0.01165978516959476</v>
      </c>
      <c r="J4" s="71">
        <v>0.015418440366414154</v>
      </c>
      <c r="K4" s="71">
        <v>3.150608065779479</v>
      </c>
      <c r="L4" s="72">
        <v>0.12888912805967023</v>
      </c>
    </row>
    <row r="5" spans="1:12" s="9" customFormat="1" ht="14.25" collapsed="1">
      <c r="A5" s="62">
        <v>2</v>
      </c>
      <c r="B5" s="47" t="s">
        <v>94</v>
      </c>
      <c r="C5" s="48">
        <v>38828</v>
      </c>
      <c r="D5" s="48">
        <v>39028</v>
      </c>
      <c r="E5" s="71">
        <v>-0.0011711356617767343</v>
      </c>
      <c r="F5" s="71">
        <v>0.0033670992564582836</v>
      </c>
      <c r="G5" s="71">
        <v>0.053778893835960906</v>
      </c>
      <c r="H5" s="71">
        <v>0.12352059180700636</v>
      </c>
      <c r="I5" s="71">
        <v>0.1566868961510599</v>
      </c>
      <c r="J5" s="71">
        <v>0.05827288872519931</v>
      </c>
      <c r="K5" s="71">
        <v>2.561988176870746</v>
      </c>
      <c r="L5" s="72">
        <v>0.14433757639230005</v>
      </c>
    </row>
    <row r="6" spans="1:12" s="9" customFormat="1" ht="14.25" collapsed="1">
      <c r="A6" s="62">
        <v>3</v>
      </c>
      <c r="B6" s="47" t="s">
        <v>106</v>
      </c>
      <c r="C6" s="48">
        <v>38919</v>
      </c>
      <c r="D6" s="48">
        <v>39092</v>
      </c>
      <c r="E6" s="71">
        <v>0.01850631054580476</v>
      </c>
      <c r="F6" s="71">
        <v>-0.09571028338599408</v>
      </c>
      <c r="G6" s="71">
        <v>-0.01132654844692671</v>
      </c>
      <c r="H6" s="71">
        <v>-0.0818757825899028</v>
      </c>
      <c r="I6" s="71">
        <v>-0.15283387758255218</v>
      </c>
      <c r="J6" s="71">
        <v>-0.008775754429212634</v>
      </c>
      <c r="K6" s="71">
        <v>0.5891652631578956</v>
      </c>
      <c r="L6" s="72">
        <v>0.051371164587444174</v>
      </c>
    </row>
    <row r="7" spans="1:12" s="9" customFormat="1" ht="14.25" collapsed="1">
      <c r="A7" s="62">
        <v>4</v>
      </c>
      <c r="B7" s="47" t="s">
        <v>107</v>
      </c>
      <c r="C7" s="48">
        <v>38919</v>
      </c>
      <c r="D7" s="48">
        <v>39092</v>
      </c>
      <c r="E7" s="71">
        <v>0.023087468069090455</v>
      </c>
      <c r="F7" s="71">
        <v>-0.17074282769178584</v>
      </c>
      <c r="G7" s="71">
        <v>-0.09398257904846408</v>
      </c>
      <c r="H7" s="71">
        <v>-0.2906587879753153</v>
      </c>
      <c r="I7" s="71">
        <v>-0.39711441222575283</v>
      </c>
      <c r="J7" s="71">
        <v>-0.09130027866556167</v>
      </c>
      <c r="K7" s="71">
        <v>-0.572443838612368</v>
      </c>
      <c r="L7" s="72">
        <v>-0.08779469285471708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-0.00023659035758893943</v>
      </c>
      <c r="F8" s="71">
        <v>0.0036571936142761885</v>
      </c>
      <c r="G8" s="71">
        <v>-0.011712737273119278</v>
      </c>
      <c r="H8" s="71">
        <v>-0.01498057490575222</v>
      </c>
      <c r="I8" s="71">
        <v>0.10137589352474863</v>
      </c>
      <c r="J8" s="71">
        <v>-0.011712737273119278</v>
      </c>
      <c r="K8" s="71">
        <v>-0.14775496929971976</v>
      </c>
      <c r="L8" s="72">
        <v>-0.017387381981896266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0.001018721619470142</v>
      </c>
      <c r="F9" s="71">
        <v>0.009885354439241212</v>
      </c>
      <c r="G9" s="71">
        <v>0.037878639685000604</v>
      </c>
      <c r="H9" s="71">
        <v>0.08103260685272362</v>
      </c>
      <c r="I9" s="71">
        <v>0.1881266685318148</v>
      </c>
      <c r="J9" s="71">
        <v>0.04051903547656588</v>
      </c>
      <c r="K9" s="71">
        <v>1.287621487414186</v>
      </c>
      <c r="L9" s="72">
        <v>0.11065353584386539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0.01064866528251418</v>
      </c>
      <c r="F10" s="71">
        <v>-0.03307575151830855</v>
      </c>
      <c r="G10" s="71">
        <v>0.014607278542907665</v>
      </c>
      <c r="H10" s="71">
        <v>0.008232645566983887</v>
      </c>
      <c r="I10" s="71">
        <v>-0.007070912518683192</v>
      </c>
      <c r="J10" s="71">
        <v>0.015124096976173673</v>
      </c>
      <c r="K10" s="71">
        <v>-0.0071956544502611575</v>
      </c>
      <c r="L10" s="72">
        <v>-0.0009247770556173318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-0.0030046793225680934</v>
      </c>
      <c r="F11" s="71">
        <v>0.003348326132875057</v>
      </c>
      <c r="G11" s="71">
        <v>-0.0015274316895246276</v>
      </c>
      <c r="H11" s="71">
        <v>-0.06214267283652819</v>
      </c>
      <c r="I11" s="71">
        <v>-0.1079684890332373</v>
      </c>
      <c r="J11" s="71">
        <v>-0.005523496155381613</v>
      </c>
      <c r="K11" s="71">
        <v>-0.6022906155218555</v>
      </c>
      <c r="L11" s="72">
        <v>-0.11264554374340985</v>
      </c>
    </row>
    <row r="12" spans="1:12" s="9" customFormat="1" ht="14.25">
      <c r="A12" s="62">
        <v>9</v>
      </c>
      <c r="B12" s="47" t="s">
        <v>95</v>
      </c>
      <c r="C12" s="48">
        <v>39527</v>
      </c>
      <c r="D12" s="48">
        <v>39715</v>
      </c>
      <c r="E12" s="71">
        <v>0.005112363214178739</v>
      </c>
      <c r="F12" s="71">
        <v>0.0003729460866017664</v>
      </c>
      <c r="G12" s="71">
        <v>0.022061094604517884</v>
      </c>
      <c r="H12" s="71">
        <v>0.05932275846433943</v>
      </c>
      <c r="I12" s="71">
        <v>0.1254725297349566</v>
      </c>
      <c r="J12" s="71">
        <v>0.026950695149313253</v>
      </c>
      <c r="K12" s="71">
        <v>1.6411064824120594</v>
      </c>
      <c r="L12" s="72">
        <v>0.1374748649076376</v>
      </c>
    </row>
    <row r="13" spans="1:12" s="9" customFormat="1" ht="14.25">
      <c r="A13" s="62">
        <v>10</v>
      </c>
      <c r="B13" s="47" t="s">
        <v>101</v>
      </c>
      <c r="C13" s="48">
        <v>39560</v>
      </c>
      <c r="D13" s="48">
        <v>39770</v>
      </c>
      <c r="E13" s="71">
        <v>-0.03207801443077396</v>
      </c>
      <c r="F13" s="71" t="s">
        <v>74</v>
      </c>
      <c r="G13" s="71">
        <v>-0.04706990802896971</v>
      </c>
      <c r="H13" s="71">
        <v>-0.13994485086383135</v>
      </c>
      <c r="I13" s="71">
        <v>-0.2524707799913871</v>
      </c>
      <c r="J13" s="71" t="s">
        <v>74</v>
      </c>
      <c r="K13" s="71">
        <v>-0.4916795023455024</v>
      </c>
      <c r="L13" s="72">
        <v>-0.08750609728925085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0.01110053977892922</v>
      </c>
      <c r="F14" s="71">
        <v>0.02957538881251831</v>
      </c>
      <c r="G14" s="71">
        <v>0.013278378808929014</v>
      </c>
      <c r="H14" s="71">
        <v>-0.04161494177048697</v>
      </c>
      <c r="I14" s="71">
        <v>-0.10177539553960713</v>
      </c>
      <c r="J14" s="71">
        <v>0.011833723924735473</v>
      </c>
      <c r="K14" s="71">
        <v>-0.2816546995244278</v>
      </c>
      <c r="L14" s="72">
        <v>-0.04778403766028372</v>
      </c>
    </row>
    <row r="15" spans="1:12" s="9" customFormat="1" ht="14.25">
      <c r="A15" s="62">
        <v>12</v>
      </c>
      <c r="B15" s="47" t="s">
        <v>77</v>
      </c>
      <c r="C15" s="48">
        <v>40031</v>
      </c>
      <c r="D15" s="48">
        <v>40129</v>
      </c>
      <c r="E15" s="71">
        <v>0.05378344725629303</v>
      </c>
      <c r="F15" s="71">
        <v>-0.23309067892525692</v>
      </c>
      <c r="G15" s="71">
        <v>-0.15993824203164742</v>
      </c>
      <c r="H15" s="71">
        <v>-0.29046699410411425</v>
      </c>
      <c r="I15" s="71">
        <v>-0.4194412522226868</v>
      </c>
      <c r="J15" s="71">
        <v>-0.16061072327387838</v>
      </c>
      <c r="K15" s="71">
        <v>-0.796895773495728</v>
      </c>
      <c r="L15" s="72">
        <v>-0.22030702942506908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0.023732683134502608</v>
      </c>
      <c r="F16" s="71">
        <v>-0.020797068352603976</v>
      </c>
      <c r="G16" s="71">
        <v>-0.0005824285247584271</v>
      </c>
      <c r="H16" s="71">
        <v>-0.05641310067141703</v>
      </c>
      <c r="I16" s="71">
        <v>-0.13073788495071248</v>
      </c>
      <c r="J16" s="71">
        <v>0.00029242379992511225</v>
      </c>
      <c r="K16" s="71">
        <v>-0.3753050286230304</v>
      </c>
      <c r="L16" s="72">
        <v>-0.0784857446840902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0.048695134585265754</v>
      </c>
      <c r="F17" s="71">
        <v>0.03831401150495273</v>
      </c>
      <c r="G17" s="71">
        <v>0.028810725354103006</v>
      </c>
      <c r="H17" s="71">
        <v>-0.04559238392023868</v>
      </c>
      <c r="I17" s="71">
        <v>-0.1862511997102727</v>
      </c>
      <c r="J17" s="71">
        <v>0.012303446102570614</v>
      </c>
      <c r="K17" s="71">
        <v>-0.25424655897631787</v>
      </c>
      <c r="L17" s="72">
        <v>-0.05050776107019872</v>
      </c>
    </row>
    <row r="18" spans="1:12" s="9" customFormat="1" ht="14.25">
      <c r="A18" s="62">
        <v>15</v>
      </c>
      <c r="B18" s="47" t="s">
        <v>92</v>
      </c>
      <c r="C18" s="48">
        <v>40226</v>
      </c>
      <c r="D18" s="48">
        <v>40430</v>
      </c>
      <c r="E18" s="71">
        <v>-0.0009099403740787659</v>
      </c>
      <c r="F18" s="71">
        <v>0.00425566030061586</v>
      </c>
      <c r="G18" s="71">
        <v>0.055752622216853176</v>
      </c>
      <c r="H18" s="71">
        <v>0.12441199970235961</v>
      </c>
      <c r="I18" s="71">
        <v>0.16589304841109742</v>
      </c>
      <c r="J18" s="71">
        <v>0.06059391089804711</v>
      </c>
      <c r="K18" s="71">
        <v>1.556131576044129</v>
      </c>
      <c r="L18" s="72">
        <v>0.18313098337220768</v>
      </c>
    </row>
    <row r="19" spans="1:12" s="9" customFormat="1" ht="14.25">
      <c r="A19" s="62">
        <v>16</v>
      </c>
      <c r="B19" s="47" t="s">
        <v>105</v>
      </c>
      <c r="C19" s="48">
        <v>40427</v>
      </c>
      <c r="D19" s="48">
        <v>40543</v>
      </c>
      <c r="E19" s="71">
        <v>-0.002281130445471513</v>
      </c>
      <c r="F19" s="71">
        <v>-0.0009124142020500159</v>
      </c>
      <c r="G19" s="71">
        <v>0.06694053542306899</v>
      </c>
      <c r="H19" s="71">
        <v>0.12627126824592128</v>
      </c>
      <c r="I19" s="71">
        <v>0.15275771087319168</v>
      </c>
      <c r="J19" s="71">
        <v>0.07030391143918946</v>
      </c>
      <c r="K19" s="71">
        <v>1.06364266802444</v>
      </c>
      <c r="L19" s="72">
        <v>0.1473316581246047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-0.010924696339896123</v>
      </c>
      <c r="F20" s="71">
        <v>-0.01620491177045391</v>
      </c>
      <c r="G20" s="71">
        <v>0.12007097005129985</v>
      </c>
      <c r="H20" s="71">
        <v>0.1925044755598191</v>
      </c>
      <c r="I20" s="71">
        <v>0.12694386832901183</v>
      </c>
      <c r="J20" s="71">
        <v>0.10676859799619498</v>
      </c>
      <c r="K20" s="71">
        <v>0.19522017676767645</v>
      </c>
      <c r="L20" s="72">
        <v>0.036228917301437624</v>
      </c>
    </row>
    <row r="21" spans="1:12" s="9" customFormat="1" ht="14.25">
      <c r="A21" s="62">
        <v>18</v>
      </c>
      <c r="B21" s="47" t="s">
        <v>102</v>
      </c>
      <c r="C21" s="48">
        <v>40427</v>
      </c>
      <c r="D21" s="48">
        <v>40708</v>
      </c>
      <c r="E21" s="71">
        <v>0.00021289374581145992</v>
      </c>
      <c r="F21" s="71">
        <v>0.005256841382665467</v>
      </c>
      <c r="G21" s="71">
        <v>0.0506829725314184</v>
      </c>
      <c r="H21" s="71">
        <v>0.14254285127154764</v>
      </c>
      <c r="I21" s="71">
        <v>0.1788255580276492</v>
      </c>
      <c r="J21" s="71">
        <v>0.053295467116774686</v>
      </c>
      <c r="K21" s="71">
        <v>1.4657433094170407</v>
      </c>
      <c r="L21" s="72">
        <v>0.2059543067649865</v>
      </c>
    </row>
    <row r="22" spans="1:12" s="9" customFormat="1" ht="14.25">
      <c r="A22" s="62">
        <v>19</v>
      </c>
      <c r="B22" s="47" t="s">
        <v>96</v>
      </c>
      <c r="C22" s="48">
        <v>41026</v>
      </c>
      <c r="D22" s="48">
        <v>41242</v>
      </c>
      <c r="E22" s="71">
        <v>0.0076453331057912965</v>
      </c>
      <c r="F22" s="71">
        <v>-0.0195870455905216</v>
      </c>
      <c r="G22" s="71">
        <v>0.06675317911014034</v>
      </c>
      <c r="H22" s="71">
        <v>0.04553300633109725</v>
      </c>
      <c r="I22" s="71">
        <v>-0.02752977958037095</v>
      </c>
      <c r="J22" s="71">
        <v>0.0639642610062201</v>
      </c>
      <c r="K22" s="71">
        <v>0.4068528335625856</v>
      </c>
      <c r="L22" s="72">
        <v>0.10706227723542416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0.008326274310117543</v>
      </c>
      <c r="F23" s="77">
        <f t="shared" si="0"/>
        <v>-0.02666436887203645</v>
      </c>
      <c r="G23" s="77">
        <f t="shared" si="0"/>
        <v>0.011752069187936821</v>
      </c>
      <c r="H23" s="77">
        <f t="shared" si="0"/>
        <v>-0.005401030176559866</v>
      </c>
      <c r="I23" s="77">
        <f t="shared" si="0"/>
        <v>-0.030286948663270412</v>
      </c>
      <c r="J23" s="77">
        <f t="shared" si="0"/>
        <v>0.014317661621120569</v>
      </c>
      <c r="K23" s="78" t="s">
        <v>27</v>
      </c>
      <c r="L23" s="79" t="s">
        <v>27</v>
      </c>
    </row>
    <row r="24" spans="1:12" s="9" customFormat="1" ht="14.25">
      <c r="A24" s="100" t="s">
        <v>55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45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25</v>
      </c>
      <c r="B2" s="115" t="s">
        <v>13</v>
      </c>
      <c r="C2" s="112" t="s">
        <v>35</v>
      </c>
      <c r="D2" s="113"/>
      <c r="E2" s="114" t="s">
        <v>36</v>
      </c>
      <c r="F2" s="113"/>
      <c r="G2" s="117" t="s">
        <v>57</v>
      </c>
    </row>
    <row r="3" spans="1:7" ht="15.75" thickBot="1">
      <c r="A3" s="102"/>
      <c r="B3" s="116"/>
      <c r="C3" s="51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89">
        <v>1</v>
      </c>
      <c r="B4" s="83" t="s">
        <v>62</v>
      </c>
      <c r="C4" s="30">
        <v>61.797489999999996</v>
      </c>
      <c r="D4" s="68">
        <v>0.035216285957644526</v>
      </c>
      <c r="E4" s="31">
        <v>32258</v>
      </c>
      <c r="F4" s="68">
        <v>0.01121738419836458</v>
      </c>
      <c r="G4" s="50">
        <v>19.89688379312259</v>
      </c>
    </row>
    <row r="5" spans="1:7" ht="14.25">
      <c r="A5" s="90">
        <v>2</v>
      </c>
      <c r="B5" s="83" t="s">
        <v>75</v>
      </c>
      <c r="C5" s="30">
        <v>135.9854630999998</v>
      </c>
      <c r="D5" s="68">
        <v>0.04869513458526588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50</v>
      </c>
      <c r="C6" s="30">
        <v>111.5018509999998</v>
      </c>
      <c r="D6" s="68">
        <v>0.005261838486733483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77</v>
      </c>
      <c r="C7" s="30">
        <v>45.61921999999997</v>
      </c>
      <c r="D7" s="68">
        <v>0.053783447256293415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54</v>
      </c>
      <c r="C8" s="30">
        <v>36.482839999999854</v>
      </c>
      <c r="D8" s="68">
        <v>0.01110053977893117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106</v>
      </c>
      <c r="C9" s="30">
        <v>17.0075</v>
      </c>
      <c r="D9" s="68">
        <v>0.018506310545803793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96</v>
      </c>
      <c r="C10" s="30">
        <v>15.520360000000103</v>
      </c>
      <c r="D10" s="68">
        <v>0.0076453331057914796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107</v>
      </c>
      <c r="C11" s="30">
        <v>12.793819999999949</v>
      </c>
      <c r="D11" s="68">
        <v>0.023087468069089685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24</v>
      </c>
      <c r="C12" s="30">
        <v>9.989920000000042</v>
      </c>
      <c r="D12" s="68">
        <v>0.010648665282513903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95</v>
      </c>
      <c r="C13" s="30">
        <v>2.673289999999921</v>
      </c>
      <c r="D13" s="68">
        <v>0.005112363214178128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102</v>
      </c>
      <c r="C14" s="30">
        <v>1.1703700000001118</v>
      </c>
      <c r="D14" s="68">
        <v>0.0002128937458114436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60</v>
      </c>
      <c r="C15" s="30">
        <v>1.0173699999999952</v>
      </c>
      <c r="D15" s="68">
        <v>0.001018721619470276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70</v>
      </c>
      <c r="C16" s="30">
        <v>-0.18</v>
      </c>
      <c r="D16" s="68">
        <v>-0.0002365903575886588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23</v>
      </c>
      <c r="C17" s="30">
        <v>-1.3436200000000535</v>
      </c>
      <c r="D17" s="68">
        <v>-0.0030046793225681724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92</v>
      </c>
      <c r="C18" s="30">
        <v>-2.9542899999995713</v>
      </c>
      <c r="D18" s="68">
        <v>-0.0009099403740785059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94</v>
      </c>
      <c r="C19" s="30">
        <v>-3.0696999999997203</v>
      </c>
      <c r="D19" s="68">
        <v>-0.0011711356617766773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105</v>
      </c>
      <c r="C20" s="30">
        <v>-6.949910000000149</v>
      </c>
      <c r="D20" s="68">
        <v>-0.002281130445471929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48</v>
      </c>
      <c r="C21" s="30">
        <v>-15.683550000000048</v>
      </c>
      <c r="D21" s="68">
        <v>-0.010924696339896062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101</v>
      </c>
      <c r="C22" s="30">
        <v>-16.51948999999999</v>
      </c>
      <c r="D22" s="68">
        <v>-0.03207801443077523</v>
      </c>
      <c r="E22" s="31">
        <v>0</v>
      </c>
      <c r="F22" s="68">
        <v>0</v>
      </c>
      <c r="G22" s="50">
        <v>0</v>
      </c>
    </row>
    <row r="23" spans="1:7" ht="15.75" thickBot="1">
      <c r="A23" s="63"/>
      <c r="B23" s="64" t="s">
        <v>26</v>
      </c>
      <c r="C23" s="54">
        <v>404.85893409999994</v>
      </c>
      <c r="D23" s="67">
        <v>0.007580737741752934</v>
      </c>
      <c r="E23" s="55">
        <v>32258</v>
      </c>
      <c r="F23" s="67">
        <v>0.010665945419773627</v>
      </c>
      <c r="G23" s="56">
        <v>19.89688379312259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101</v>
      </c>
      <c r="C2" s="71">
        <v>-0.03207801443077396</v>
      </c>
    </row>
    <row r="3" spans="1:5" ht="14.25">
      <c r="A3" s="14"/>
      <c r="B3" s="47" t="s">
        <v>48</v>
      </c>
      <c r="C3" s="71">
        <v>-0.010924696339896123</v>
      </c>
      <c r="D3" s="14"/>
      <c r="E3" s="14"/>
    </row>
    <row r="4" spans="1:5" ht="14.25">
      <c r="A4" s="14"/>
      <c r="B4" s="47" t="s">
        <v>23</v>
      </c>
      <c r="C4" s="71">
        <v>-0.0030046793225680934</v>
      </c>
      <c r="D4" s="14"/>
      <c r="E4" s="14"/>
    </row>
    <row r="5" spans="1:5" ht="14.25">
      <c r="A5" s="14"/>
      <c r="B5" s="47" t="s">
        <v>105</v>
      </c>
      <c r="C5" s="71">
        <v>-0.002281130445471513</v>
      </c>
      <c r="D5" s="14"/>
      <c r="E5" s="14"/>
    </row>
    <row r="6" spans="1:5" ht="14.25">
      <c r="A6" s="14"/>
      <c r="B6" s="47" t="s">
        <v>94</v>
      </c>
      <c r="C6" s="71">
        <v>-0.0011711356617767343</v>
      </c>
      <c r="D6" s="14"/>
      <c r="E6" s="14"/>
    </row>
    <row r="7" spans="1:5" ht="14.25">
      <c r="A7" s="14"/>
      <c r="B7" s="47" t="s">
        <v>92</v>
      </c>
      <c r="C7" s="71">
        <v>-0.0009099403740787659</v>
      </c>
      <c r="D7" s="14"/>
      <c r="E7" s="14"/>
    </row>
    <row r="8" spans="1:5" ht="14.25">
      <c r="A8" s="14"/>
      <c r="B8" s="47" t="s">
        <v>70</v>
      </c>
      <c r="C8" s="71">
        <v>-0.00023659035758893943</v>
      </c>
      <c r="D8" s="14"/>
      <c r="E8" s="14"/>
    </row>
    <row r="9" spans="1:5" ht="14.25">
      <c r="A9" s="14"/>
      <c r="B9" s="47" t="s">
        <v>102</v>
      </c>
      <c r="C9" s="71">
        <v>0.00021289374581145992</v>
      </c>
      <c r="D9" s="14"/>
      <c r="E9" s="14"/>
    </row>
    <row r="10" spans="1:5" ht="14.25">
      <c r="A10" s="14"/>
      <c r="B10" s="47" t="s">
        <v>60</v>
      </c>
      <c r="C10" s="71">
        <v>0.001018721619470142</v>
      </c>
      <c r="D10" s="14"/>
      <c r="E10" s="14"/>
    </row>
    <row r="11" spans="1:5" ht="14.25">
      <c r="A11" s="14"/>
      <c r="B11" s="47" t="s">
        <v>95</v>
      </c>
      <c r="C11" s="71">
        <v>0.005112363214178739</v>
      </c>
      <c r="D11" s="14"/>
      <c r="E11" s="14"/>
    </row>
    <row r="12" spans="1:5" ht="14.25">
      <c r="A12" s="14"/>
      <c r="B12" s="47" t="s">
        <v>50</v>
      </c>
      <c r="C12" s="71">
        <v>0.0052618384867357815</v>
      </c>
      <c r="D12" s="14"/>
      <c r="E12" s="14"/>
    </row>
    <row r="13" spans="1:5" ht="14.25">
      <c r="A13" s="14"/>
      <c r="B13" s="47" t="s">
        <v>96</v>
      </c>
      <c r="C13" s="71">
        <v>0.0076453331057912965</v>
      </c>
      <c r="D13" s="14"/>
      <c r="E13" s="14"/>
    </row>
    <row r="14" spans="1:5" ht="14.25">
      <c r="A14" s="14"/>
      <c r="B14" s="47" t="s">
        <v>24</v>
      </c>
      <c r="C14" s="71">
        <v>0.01064866528251418</v>
      </c>
      <c r="D14" s="14"/>
      <c r="E14" s="14"/>
    </row>
    <row r="15" spans="1:5" ht="14.25">
      <c r="A15" s="14"/>
      <c r="B15" s="47" t="s">
        <v>54</v>
      </c>
      <c r="C15" s="71">
        <v>0.01110053977892922</v>
      </c>
      <c r="D15" s="14"/>
      <c r="E15" s="14"/>
    </row>
    <row r="16" spans="1:5" ht="14.25">
      <c r="A16" s="14"/>
      <c r="B16" s="47" t="s">
        <v>106</v>
      </c>
      <c r="C16" s="71">
        <v>0.01850631054580476</v>
      </c>
      <c r="D16" s="14"/>
      <c r="E16" s="14"/>
    </row>
    <row r="17" spans="1:5" ht="14.25">
      <c r="A17" s="14"/>
      <c r="B17" s="47" t="s">
        <v>107</v>
      </c>
      <c r="C17" s="71">
        <v>0.023087468069090455</v>
      </c>
      <c r="D17" s="14"/>
      <c r="E17" s="14"/>
    </row>
    <row r="18" spans="1:5" ht="14.25">
      <c r="A18" s="14"/>
      <c r="B18" s="47" t="s">
        <v>62</v>
      </c>
      <c r="C18" s="71">
        <v>0.023732683134502608</v>
      </c>
      <c r="D18" s="14"/>
      <c r="E18" s="14"/>
    </row>
    <row r="19" spans="1:5" ht="14.25">
      <c r="A19" s="14"/>
      <c r="B19" s="47" t="s">
        <v>75</v>
      </c>
      <c r="C19" s="71">
        <v>0.048695134585265754</v>
      </c>
      <c r="D19" s="14"/>
      <c r="E19" s="14"/>
    </row>
    <row r="20" spans="1:5" ht="14.25">
      <c r="A20" s="14"/>
      <c r="B20" s="47" t="s">
        <v>77</v>
      </c>
      <c r="C20" s="71">
        <v>0.05378344725629303</v>
      </c>
      <c r="D20" s="14"/>
      <c r="E20" s="14"/>
    </row>
    <row r="21" spans="2:3" ht="14.25">
      <c r="B21" s="47" t="s">
        <v>22</v>
      </c>
      <c r="C21" s="75">
        <v>0.067929204194485</v>
      </c>
    </row>
    <row r="22" spans="2:3" ht="14.25">
      <c r="B22" s="14" t="s">
        <v>29</v>
      </c>
      <c r="C22" s="87">
        <v>0.016317432010700017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78</v>
      </c>
      <c r="C3" s="45" t="s">
        <v>8</v>
      </c>
      <c r="D3" s="46" t="s">
        <v>11</v>
      </c>
      <c r="E3" s="43">
        <v>8403608.75</v>
      </c>
      <c r="F3" s="11">
        <v>31787</v>
      </c>
      <c r="G3" s="43">
        <v>264.37250290999464</v>
      </c>
      <c r="H3" s="73">
        <v>100</v>
      </c>
      <c r="I3" s="42" t="s">
        <v>83</v>
      </c>
      <c r="J3" s="44" t="s">
        <v>97</v>
      </c>
    </row>
    <row r="4" spans="1:10" ht="15" customHeight="1">
      <c r="A4" s="41">
        <v>2</v>
      </c>
      <c r="B4" s="42" t="s">
        <v>79</v>
      </c>
      <c r="C4" s="45" t="s">
        <v>8</v>
      </c>
      <c r="D4" s="46" t="s">
        <v>73</v>
      </c>
      <c r="E4" s="43">
        <v>1518520.36</v>
      </c>
      <c r="F4" s="11">
        <v>55237</v>
      </c>
      <c r="G4" s="43">
        <v>27.490999873273353</v>
      </c>
      <c r="H4" s="74">
        <v>100</v>
      </c>
      <c r="I4" s="42" t="s">
        <v>83</v>
      </c>
      <c r="J4" s="44" t="s">
        <v>97</v>
      </c>
    </row>
    <row r="5" spans="1:10" ht="15" customHeight="1">
      <c r="A5" s="41">
        <v>3</v>
      </c>
      <c r="B5" s="42" t="s">
        <v>72</v>
      </c>
      <c r="C5" s="45" t="s">
        <v>8</v>
      </c>
      <c r="D5" s="46" t="s">
        <v>73</v>
      </c>
      <c r="E5" s="43">
        <v>1258822.4402</v>
      </c>
      <c r="F5" s="11">
        <v>2940</v>
      </c>
      <c r="G5" s="43">
        <v>428.1708980272109</v>
      </c>
      <c r="H5" s="74">
        <v>1000</v>
      </c>
      <c r="I5" s="42" t="s">
        <v>85</v>
      </c>
      <c r="J5" s="44" t="s">
        <v>31</v>
      </c>
    </row>
    <row r="6" spans="1:10" ht="15" customHeight="1">
      <c r="A6" s="41">
        <v>4</v>
      </c>
      <c r="B6" s="42" t="s">
        <v>28</v>
      </c>
      <c r="C6" s="45" t="s">
        <v>8</v>
      </c>
      <c r="D6" s="46" t="s">
        <v>11</v>
      </c>
      <c r="E6" s="43">
        <v>1179754.15</v>
      </c>
      <c r="F6" s="11">
        <v>783</v>
      </c>
      <c r="G6" s="43">
        <v>1506.7102809706257</v>
      </c>
      <c r="H6" s="74">
        <v>1000</v>
      </c>
      <c r="I6" s="42" t="s">
        <v>87</v>
      </c>
      <c r="J6" s="44" t="s">
        <v>63</v>
      </c>
    </row>
    <row r="7" spans="1:10" ht="15" customHeight="1">
      <c r="A7" s="41">
        <v>5</v>
      </c>
      <c r="B7" s="42" t="s">
        <v>108</v>
      </c>
      <c r="C7" s="45" t="s">
        <v>8</v>
      </c>
      <c r="D7" s="46" t="s">
        <v>11</v>
      </c>
      <c r="E7" s="43">
        <v>711851.99</v>
      </c>
      <c r="F7" s="11">
        <v>905</v>
      </c>
      <c r="G7" s="43">
        <v>786.5767845303867</v>
      </c>
      <c r="H7" s="74">
        <v>1000</v>
      </c>
      <c r="I7" s="42" t="s">
        <v>103</v>
      </c>
      <c r="J7" s="44" t="s">
        <v>104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597785.88</v>
      </c>
      <c r="F8" s="11">
        <v>679</v>
      </c>
      <c r="G8" s="43">
        <v>880.3915758468336</v>
      </c>
      <c r="H8" s="74">
        <v>1000</v>
      </c>
      <c r="I8" s="42" t="s">
        <v>34</v>
      </c>
      <c r="J8" s="44" t="s">
        <v>32</v>
      </c>
    </row>
    <row r="9" spans="1:10" ht="15" customHeight="1">
      <c r="A9" s="41">
        <v>7</v>
      </c>
      <c r="B9" s="42" t="s">
        <v>109</v>
      </c>
      <c r="C9" s="45" t="s">
        <v>8</v>
      </c>
      <c r="D9" s="46" t="s">
        <v>11</v>
      </c>
      <c r="E9" s="43">
        <v>450879.4</v>
      </c>
      <c r="F9" s="11">
        <v>227</v>
      </c>
      <c r="G9" s="43">
        <v>1986.2528634361236</v>
      </c>
      <c r="H9" s="74">
        <v>5000</v>
      </c>
      <c r="I9" s="42" t="s">
        <v>110</v>
      </c>
      <c r="J9" s="44" t="s">
        <v>111</v>
      </c>
    </row>
    <row r="10" spans="1:10" ht="15" customHeight="1">
      <c r="A10" s="41">
        <v>8</v>
      </c>
      <c r="B10" s="42" t="s">
        <v>112</v>
      </c>
      <c r="C10" s="45" t="s">
        <v>8</v>
      </c>
      <c r="D10" s="46" t="s">
        <v>11</v>
      </c>
      <c r="E10" s="43">
        <v>352223.866</v>
      </c>
      <c r="F10" s="11">
        <v>26857</v>
      </c>
      <c r="G10" s="43">
        <v>13.114788174405183</v>
      </c>
      <c r="H10" s="74">
        <v>10.5</v>
      </c>
      <c r="I10" s="42" t="s">
        <v>113</v>
      </c>
      <c r="J10" s="44" t="s">
        <v>114</v>
      </c>
    </row>
    <row r="11" spans="1:10" ht="15.75" thickBot="1">
      <c r="A11" s="119" t="s">
        <v>26</v>
      </c>
      <c r="B11" s="120"/>
      <c r="C11" s="57" t="s">
        <v>27</v>
      </c>
      <c r="D11" s="57" t="s">
        <v>27</v>
      </c>
      <c r="E11" s="58">
        <f>SUM(E3:E10)</f>
        <v>14473446.836200003</v>
      </c>
      <c r="F11" s="59">
        <f>SUM(F3:F10)</f>
        <v>119415</v>
      </c>
      <c r="G11" s="57" t="s">
        <v>27</v>
      </c>
      <c r="H11" s="57" t="s">
        <v>27</v>
      </c>
      <c r="I11" s="57" t="s">
        <v>27</v>
      </c>
      <c r="J11" s="60" t="s">
        <v>27</v>
      </c>
    </row>
  </sheetData>
  <sheetProtection/>
  <mergeCells count="2">
    <mergeCell ref="A1:J1"/>
    <mergeCell ref="A11:B11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-0.0043063020704887656</v>
      </c>
      <c r="F4" s="71">
        <v>-0.004744441038422642</v>
      </c>
      <c r="G4" s="71">
        <v>-0.005444132424331727</v>
      </c>
      <c r="H4" s="71">
        <v>-0.052160470327244246</v>
      </c>
      <c r="I4" s="71">
        <v>-0.08814809654503541</v>
      </c>
      <c r="J4" s="71">
        <v>-0.009664202630472074</v>
      </c>
      <c r="K4" s="72">
        <v>-0.1196084241531663</v>
      </c>
      <c r="L4" s="72">
        <v>-0.012029301310889862</v>
      </c>
    </row>
    <row r="5" spans="1:12" ht="14.25" collapsed="1">
      <c r="A5" s="62">
        <v>2</v>
      </c>
      <c r="B5" s="47" t="s">
        <v>112</v>
      </c>
      <c r="C5" s="48">
        <v>38572</v>
      </c>
      <c r="D5" s="48">
        <v>38888</v>
      </c>
      <c r="E5" s="71" t="s">
        <v>74</v>
      </c>
      <c r="F5" s="71" t="s">
        <v>74</v>
      </c>
      <c r="G5" s="71" t="s">
        <v>74</v>
      </c>
      <c r="H5" s="71">
        <v>-0.021349884833852584</v>
      </c>
      <c r="I5" s="71" t="s">
        <v>74</v>
      </c>
      <c r="J5" s="71" t="s">
        <v>74</v>
      </c>
      <c r="K5" s="72">
        <v>0.24902744518144626</v>
      </c>
      <c r="L5" s="72">
        <v>0.022936739974650067</v>
      </c>
    </row>
    <row r="6" spans="1:12" ht="14.25">
      <c r="A6" s="62">
        <v>3</v>
      </c>
      <c r="B6" s="47" t="s">
        <v>78</v>
      </c>
      <c r="C6" s="48">
        <v>38862</v>
      </c>
      <c r="D6" s="48">
        <v>38958</v>
      </c>
      <c r="E6" s="71">
        <v>0.012942238955143459</v>
      </c>
      <c r="F6" s="71">
        <v>0.01105240246685657</v>
      </c>
      <c r="G6" s="71">
        <v>-0.03383641238048629</v>
      </c>
      <c r="H6" s="71">
        <v>-0.11507660410001863</v>
      </c>
      <c r="I6" s="71">
        <v>-0.2101838702244183</v>
      </c>
      <c r="J6" s="71">
        <v>-0.03141787364038506</v>
      </c>
      <c r="K6" s="72">
        <v>1.6437250290999486</v>
      </c>
      <c r="L6" s="72">
        <v>0.10641535442697503</v>
      </c>
    </row>
    <row r="7" spans="1:12" ht="14.25">
      <c r="A7" s="62">
        <v>4</v>
      </c>
      <c r="B7" s="47" t="s">
        <v>72</v>
      </c>
      <c r="C7" s="48">
        <v>39048</v>
      </c>
      <c r="D7" s="48">
        <v>39140</v>
      </c>
      <c r="E7" s="71">
        <v>0.021555574501876285</v>
      </c>
      <c r="F7" s="71">
        <v>-0.022342318401425088</v>
      </c>
      <c r="G7" s="71">
        <v>0.020485773208847258</v>
      </c>
      <c r="H7" s="71">
        <v>-0.02680381746377969</v>
      </c>
      <c r="I7" s="71">
        <v>-0.11074531283473965</v>
      </c>
      <c r="J7" s="71">
        <v>0.019328539251504795</v>
      </c>
      <c r="K7" s="72">
        <v>-0.5718291019727892</v>
      </c>
      <c r="L7" s="72">
        <v>-0.08885962976129291</v>
      </c>
    </row>
    <row r="8" spans="1:12" ht="14.25">
      <c r="A8" s="62">
        <v>5</v>
      </c>
      <c r="B8" s="47" t="s">
        <v>28</v>
      </c>
      <c r="C8" s="48">
        <v>39100</v>
      </c>
      <c r="D8" s="48">
        <v>39268</v>
      </c>
      <c r="E8" s="71">
        <v>-0.0019013258121693966</v>
      </c>
      <c r="F8" s="71">
        <v>-0.002729978512721054</v>
      </c>
      <c r="G8" s="71">
        <v>0.012220267724734724</v>
      </c>
      <c r="H8" s="71">
        <v>0.13448643822742978</v>
      </c>
      <c r="I8" s="71">
        <v>0.1079150042616892</v>
      </c>
      <c r="J8" s="71" t="s">
        <v>74</v>
      </c>
      <c r="K8" s="72">
        <v>0.5067102809706263</v>
      </c>
      <c r="L8" s="72">
        <v>0.047883172628816695</v>
      </c>
    </row>
    <row r="9" spans="1:12" ht="14.25">
      <c r="A9" s="62">
        <v>6</v>
      </c>
      <c r="B9" s="47" t="s">
        <v>109</v>
      </c>
      <c r="C9" s="48">
        <v>39336</v>
      </c>
      <c r="D9" s="48">
        <v>39560</v>
      </c>
      <c r="E9" s="71" t="s">
        <v>74</v>
      </c>
      <c r="F9" s="71" t="s">
        <v>74</v>
      </c>
      <c r="G9" s="71">
        <v>-0.1808583223836936</v>
      </c>
      <c r="H9" s="71">
        <v>1.3840953639414608</v>
      </c>
      <c r="I9" s="71">
        <v>1.17357186092284</v>
      </c>
      <c r="J9" s="71" t="s">
        <v>74</v>
      </c>
      <c r="K9" s="72">
        <v>-0.6027494273127754</v>
      </c>
      <c r="L9" s="72">
        <v>-0.10944869300664983</v>
      </c>
    </row>
    <row r="10" spans="1:12" ht="14.25">
      <c r="A10" s="62">
        <v>7</v>
      </c>
      <c r="B10" s="47" t="s">
        <v>108</v>
      </c>
      <c r="C10" s="48">
        <v>39647</v>
      </c>
      <c r="D10" s="48">
        <v>39861</v>
      </c>
      <c r="E10" s="71">
        <v>0.0071129366695092955</v>
      </c>
      <c r="F10" s="71">
        <v>-0.03554129169344</v>
      </c>
      <c r="G10" s="71">
        <v>0.05420617035676556</v>
      </c>
      <c r="H10" s="71">
        <v>-0.025713388164244955</v>
      </c>
      <c r="I10" s="71">
        <v>-0.19497567615329403</v>
      </c>
      <c r="J10" s="71">
        <v>-0.021718039756164154</v>
      </c>
      <c r="K10" s="72">
        <v>-0.2134232154696134</v>
      </c>
      <c r="L10" s="72">
        <v>-0.03306483161788609</v>
      </c>
    </row>
    <row r="11" spans="1:12" ht="14.25">
      <c r="A11" s="62">
        <v>8</v>
      </c>
      <c r="B11" s="47" t="s">
        <v>79</v>
      </c>
      <c r="C11" s="48">
        <v>40253</v>
      </c>
      <c r="D11" s="48">
        <v>40445</v>
      </c>
      <c r="E11" s="71">
        <v>0.015360496620637543</v>
      </c>
      <c r="F11" s="71">
        <v>-0.02272840672390053</v>
      </c>
      <c r="G11" s="71">
        <v>-0.01985622207474813</v>
      </c>
      <c r="H11" s="71">
        <v>-0.11448469354165369</v>
      </c>
      <c r="I11" s="71">
        <v>-0.2667316107427612</v>
      </c>
      <c r="J11" s="71">
        <v>-0.020037140559769795</v>
      </c>
      <c r="K11" s="72">
        <v>-0.7250900012672663</v>
      </c>
      <c r="L11" s="72">
        <v>-0.20792583450408175</v>
      </c>
    </row>
    <row r="12" spans="1:12" ht="15.75" thickBot="1">
      <c r="A12" s="76"/>
      <c r="B12" s="80" t="s">
        <v>68</v>
      </c>
      <c r="C12" s="79" t="s">
        <v>27</v>
      </c>
      <c r="D12" s="79" t="s">
        <v>27</v>
      </c>
      <c r="E12" s="77">
        <f aca="true" t="shared" si="0" ref="E12:J12">AVERAGE(E4:E11)</f>
        <v>0.008460603144084736</v>
      </c>
      <c r="F12" s="77">
        <f t="shared" si="0"/>
        <v>-0.012839005650508791</v>
      </c>
      <c r="G12" s="77">
        <f t="shared" si="0"/>
        <v>-0.021868982567558887</v>
      </c>
      <c r="H12" s="77">
        <f t="shared" si="0"/>
        <v>0.1453741179672621</v>
      </c>
      <c r="I12" s="77">
        <f t="shared" si="0"/>
        <v>0.058671756954897236</v>
      </c>
      <c r="J12" s="77">
        <f t="shared" si="0"/>
        <v>-0.012701743467057259</v>
      </c>
      <c r="K12" s="79" t="s">
        <v>27</v>
      </c>
      <c r="L12" s="79" t="s">
        <v>27</v>
      </c>
    </row>
    <row r="13" spans="1:12" s="9" customFormat="1" ht="14.25">
      <c r="A13" s="100" t="s">
        <v>55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2:15" ht="14.25">
      <c r="L14"/>
      <c r="M14"/>
      <c r="N14"/>
      <c r="O14"/>
    </row>
  </sheetData>
  <sheetProtection/>
  <mergeCells count="7">
    <mergeCell ref="A1:L1"/>
    <mergeCell ref="E2:L2"/>
    <mergeCell ref="A13:L1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46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4" t="s">
        <v>35</v>
      </c>
      <c r="D2" s="113"/>
      <c r="E2" s="114" t="s">
        <v>36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 customHeight="1">
      <c r="A4" s="91">
        <v>1</v>
      </c>
      <c r="B4" s="92" t="s">
        <v>78</v>
      </c>
      <c r="C4" s="30">
        <v>107.37187999999989</v>
      </c>
      <c r="D4" s="68">
        <v>0.012942238955142066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72</v>
      </c>
      <c r="C5" s="30">
        <v>26.562080000000073</v>
      </c>
      <c r="D5" s="68">
        <v>0.02155557450187634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79</v>
      </c>
      <c r="C6" s="30">
        <v>22.9723600000001</v>
      </c>
      <c r="D6" s="68">
        <v>0.015360496620636785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28</v>
      </c>
      <c r="C7" s="30">
        <v>-2.2473700000001116</v>
      </c>
      <c r="D7" s="68">
        <v>-0.001901325812169947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33</v>
      </c>
      <c r="C8" s="30">
        <v>-2.5853800000000047</v>
      </c>
      <c r="D8" s="68">
        <v>-0.004306302070488858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108</v>
      </c>
      <c r="C9" s="30">
        <v>1.1224899999999907</v>
      </c>
      <c r="D9" s="68">
        <v>0.0015793491053909972</v>
      </c>
      <c r="E9" s="31">
        <v>-5</v>
      </c>
      <c r="F9" s="88">
        <v>-0.005494505494505495</v>
      </c>
      <c r="G9" s="50">
        <v>-3.9043960439560297</v>
      </c>
    </row>
    <row r="10" spans="1:7" ht="14.25" customHeight="1">
      <c r="A10" s="91">
        <v>7</v>
      </c>
      <c r="B10" s="92" t="s">
        <v>112</v>
      </c>
      <c r="C10" s="30" t="s">
        <v>74</v>
      </c>
      <c r="D10" s="68" t="s">
        <v>74</v>
      </c>
      <c r="E10" s="31" t="s">
        <v>74</v>
      </c>
      <c r="F10" s="88" t="s">
        <v>74</v>
      </c>
      <c r="G10" s="50" t="s">
        <v>74</v>
      </c>
    </row>
    <row r="11" spans="1:7" ht="14.25" customHeight="1">
      <c r="A11" s="91">
        <v>8</v>
      </c>
      <c r="B11" s="92" t="s">
        <v>109</v>
      </c>
      <c r="C11" s="30" t="s">
        <v>74</v>
      </c>
      <c r="D11" s="68" t="s">
        <v>74</v>
      </c>
      <c r="E11" s="31" t="s">
        <v>74</v>
      </c>
      <c r="F11" s="88" t="s">
        <v>74</v>
      </c>
      <c r="G11" s="50" t="s">
        <v>74</v>
      </c>
    </row>
    <row r="12" spans="1:7" ht="15.75" thickBot="1">
      <c r="A12" s="65"/>
      <c r="B12" s="53" t="s">
        <v>26</v>
      </c>
      <c r="C12" s="54">
        <v>153.19605999999993</v>
      </c>
      <c r="D12" s="67">
        <v>0.01133346069386301</v>
      </c>
      <c r="E12" s="55">
        <v>-5</v>
      </c>
      <c r="F12" s="67">
        <v>-5.415006064806793E-05</v>
      </c>
      <c r="G12" s="56">
        <v>-3.9043960439560297</v>
      </c>
    </row>
    <row r="14" ht="14.25">
      <c r="A14" s="11"/>
    </row>
    <row r="15" ht="14.25">
      <c r="A15" s="11"/>
    </row>
    <row r="16" ht="14.25">
      <c r="A16" s="11"/>
    </row>
    <row r="17" ht="12.75"/>
    <row r="18" ht="12.75"/>
    <row r="19" ht="12.75"/>
    <row r="20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33</v>
      </c>
      <c r="C2" s="71">
        <v>-0.0043063020704887656</v>
      </c>
      <c r="D2" s="21"/>
      <c r="E2" s="21"/>
    </row>
    <row r="3" spans="1:5" ht="14.25">
      <c r="A3" s="21"/>
      <c r="B3" s="47" t="s">
        <v>28</v>
      </c>
      <c r="C3" s="71">
        <v>-0.0019013258121693966</v>
      </c>
      <c r="D3" s="21"/>
      <c r="E3" s="21"/>
    </row>
    <row r="4" spans="1:5" ht="14.25">
      <c r="A4" s="21"/>
      <c r="B4" s="47" t="s">
        <v>108</v>
      </c>
      <c r="C4" s="71">
        <v>0.0071129366695092955</v>
      </c>
      <c r="D4" s="21"/>
      <c r="E4" s="21"/>
    </row>
    <row r="5" spans="1:5" ht="14.25">
      <c r="A5" s="21"/>
      <c r="B5" s="47" t="s">
        <v>78</v>
      </c>
      <c r="C5" s="71">
        <v>0.012942238955143459</v>
      </c>
      <c r="D5" s="21"/>
      <c r="E5" s="21"/>
    </row>
    <row r="6" spans="1:5" ht="14.25">
      <c r="A6" s="21"/>
      <c r="B6" s="47" t="s">
        <v>79</v>
      </c>
      <c r="C6" s="71">
        <v>0.015360496620637543</v>
      </c>
      <c r="D6" s="21"/>
      <c r="E6" s="21"/>
    </row>
    <row r="7" spans="1:5" ht="14.25">
      <c r="A7" s="21"/>
      <c r="B7" s="47" t="s">
        <v>72</v>
      </c>
      <c r="C7" s="71">
        <v>0.021555574501876285</v>
      </c>
      <c r="D7" s="21"/>
      <c r="E7" s="21"/>
    </row>
    <row r="8" spans="1:4" ht="14.25">
      <c r="A8" s="21"/>
      <c r="B8" s="47" t="s">
        <v>22</v>
      </c>
      <c r="C8" s="75">
        <v>0.067929204194485</v>
      </c>
      <c r="D8" s="21"/>
    </row>
    <row r="9" spans="2:3" ht="14.25">
      <c r="B9" s="47" t="s">
        <v>29</v>
      </c>
      <c r="C9" s="87">
        <v>0.016317432010700017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4013912.93</v>
      </c>
      <c r="F3" s="11">
        <v>4806</v>
      </c>
      <c r="G3" s="86">
        <v>835.1878755722015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3880870.74</v>
      </c>
      <c r="F4" s="11">
        <v>184379</v>
      </c>
      <c r="G4" s="86">
        <v>21.048333812418985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98</v>
      </c>
      <c r="C5" s="84" t="s">
        <v>8</v>
      </c>
      <c r="D5" s="84" t="s">
        <v>99</v>
      </c>
      <c r="E5" s="86">
        <v>1797102.1</v>
      </c>
      <c r="F5" s="11">
        <v>180258</v>
      </c>
      <c r="G5" s="86">
        <v>9.969610780104073</v>
      </c>
      <c r="H5" s="85">
        <v>10</v>
      </c>
      <c r="I5" s="84" t="s">
        <v>100</v>
      </c>
      <c r="J5" s="93" t="s">
        <v>30</v>
      </c>
    </row>
    <row r="6" spans="1:10" ht="14.25" customHeight="1">
      <c r="A6" s="41">
        <v>4</v>
      </c>
      <c r="B6" s="84" t="s">
        <v>88</v>
      </c>
      <c r="C6" s="84" t="s">
        <v>8</v>
      </c>
      <c r="D6" s="84" t="s">
        <v>10</v>
      </c>
      <c r="E6" s="86">
        <v>1091697.72</v>
      </c>
      <c r="F6" s="11">
        <v>648</v>
      </c>
      <c r="G6" s="86">
        <v>1684.7187037037036</v>
      </c>
      <c r="H6" s="85">
        <v>5000</v>
      </c>
      <c r="I6" s="84" t="s">
        <v>89</v>
      </c>
      <c r="J6" s="93" t="s">
        <v>31</v>
      </c>
    </row>
    <row r="7" spans="1:10" ht="14.25" customHeight="1">
      <c r="A7" s="41">
        <v>5</v>
      </c>
      <c r="B7" s="84" t="s">
        <v>115</v>
      </c>
      <c r="C7" s="84" t="s">
        <v>8</v>
      </c>
      <c r="D7" s="84" t="s">
        <v>10</v>
      </c>
      <c r="E7" s="86">
        <v>1069106.28</v>
      </c>
      <c r="F7" s="11">
        <v>1011</v>
      </c>
      <c r="G7" s="86">
        <v>1057.4740652818991</v>
      </c>
      <c r="H7" s="85">
        <v>1000</v>
      </c>
      <c r="I7" s="84" t="s">
        <v>116</v>
      </c>
      <c r="J7" s="93" t="s">
        <v>104</v>
      </c>
    </row>
    <row r="8" spans="1:10" ht="15.75" thickBot="1">
      <c r="A8" s="119" t="s">
        <v>26</v>
      </c>
      <c r="B8" s="120"/>
      <c r="C8" s="57" t="s">
        <v>27</v>
      </c>
      <c r="D8" s="57" t="s">
        <v>27</v>
      </c>
      <c r="E8" s="70">
        <f>SUM(E3:E7)</f>
        <v>11852689.77</v>
      </c>
      <c r="F8" s="69">
        <f>SUM(F3:F7)</f>
        <v>371102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7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2016-04-08T09:47:29Z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