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<sst xmlns="http://schemas.openxmlformats.org/spreadsheetml/2006/main" count="284" uniqueCount="97">
  <si>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</si>
  <si>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</si>
  <si>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</si>
  <si>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</si>
  <si>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</si>
  <si>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</si>
  <si>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</si>
  <si>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</si>
  <si>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</si>
  <si>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</si>
  <si>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</si>
  <si>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</si>
  <si>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</si>
  <si>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</si>
  <si>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</si>
  <si>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</si>
  <si>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</si>
  <si>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</si>
  <si>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</si>
  <si>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</si>
  <si>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</si>
  <si>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</si>
  <si>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Надбання</t>
  </si>
  <si>
    <t>ТАСК Ресурс</t>
  </si>
  <si>
    <t>ТОВ КУА "ТАСК-Інвест"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</si>
  <si>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</si>
  <si>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</si>
  <si>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</si>
  <si>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</si>
  <si>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</si>
  <si>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</si>
  <si>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http://univer.ua/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</si>
  <si>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</si>
  <si>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</si>
  <si>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</si>
  <si>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</si>
  <si>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</si>
  <si>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</si>
  <si>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</si>
  <si>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</si>
  <si>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</si>
  <si>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</si>
  <si>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</si>
  <si>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</si>
  <si>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</si>
  <si>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</si>
  <si>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</si>
  <si>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</si>
  <si>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</si>
  <si>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</si>
  <si>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Софіївський</t>
  </si>
  <si>
    <t>ВСІ</t>
  </si>
  <si>
    <t>http://www.vseswit.com.ua/</t>
  </si>
  <si>
    <t>КІНТО-Класичний</t>
  </si>
  <si>
    <t>УНІВЕР.УА/Ярослав Мудрий: Фонд Акцiй</t>
  </si>
  <si>
    <t>УНIВЕР.УА/Михайло Грушевський: Фонд Державних Паперiв</t>
  </si>
  <si>
    <t>УНІВЕР.УА/Володимир Великий: Фонд Збалансований</t>
  </si>
  <si>
    <t>УНIВЕР.УА/Тарас Шевченко: Фонд Заощаджень</t>
  </si>
  <si>
    <t>http://www.am.eavex.com.ua/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</si>
  <si>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</si>
  <si>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</si>
  <si>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</si>
  <si>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</si>
  <si>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Доходність закритих фондів. Сортування за датою досягнення нормативів</t>
  </si>
  <si>
    <t>Доходність цінних паперів</t>
  </si>
  <si>
    <t>Доходність інтервальних фондів. Сортування за датою досягнення нормативів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</si>
  <si>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</si>
  <si>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</si>
  <si>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</si>
  <si>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</si>
  <si>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</si>
  <si>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</si>
  <si>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</si>
  <si>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</si>
  <si>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</si>
  <si>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</si>
  <si>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</si>
  <si>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</si>
  <si>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Бонум Оптімум</t>
  </si>
  <si>
    <t>http://bonum-group.com/</t>
  </si>
  <si>
    <t>н.д.</t>
  </si>
  <si>
    <t>Індекс Української Біржі</t>
  </si>
  <si>
    <t>Середнє значення</t>
  </si>
  <si>
    <t>КІНТО-Казначейський</t>
  </si>
  <si>
    <t>1 місяць (з початку року)</t>
  </si>
  <si>
    <t>ТАСК Український Капітал</t>
  </si>
  <si>
    <t>ТАСК Універсал</t>
  </si>
  <si>
    <t>ПрАТ "КIНТО"</t>
  </si>
  <si>
    <t>ТОВ "КУА "ОТП КапІтал"</t>
  </si>
  <si>
    <t>ТОВ "КУА "Івекс Ессет Менеджмент"</t>
  </si>
  <si>
    <t>ТОВ "КУА "УнІвер Менеджмент"</t>
  </si>
  <si>
    <t>"Альтус ассетс актiвiтiс" ТОВ КУА</t>
  </si>
  <si>
    <t>ТОВ "КУА "ВсесвІт"</t>
  </si>
  <si>
    <t>ТОВ "КУА "ТАСК-ІНВЕСТ"</t>
  </si>
  <si>
    <t>ТОВ "КУА "АРТ-КАПІТАЛ МЕНЕДЖМЕНТ"</t>
  </si>
  <si>
    <t>ТОВ "КУА "Бонум Груп"</t>
  </si>
  <si>
    <t>спец.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</si>
</sst>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\ &quot;грн.&quot;_-;\-* #,##0\ &quot;грн.&quot;_-;_-* &quot;-&quot;\ &quot;грн.&quot;_-;_-@_-"/>
    <numFmt numFmtId="165" formatCode="_-* #,##0\ _г_р_н_._-;\-* #,##0\ _г_р_н_._-;_-* &quot;-&quot;\ _г_р_н_.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57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3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3" applyFont="1" applyFill="1" applyBorder="1" applyAlignment="1">
      <alignment vertical="center" wrapText="1"/>
      <protection/>
    </xf>
    <xf numFmtId="4" fontId="7" fillId="0" borderId="20" xfId="53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3" applyNumberFormat="1" applyFont="1" applyFill="1" applyBorder="1" applyAlignment="1">
      <alignment horizontal="center" vertical="center" wrapText="1"/>
      <protection/>
    </xf>
    <xf numFmtId="3" fontId="7" fillId="0" borderId="20" xfId="53" applyNumberFormat="1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vertical="center" wrapText="1"/>
      <protection/>
    </xf>
    <xf numFmtId="14" fontId="7" fillId="0" borderId="20" xfId="54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6" applyNumberFormat="1" applyFont="1" applyFill="1" applyBorder="1" applyAlignment="1">
      <alignment horizontal="right" vertical="center" wrapText="1" indent="1"/>
      <protection/>
    </xf>
    <xf numFmtId="3" fontId="49" fillId="0" borderId="28" xfId="56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3" applyNumberFormat="1" applyFont="1" applyFill="1" applyBorder="1" applyAlignment="1">
      <alignment horizontal="right" vertical="center" indent="1"/>
    </xf>
    <xf numFmtId="4" fontId="7" fillId="0" borderId="20" xfId="53" applyNumberFormat="1" applyFont="1" applyFill="1" applyBorder="1" applyAlignment="1">
      <alignment horizontal="right" vertical="center" wrapText="1"/>
      <protection/>
    </xf>
    <xf numFmtId="3" fontId="7" fillId="0" borderId="20" xfId="53" applyNumberFormat="1" applyFont="1" applyFill="1" applyBorder="1" applyAlignment="1">
      <alignment horizontal="right" vertical="center" wrapText="1"/>
      <protection/>
    </xf>
    <xf numFmtId="3" fontId="2" fillId="0" borderId="20" xfId="0" applyNumberFormat="1" applyFont="1" applyBorder="1" applyAlignment="1">
      <alignment horizontal="right" vertical="center"/>
    </xf>
    <xf numFmtId="3" fontId="49" fillId="0" borderId="28" xfId="56" applyNumberFormat="1" applyFont="1" applyFill="1" applyBorder="1" applyAlignment="1">
      <alignment vertical="center" wrapText="1"/>
      <protection/>
    </xf>
    <xf numFmtId="4" fontId="49" fillId="0" borderId="28" xfId="56" applyNumberFormat="1" applyFont="1" applyFill="1" applyBorder="1" applyAlignment="1">
      <alignment vertical="center" wrapText="1"/>
      <protection/>
    </xf>
    <xf numFmtId="10" fontId="7" fillId="0" borderId="20" xfId="55" applyNumberFormat="1" applyFont="1" applyFill="1" applyBorder="1" applyAlignment="1">
      <alignment horizontal="right" vertical="center" wrapText="1" indent="1"/>
      <protection/>
    </xf>
    <xf numFmtId="10" fontId="7" fillId="0" borderId="22" xfId="57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10" fontId="7" fillId="0" borderId="22" xfId="55" applyNumberFormat="1" applyFont="1" applyFill="1" applyBorder="1" applyAlignment="1">
      <alignment horizontal="right" vertical="center" wrapText="1" indent="1"/>
      <protection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34" xfId="0" applyFont="1" applyFill="1" applyBorder="1" applyAlignment="1">
      <alignment horizontal="left" vertical="center" wrapText="1" shrinkToFit="1"/>
    </xf>
    <xf numFmtId="4" fontId="2" fillId="0" borderId="34" xfId="0" applyNumberFormat="1" applyFont="1" applyFill="1" applyBorder="1" applyAlignment="1">
      <alignment horizontal="right" vertical="center" indent="1"/>
    </xf>
    <xf numFmtId="10" fontId="2" fillId="0" borderId="35" xfId="63" applyNumberFormat="1" applyFont="1" applyFill="1" applyBorder="1" applyAlignment="1">
      <alignment horizontal="right" vertical="center" indent="1"/>
    </xf>
    <xf numFmtId="3" fontId="2" fillId="0" borderId="35" xfId="0" applyNumberFormat="1" applyFont="1" applyFill="1" applyBorder="1" applyAlignment="1">
      <alignment horizontal="right" vertical="center" indent="1"/>
    </xf>
    <xf numFmtId="4" fontId="2" fillId="0" borderId="36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5" applyNumberFormat="1" applyFont="1" applyFill="1" applyBorder="1" applyAlignment="1">
      <alignment horizontal="right" vertical="center" wrapText="1" indent="1"/>
      <protection/>
    </xf>
    <xf numFmtId="10" fontId="49" fillId="0" borderId="0" xfId="55" applyNumberFormat="1" applyFont="1" applyFill="1" applyBorder="1" applyAlignment="1">
      <alignment horizontal="center" vertical="center" wrapText="1"/>
      <protection/>
    </xf>
    <xf numFmtId="10" fontId="49" fillId="0" borderId="0" xfId="57" applyNumberFormat="1" applyFont="1" applyFill="1" applyBorder="1" applyAlignment="1">
      <alignment horizontal="center" vertical="center" wrapText="1"/>
      <protection/>
    </xf>
    <xf numFmtId="0" fontId="49" fillId="0" borderId="0" xfId="54" applyFont="1" applyFill="1" applyBorder="1" applyAlignment="1">
      <alignment vertical="center" wrapText="1"/>
      <protection/>
    </xf>
    <xf numFmtId="14" fontId="49" fillId="0" borderId="0" xfId="54" applyNumberFormat="1" applyFont="1" applyFill="1" applyBorder="1" applyAlignment="1">
      <alignment horizontal="center" vertical="center" wrapText="1"/>
      <protection/>
    </xf>
    <xf numFmtId="10" fontId="9" fillId="0" borderId="20" xfId="0" applyNumberFormat="1" applyFont="1" applyBorder="1" applyAlignment="1">
      <alignment horizontal="right" vertical="center" indent="1"/>
    </xf>
    <xf numFmtId="10" fontId="9" fillId="0" borderId="0" xfId="0" applyNumberFormat="1" applyFont="1" applyAlignment="1">
      <alignment horizontal="right" indent="1"/>
    </xf>
    <xf numFmtId="0" fontId="2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/>
    </xf>
    <xf numFmtId="0" fontId="49" fillId="0" borderId="38" xfId="56" applyFont="1" applyFill="1" applyBorder="1" applyAlignment="1">
      <alignment horizontal="center" vertical="center" wrapText="1"/>
      <protection/>
    </xf>
    <xf numFmtId="0" fontId="49" fillId="0" borderId="39" xfId="56" applyFont="1" applyFill="1" applyBorder="1" applyAlignment="1">
      <alignment horizontal="center" vertical="center" wrapText="1"/>
      <protection/>
    </xf>
    <xf numFmtId="0" fontId="4" fillId="0" borderId="40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ідкр_1" xfId="53"/>
    <cellStyle name="Обычный_Відкр_2" xfId="54"/>
    <cellStyle name="Обычный_З_2_28.10" xfId="55"/>
    <cellStyle name="Обычный_Лист2" xfId="56"/>
    <cellStyle name="Обычный_Лист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Процентный 5" xfId="66"/>
    <cellStyle name="Процентный 6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3981938"/>
        <c:axId val="60293123"/>
      </c:barChart>
      <c:catAx>
        <c:axId val="43981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93123"/>
        <c:crosses val="autoZero"/>
        <c:auto val="0"/>
        <c:lblOffset val="0"/>
        <c:tickLblSkip val="1"/>
        <c:noMultiLvlLbl val="0"/>
      </c:catAx>
      <c:valAx>
        <c:axId val="6029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981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707500"/>
        <c:axId val="54496589"/>
      </c:barChart>
      <c:catAx>
        <c:axId val="65707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96589"/>
        <c:crosses val="autoZero"/>
        <c:auto val="0"/>
        <c:lblOffset val="0"/>
        <c:tickLblSkip val="1"/>
        <c:noMultiLvlLbl val="0"/>
      </c:catAx>
      <c:valAx>
        <c:axId val="5449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07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707254"/>
        <c:axId val="52147559"/>
      </c:barChart>
      <c:catAx>
        <c:axId val="20707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47559"/>
        <c:crosses val="autoZero"/>
        <c:auto val="0"/>
        <c:lblOffset val="0"/>
        <c:tickLblSkip val="1"/>
        <c:noMultiLvlLbl val="0"/>
      </c:catAx>
      <c:valAx>
        <c:axId val="5214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072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674848"/>
        <c:axId val="63202721"/>
      </c:barChart>
      <c:catAx>
        <c:axId val="66674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02721"/>
        <c:crosses val="autoZero"/>
        <c:auto val="0"/>
        <c:lblOffset val="0"/>
        <c:tickLblSkip val="1"/>
        <c:noMultiLvlLbl val="0"/>
      </c:catAx>
      <c:valAx>
        <c:axId val="6320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953578"/>
        <c:axId val="19146747"/>
      </c:barChart>
      <c:catAx>
        <c:axId val="31953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46747"/>
        <c:crosses val="autoZero"/>
        <c:auto val="0"/>
        <c:lblOffset val="0"/>
        <c:tickLblSkip val="1"/>
        <c:noMultiLvlLbl val="0"/>
      </c:catAx>
      <c:valAx>
        <c:axId val="19146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535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102996"/>
        <c:axId val="7382645"/>
      </c:barChart>
      <c:catAx>
        <c:axId val="38102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82645"/>
        <c:crosses val="autoZero"/>
        <c:auto val="0"/>
        <c:lblOffset val="0"/>
        <c:tickLblSkip val="1"/>
        <c:noMultiLvlLbl val="0"/>
      </c:catAx>
      <c:valAx>
        <c:axId val="7382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02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1"/>
          <c:h val="0.93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66443806"/>
        <c:axId val="61123343"/>
      </c:barChart>
      <c:catAx>
        <c:axId val="66443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123343"/>
        <c:crossesAt val="0"/>
        <c:auto val="0"/>
        <c:lblOffset val="0"/>
        <c:tickLblSkip val="1"/>
        <c:noMultiLvlLbl val="0"/>
      </c:catAx>
      <c:valAx>
        <c:axId val="61123343"/>
        <c:scaling>
          <c:orientation val="minMax"/>
          <c:max val="0.07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4380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3239176"/>
        <c:axId val="52043721"/>
      </c:barChart>
      <c:catAx>
        <c:axId val="13239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043721"/>
        <c:crosses val="autoZero"/>
        <c:auto val="0"/>
        <c:lblOffset val="0"/>
        <c:tickLblSkip val="1"/>
        <c:noMultiLvlLbl val="0"/>
      </c:catAx>
      <c:valAx>
        <c:axId val="5204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239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65740306"/>
        <c:axId val="54791843"/>
      </c:barChart>
      <c:catAx>
        <c:axId val="65740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791843"/>
        <c:crosses val="autoZero"/>
        <c:auto val="0"/>
        <c:lblOffset val="0"/>
        <c:tickLblSkip val="52"/>
        <c:noMultiLvlLbl val="0"/>
      </c:catAx>
      <c:valAx>
        <c:axId val="5479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740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3364540"/>
        <c:axId val="8954269"/>
      </c:barChart>
      <c:catAx>
        <c:axId val="23364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954269"/>
        <c:crosses val="autoZero"/>
        <c:auto val="0"/>
        <c:lblOffset val="0"/>
        <c:tickLblSkip val="49"/>
        <c:noMultiLvlLbl val="0"/>
      </c:catAx>
      <c:valAx>
        <c:axId val="895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3645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479558"/>
        <c:axId val="54207159"/>
      </c:barChart>
      <c:catAx>
        <c:axId val="13479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207159"/>
        <c:crosses val="autoZero"/>
        <c:auto val="0"/>
        <c:lblOffset val="0"/>
        <c:tickLblSkip val="4"/>
        <c:noMultiLvlLbl val="0"/>
      </c:catAx>
      <c:valAx>
        <c:axId val="5420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4795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767196"/>
        <c:axId val="51904765"/>
      </c:barChart>
      <c:catAx>
        <c:axId val="57671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04765"/>
        <c:crosses val="autoZero"/>
        <c:auto val="0"/>
        <c:lblOffset val="0"/>
        <c:tickLblSkip val="9"/>
        <c:noMultiLvlLbl val="0"/>
      </c:catAx>
      <c:valAx>
        <c:axId val="51904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71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102384"/>
        <c:axId val="28703729"/>
      </c:barChart>
      <c:catAx>
        <c:axId val="18102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703729"/>
        <c:crosses val="autoZero"/>
        <c:auto val="0"/>
        <c:lblOffset val="0"/>
        <c:tickLblSkip val="4"/>
        <c:noMultiLvlLbl val="0"/>
      </c:catAx>
      <c:valAx>
        <c:axId val="2870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102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7006970"/>
        <c:axId val="43300683"/>
      </c:barChart>
      <c:catAx>
        <c:axId val="57006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300683"/>
        <c:crosses val="autoZero"/>
        <c:auto val="0"/>
        <c:lblOffset val="0"/>
        <c:tickLblSkip val="52"/>
        <c:noMultiLvlLbl val="0"/>
      </c:catAx>
      <c:valAx>
        <c:axId val="43300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006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161828"/>
        <c:axId val="17694405"/>
      </c:barChart>
      <c:catAx>
        <c:axId val="54161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694405"/>
        <c:crosses val="autoZero"/>
        <c:auto val="0"/>
        <c:lblOffset val="0"/>
        <c:tickLblSkip val="4"/>
        <c:noMultiLvlLbl val="0"/>
      </c:catAx>
      <c:valAx>
        <c:axId val="17694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1618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031918"/>
        <c:axId val="23960671"/>
      </c:barChart>
      <c:catAx>
        <c:axId val="250319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960671"/>
        <c:crosses val="autoZero"/>
        <c:auto val="0"/>
        <c:lblOffset val="0"/>
        <c:tickLblSkip val="4"/>
        <c:noMultiLvlLbl val="0"/>
      </c:catAx>
      <c:valAx>
        <c:axId val="23960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0319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319448"/>
        <c:axId val="61766169"/>
      </c:barChart>
      <c:catAx>
        <c:axId val="14319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766169"/>
        <c:crosses val="autoZero"/>
        <c:auto val="0"/>
        <c:lblOffset val="0"/>
        <c:tickLblSkip val="4"/>
        <c:noMultiLvlLbl val="0"/>
      </c:catAx>
      <c:valAx>
        <c:axId val="6176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319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024610"/>
        <c:axId val="37003763"/>
      </c:barChart>
      <c:catAx>
        <c:axId val="19024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003763"/>
        <c:crosses val="autoZero"/>
        <c:auto val="0"/>
        <c:lblOffset val="0"/>
        <c:tickLblSkip val="4"/>
        <c:noMultiLvlLbl val="0"/>
      </c:catAx>
      <c:valAx>
        <c:axId val="37003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024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598412"/>
        <c:axId val="44514797"/>
      </c:barChart>
      <c:catAx>
        <c:axId val="64598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514797"/>
        <c:crosses val="autoZero"/>
        <c:auto val="0"/>
        <c:lblOffset val="0"/>
        <c:tickLblSkip val="4"/>
        <c:noMultiLvlLbl val="0"/>
      </c:catAx>
      <c:valAx>
        <c:axId val="4451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5984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088854"/>
        <c:axId val="48928775"/>
      </c:barChart>
      <c:catAx>
        <c:axId val="65088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928775"/>
        <c:crosses val="autoZero"/>
        <c:auto val="0"/>
        <c:lblOffset val="0"/>
        <c:tickLblSkip val="4"/>
        <c:noMultiLvlLbl val="0"/>
      </c:catAx>
      <c:valAx>
        <c:axId val="48928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088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705792"/>
        <c:axId val="3807809"/>
      </c:barChart>
      <c:catAx>
        <c:axId val="37705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07809"/>
        <c:crosses val="autoZero"/>
        <c:auto val="0"/>
        <c:lblOffset val="0"/>
        <c:tickLblSkip val="4"/>
        <c:noMultiLvlLbl val="0"/>
      </c:catAx>
      <c:valAx>
        <c:axId val="380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705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270282"/>
        <c:axId val="39997083"/>
      </c:barChart>
      <c:catAx>
        <c:axId val="34270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997083"/>
        <c:crosses val="autoZero"/>
        <c:auto val="0"/>
        <c:lblOffset val="0"/>
        <c:tickLblSkip val="4"/>
        <c:noMultiLvlLbl val="0"/>
      </c:catAx>
      <c:valAx>
        <c:axId val="3999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2702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4489702"/>
        <c:axId val="43536407"/>
      </c:barChart>
      <c:catAx>
        <c:axId val="64489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36407"/>
        <c:crosses val="autoZero"/>
        <c:auto val="0"/>
        <c:lblOffset val="0"/>
        <c:tickLblSkip val="1"/>
        <c:noMultiLvlLbl val="0"/>
      </c:catAx>
      <c:valAx>
        <c:axId val="43536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897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5"/>
          <c:y val="0.1875"/>
          <c:w val="0.89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24429428"/>
        <c:axId val="18538261"/>
      </c:barChart>
      <c:catAx>
        <c:axId val="24429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538261"/>
        <c:crosses val="autoZero"/>
        <c:auto val="0"/>
        <c:lblOffset val="0"/>
        <c:tickLblSkip val="1"/>
        <c:noMultiLvlLbl val="0"/>
      </c:catAx>
      <c:valAx>
        <c:axId val="18538261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429428"/>
        <c:crossesAt val="1"/>
        <c:crossBetween val="between"/>
        <c:dispUnits/>
        <c:minorUnit val="0.00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2626622"/>
        <c:axId val="25204143"/>
      </c:barChart>
      <c:catAx>
        <c:axId val="32626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204143"/>
        <c:crosses val="autoZero"/>
        <c:auto val="0"/>
        <c:lblOffset val="0"/>
        <c:tickLblSkip val="1"/>
        <c:noMultiLvlLbl val="0"/>
      </c:catAx>
      <c:valAx>
        <c:axId val="2520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6266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5510696"/>
        <c:axId val="28269673"/>
      </c:barChart>
      <c:catAx>
        <c:axId val="25510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269673"/>
        <c:crosses val="autoZero"/>
        <c:auto val="0"/>
        <c:lblOffset val="0"/>
        <c:tickLblSkip val="5"/>
        <c:noMultiLvlLbl val="0"/>
      </c:catAx>
      <c:valAx>
        <c:axId val="2826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5106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3100466"/>
        <c:axId val="8142147"/>
      </c:barChart>
      <c:catAx>
        <c:axId val="53100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142147"/>
        <c:crosses val="autoZero"/>
        <c:auto val="0"/>
        <c:lblOffset val="0"/>
        <c:tickLblSkip val="5"/>
        <c:noMultiLvlLbl val="0"/>
      </c:catAx>
      <c:valAx>
        <c:axId val="8142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100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70460"/>
        <c:axId val="55534141"/>
      </c:barChart>
      <c:catAx>
        <c:axId val="6170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534141"/>
        <c:crosses val="autoZero"/>
        <c:auto val="0"/>
        <c:lblOffset val="0"/>
        <c:tickLblSkip val="1"/>
        <c:noMultiLvlLbl val="0"/>
      </c:catAx>
      <c:valAx>
        <c:axId val="5553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70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045222"/>
        <c:axId val="1971543"/>
      </c:barChart>
      <c:catAx>
        <c:axId val="30045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71543"/>
        <c:crosses val="autoZero"/>
        <c:auto val="0"/>
        <c:lblOffset val="0"/>
        <c:tickLblSkip val="1"/>
        <c:noMultiLvlLbl val="0"/>
      </c:catAx>
      <c:valAx>
        <c:axId val="19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45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743888"/>
        <c:axId val="25477265"/>
      </c:barChart>
      <c:catAx>
        <c:axId val="17743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477265"/>
        <c:crosses val="autoZero"/>
        <c:auto val="0"/>
        <c:lblOffset val="0"/>
        <c:tickLblSkip val="1"/>
        <c:noMultiLvlLbl val="0"/>
      </c:catAx>
      <c:valAx>
        <c:axId val="25477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743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968794"/>
        <c:axId val="50392555"/>
      </c:barChart>
      <c:catAx>
        <c:axId val="27968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392555"/>
        <c:crosses val="autoZero"/>
        <c:auto val="0"/>
        <c:lblOffset val="0"/>
        <c:tickLblSkip val="1"/>
        <c:noMultiLvlLbl val="0"/>
      </c:catAx>
      <c:valAx>
        <c:axId val="5039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968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879812"/>
        <c:axId val="55265125"/>
      </c:barChart>
      <c:catAx>
        <c:axId val="50879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265125"/>
        <c:crosses val="autoZero"/>
        <c:auto val="0"/>
        <c:lblOffset val="0"/>
        <c:tickLblSkip val="1"/>
        <c:noMultiLvlLbl val="0"/>
      </c:catAx>
      <c:valAx>
        <c:axId val="5526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8798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624078"/>
        <c:axId val="47290111"/>
      </c:barChart>
      <c:catAx>
        <c:axId val="27624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290111"/>
        <c:crosses val="autoZero"/>
        <c:auto val="0"/>
        <c:lblOffset val="0"/>
        <c:tickLblSkip val="1"/>
        <c:noMultiLvlLbl val="0"/>
      </c:catAx>
      <c:valAx>
        <c:axId val="47290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6240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283344"/>
        <c:axId val="36788049"/>
      </c:barChart>
      <c:catAx>
        <c:axId val="56283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88049"/>
        <c:crosses val="autoZero"/>
        <c:auto val="0"/>
        <c:lblOffset val="0"/>
        <c:tickLblSkip val="1"/>
        <c:noMultiLvlLbl val="0"/>
      </c:catAx>
      <c:valAx>
        <c:axId val="3678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833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957816"/>
        <c:axId val="5293753"/>
      </c:barChart>
      <c:catAx>
        <c:axId val="22957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93753"/>
        <c:crosses val="autoZero"/>
        <c:auto val="0"/>
        <c:lblOffset val="0"/>
        <c:tickLblSkip val="1"/>
        <c:noMultiLvlLbl val="0"/>
      </c:catAx>
      <c:valAx>
        <c:axId val="529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957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643778"/>
        <c:axId val="26140819"/>
      </c:barChart>
      <c:catAx>
        <c:axId val="47643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140819"/>
        <c:crosses val="autoZero"/>
        <c:auto val="0"/>
        <c:lblOffset val="0"/>
        <c:tickLblSkip val="1"/>
        <c:noMultiLvlLbl val="0"/>
      </c:catAx>
      <c:valAx>
        <c:axId val="26140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643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940780"/>
        <c:axId val="37031565"/>
      </c:barChart>
      <c:catAx>
        <c:axId val="33940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031565"/>
        <c:crosses val="autoZero"/>
        <c:auto val="0"/>
        <c:lblOffset val="0"/>
        <c:tickLblSkip val="1"/>
        <c:noMultiLvlLbl val="0"/>
      </c:catAx>
      <c:valAx>
        <c:axId val="37031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940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848630"/>
        <c:axId val="46766759"/>
      </c:barChart>
      <c:catAx>
        <c:axId val="64848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766759"/>
        <c:crosses val="autoZero"/>
        <c:auto val="0"/>
        <c:lblOffset val="0"/>
        <c:tickLblSkip val="1"/>
        <c:noMultiLvlLbl val="0"/>
      </c:catAx>
      <c:valAx>
        <c:axId val="46766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8486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247648"/>
        <c:axId val="30011105"/>
      </c:barChart>
      <c:catAx>
        <c:axId val="18247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011105"/>
        <c:crosses val="autoZero"/>
        <c:auto val="0"/>
        <c:lblOffset val="0"/>
        <c:tickLblSkip val="1"/>
        <c:noMultiLvlLbl val="0"/>
      </c:catAx>
      <c:valAx>
        <c:axId val="30011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247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835"/>
          <c:w val="0.99425"/>
          <c:h val="0.81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1664490"/>
        <c:axId val="14980411"/>
      </c:barChart>
      <c:catAx>
        <c:axId val="1664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980411"/>
        <c:crosses val="autoZero"/>
        <c:auto val="0"/>
        <c:lblOffset val="0"/>
        <c:tickLblSkip val="1"/>
        <c:noMultiLvlLbl val="0"/>
      </c:catAx>
      <c:valAx>
        <c:axId val="14980411"/>
        <c:scaling>
          <c:orientation val="minMax"/>
          <c:max val="0.06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64490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656986"/>
        <c:axId val="27041963"/>
      </c:barChart>
      <c:catAx>
        <c:axId val="62656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41963"/>
        <c:crosses val="autoZero"/>
        <c:auto val="0"/>
        <c:lblOffset val="0"/>
        <c:tickLblSkip val="1"/>
        <c:noMultiLvlLbl val="0"/>
      </c:catAx>
      <c:valAx>
        <c:axId val="2704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56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2051076"/>
        <c:axId val="42915365"/>
      </c:barChart>
      <c:catAx>
        <c:axId val="42051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15365"/>
        <c:crosses val="autoZero"/>
        <c:auto val="0"/>
        <c:lblOffset val="0"/>
        <c:tickLblSkip val="1"/>
        <c:noMultiLvlLbl val="0"/>
      </c:catAx>
      <c:valAx>
        <c:axId val="4291536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1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693966"/>
        <c:axId val="53592511"/>
      </c:barChart>
      <c:catAx>
        <c:axId val="50693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92511"/>
        <c:crosses val="autoZero"/>
        <c:auto val="0"/>
        <c:lblOffset val="0"/>
        <c:tickLblSkip val="1"/>
        <c:noMultiLvlLbl val="0"/>
      </c:catAx>
      <c:valAx>
        <c:axId val="53592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93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570552"/>
        <c:axId val="46026105"/>
      </c:barChart>
      <c:catAx>
        <c:axId val="12570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26105"/>
        <c:crosses val="autoZero"/>
        <c:auto val="0"/>
        <c:lblOffset val="0"/>
        <c:tickLblSkip val="1"/>
        <c:noMultiLvlLbl val="0"/>
      </c:catAx>
      <c:valAx>
        <c:axId val="46026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70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581762"/>
        <c:axId val="37126995"/>
      </c:barChart>
      <c:catAx>
        <c:axId val="11581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26995"/>
        <c:crosses val="autoZero"/>
        <c:auto val="0"/>
        <c:lblOffset val="0"/>
        <c:tickLblSkip val="1"/>
        <c:noMultiLvlLbl val="0"/>
      </c:catAx>
      <c:valAx>
        <c:axId val="37126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81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38825" y="0"/>
        <a:ext cx="7943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400800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37222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381750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9248775</xdr:colOff>
      <xdr:row>43</xdr:row>
      <xdr:rowOff>104775</xdr:rowOff>
    </xdr:to>
    <xdr:graphicFrame>
      <xdr:nvGraphicFramePr>
        <xdr:cNvPr id="15" name="Chart 33"/>
        <xdr:cNvGraphicFramePr/>
      </xdr:nvGraphicFramePr>
      <xdr:xfrm>
        <a:off x="6381750" y="104775"/>
        <a:ext cx="9220200" cy="7343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9525</xdr:colOff>
      <xdr:row>0</xdr:row>
      <xdr:rowOff>95250</xdr:rowOff>
    </xdr:from>
    <xdr:to>
      <xdr:col>4</xdr:col>
      <xdr:colOff>9791700</xdr:colOff>
      <xdr:row>27</xdr:row>
      <xdr:rowOff>38100</xdr:rowOff>
    </xdr:to>
    <xdr:graphicFrame>
      <xdr:nvGraphicFramePr>
        <xdr:cNvPr id="15" name="Chart 35"/>
        <xdr:cNvGraphicFramePr/>
      </xdr:nvGraphicFramePr>
      <xdr:xfrm>
        <a:off x="5876925" y="95250"/>
        <a:ext cx="9782175" cy="4467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257175</xdr:colOff>
      <xdr:row>0</xdr:row>
      <xdr:rowOff>114300</xdr:rowOff>
    </xdr:from>
    <xdr:to>
      <xdr:col>4</xdr:col>
      <xdr:colOff>9696450</xdr:colOff>
      <xdr:row>27</xdr:row>
      <xdr:rowOff>47625</xdr:rowOff>
    </xdr:to>
    <xdr:graphicFrame>
      <xdr:nvGraphicFramePr>
        <xdr:cNvPr id="15" name="Chart 35"/>
        <xdr:cNvGraphicFramePr/>
      </xdr:nvGraphicFramePr>
      <xdr:xfrm>
        <a:off x="6124575" y="114300"/>
        <a:ext cx="9439275" cy="4514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H3" sqref="H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8" bestFit="1" customWidth="1"/>
    <col min="4" max="4" width="14.75390625" style="20" customWidth="1"/>
    <col min="5" max="5" width="14.75390625" style="18" customWidth="1"/>
    <col min="6" max="6" width="14.75390625" style="20" customWidth="1"/>
    <col min="7" max="7" width="57.12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75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25</v>
      </c>
      <c r="B2" s="39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3">
        <v>1</v>
      </c>
      <c r="B3" s="44" t="s">
        <v>53</v>
      </c>
      <c r="C3" s="45">
        <v>27345781.34</v>
      </c>
      <c r="D3" s="42">
        <v>49167</v>
      </c>
      <c r="E3" s="45">
        <v>556.1816124636443</v>
      </c>
      <c r="F3" s="42">
        <v>100</v>
      </c>
      <c r="G3" s="44" t="s">
        <v>87</v>
      </c>
      <c r="H3" s="46" t="s">
        <v>30</v>
      </c>
    </row>
    <row r="4" spans="1:8" ht="14.25">
      <c r="A4" s="43">
        <v>2</v>
      </c>
      <c r="B4" s="44" t="s">
        <v>73</v>
      </c>
      <c r="C4" s="45">
        <v>10345264.5</v>
      </c>
      <c r="D4" s="42">
        <v>8205943</v>
      </c>
      <c r="E4" s="45">
        <v>1.2607039190986338</v>
      </c>
      <c r="F4" s="42">
        <v>1</v>
      </c>
      <c r="G4" s="44" t="s">
        <v>88</v>
      </c>
      <c r="H4" s="46" t="s">
        <v>72</v>
      </c>
    </row>
    <row r="5" spans="1:8" ht="14.25" customHeight="1">
      <c r="A5" s="43">
        <v>3</v>
      </c>
      <c r="B5" s="44" t="s">
        <v>50</v>
      </c>
      <c r="C5" s="45">
        <v>6781638.5</v>
      </c>
      <c r="D5" s="42">
        <v>3640</v>
      </c>
      <c r="E5" s="45">
        <v>1863.0875</v>
      </c>
      <c r="F5" s="42">
        <v>1000</v>
      </c>
      <c r="G5" s="44" t="s">
        <v>89</v>
      </c>
      <c r="H5" s="46" t="s">
        <v>58</v>
      </c>
    </row>
    <row r="6" spans="1:8" ht="14.25">
      <c r="A6" s="43">
        <v>4</v>
      </c>
      <c r="B6" s="44" t="s">
        <v>62</v>
      </c>
      <c r="C6" s="45">
        <v>4979966.92</v>
      </c>
      <c r="D6" s="42">
        <v>4481</v>
      </c>
      <c r="E6" s="45">
        <v>1111.3516893550548</v>
      </c>
      <c r="F6" s="42">
        <v>1000</v>
      </c>
      <c r="G6" s="44" t="s">
        <v>87</v>
      </c>
      <c r="H6" s="46" t="s">
        <v>30</v>
      </c>
    </row>
    <row r="7" spans="1:8" ht="14.25" customHeight="1">
      <c r="A7" s="43">
        <v>5</v>
      </c>
      <c r="B7" s="44" t="s">
        <v>55</v>
      </c>
      <c r="C7" s="45">
        <v>4351853.69</v>
      </c>
      <c r="D7" s="42">
        <v>1489</v>
      </c>
      <c r="E7" s="45">
        <v>2922.668697112156</v>
      </c>
      <c r="F7" s="42">
        <v>1000</v>
      </c>
      <c r="G7" s="44" t="s">
        <v>90</v>
      </c>
      <c r="H7" s="46" t="s">
        <v>31</v>
      </c>
    </row>
    <row r="8" spans="1:8" ht="14.25">
      <c r="A8" s="43">
        <v>6</v>
      </c>
      <c r="B8" s="44" t="s">
        <v>43</v>
      </c>
      <c r="C8" s="45">
        <v>3927968.58</v>
      </c>
      <c r="D8" s="42">
        <v>1256</v>
      </c>
      <c r="E8" s="45">
        <v>3127.3635191082803</v>
      </c>
      <c r="F8" s="42">
        <v>1000</v>
      </c>
      <c r="G8" s="44" t="s">
        <v>91</v>
      </c>
      <c r="H8" s="46" t="s">
        <v>42</v>
      </c>
    </row>
    <row r="9" spans="1:8" ht="14.25">
      <c r="A9" s="43">
        <v>7</v>
      </c>
      <c r="B9" s="44" t="s">
        <v>71</v>
      </c>
      <c r="C9" s="45">
        <v>3667841.13</v>
      </c>
      <c r="D9" s="42">
        <v>1217</v>
      </c>
      <c r="E9" s="45">
        <v>3013.838233360723</v>
      </c>
      <c r="F9" s="42">
        <v>1000</v>
      </c>
      <c r="G9" s="44" t="s">
        <v>88</v>
      </c>
      <c r="H9" s="46" t="s">
        <v>72</v>
      </c>
    </row>
    <row r="10" spans="1:8" ht="14.25">
      <c r="A10" s="43">
        <v>8</v>
      </c>
      <c r="B10" s="44" t="s">
        <v>57</v>
      </c>
      <c r="C10" s="45">
        <v>3114371.35</v>
      </c>
      <c r="D10" s="42">
        <v>1252</v>
      </c>
      <c r="E10" s="45">
        <v>2487.517052715655</v>
      </c>
      <c r="F10" s="42">
        <v>1000</v>
      </c>
      <c r="G10" s="44" t="s">
        <v>90</v>
      </c>
      <c r="H10" s="46" t="s">
        <v>31</v>
      </c>
    </row>
    <row r="11" spans="1:8" ht="14.25">
      <c r="A11" s="43">
        <v>9</v>
      </c>
      <c r="B11" s="44" t="s">
        <v>41</v>
      </c>
      <c r="C11" s="45">
        <v>3006431.76</v>
      </c>
      <c r="D11" s="42">
        <v>699</v>
      </c>
      <c r="E11" s="45">
        <v>4301.046866952789</v>
      </c>
      <c r="F11" s="42">
        <v>1000</v>
      </c>
      <c r="G11" s="44" t="s">
        <v>91</v>
      </c>
      <c r="H11" s="46" t="s">
        <v>42</v>
      </c>
    </row>
    <row r="12" spans="1:8" ht="14.25">
      <c r="A12" s="43">
        <v>10</v>
      </c>
      <c r="B12" s="44" t="s">
        <v>83</v>
      </c>
      <c r="C12" s="45">
        <v>2167855.36</v>
      </c>
      <c r="D12" s="42">
        <v>10802</v>
      </c>
      <c r="E12" s="45">
        <v>200.690183299389</v>
      </c>
      <c r="F12" s="42">
        <v>100</v>
      </c>
      <c r="G12" s="44" t="s">
        <v>87</v>
      </c>
      <c r="H12" s="46" t="s">
        <v>30</v>
      </c>
    </row>
    <row r="13" spans="1:8" ht="14.25">
      <c r="A13" s="43">
        <v>11</v>
      </c>
      <c r="B13" s="44" t="s">
        <v>51</v>
      </c>
      <c r="C13" s="45">
        <v>1923796.79</v>
      </c>
      <c r="D13" s="42">
        <v>1376</v>
      </c>
      <c r="E13" s="45">
        <v>1398.108132267442</v>
      </c>
      <c r="F13" s="42">
        <v>1000</v>
      </c>
      <c r="G13" s="44" t="s">
        <v>92</v>
      </c>
      <c r="H13" s="46" t="s">
        <v>52</v>
      </c>
    </row>
    <row r="14" spans="1:8" ht="14.25">
      <c r="A14" s="43">
        <v>12</v>
      </c>
      <c r="B14" s="44" t="s">
        <v>56</v>
      </c>
      <c r="C14" s="45">
        <v>1448980.3</v>
      </c>
      <c r="D14" s="42">
        <v>582</v>
      </c>
      <c r="E14" s="45">
        <v>2489.656872852234</v>
      </c>
      <c r="F14" s="42">
        <v>1000</v>
      </c>
      <c r="G14" s="44" t="s">
        <v>90</v>
      </c>
      <c r="H14" s="46" t="s">
        <v>31</v>
      </c>
    </row>
    <row r="15" spans="1:8" ht="14.25">
      <c r="A15" s="43">
        <v>13</v>
      </c>
      <c r="B15" s="44" t="s">
        <v>54</v>
      </c>
      <c r="C15" s="45">
        <v>1259800.03</v>
      </c>
      <c r="D15" s="42">
        <v>1683</v>
      </c>
      <c r="E15" s="45">
        <v>748.544284016637</v>
      </c>
      <c r="F15" s="42">
        <v>1000</v>
      </c>
      <c r="G15" s="44" t="s">
        <v>90</v>
      </c>
      <c r="H15" s="46" t="s">
        <v>31</v>
      </c>
    </row>
    <row r="16" spans="1:8" ht="14.25">
      <c r="A16" s="43">
        <v>14</v>
      </c>
      <c r="B16" s="44" t="s">
        <v>23</v>
      </c>
      <c r="C16" s="45">
        <v>1105166.7</v>
      </c>
      <c r="D16" s="42">
        <v>955</v>
      </c>
      <c r="E16" s="45">
        <v>1157.2426178010471</v>
      </c>
      <c r="F16" s="42">
        <v>1000</v>
      </c>
      <c r="G16" s="44" t="s">
        <v>93</v>
      </c>
      <c r="H16" s="46" t="s">
        <v>32</v>
      </c>
    </row>
    <row r="17" spans="1:8" ht="14.25">
      <c r="A17" s="43">
        <v>15</v>
      </c>
      <c r="B17" s="44" t="s">
        <v>22</v>
      </c>
      <c r="C17" s="45">
        <v>831610.42</v>
      </c>
      <c r="D17" s="42">
        <v>7448</v>
      </c>
      <c r="E17" s="45">
        <v>111.6555343716434</v>
      </c>
      <c r="F17" s="42">
        <v>100</v>
      </c>
      <c r="G17" s="44" t="s">
        <v>94</v>
      </c>
      <c r="H17" s="46" t="s">
        <v>74</v>
      </c>
    </row>
    <row r="18" spans="1:8" ht="14.25">
      <c r="A18" s="43">
        <v>16</v>
      </c>
      <c r="B18" s="44" t="s">
        <v>78</v>
      </c>
      <c r="C18" s="45">
        <v>714723.2699</v>
      </c>
      <c r="D18" s="42">
        <v>8850</v>
      </c>
      <c r="E18" s="45">
        <v>80.75969151412428</v>
      </c>
      <c r="F18" s="42">
        <v>100</v>
      </c>
      <c r="G18" s="44" t="s">
        <v>95</v>
      </c>
      <c r="H18" s="46" t="s">
        <v>79</v>
      </c>
    </row>
    <row r="19" spans="1:8" ht="15.75" customHeight="1" thickBot="1">
      <c r="A19" s="99" t="s">
        <v>26</v>
      </c>
      <c r="B19" s="100"/>
      <c r="C19" s="60">
        <f>SUM(C3:C18)</f>
        <v>76973050.63990001</v>
      </c>
      <c r="D19" s="61">
        <f>SUM(D3:D18)</f>
        <v>8300840</v>
      </c>
      <c r="E19" s="59" t="s">
        <v>27</v>
      </c>
      <c r="F19" s="59" t="s">
        <v>27</v>
      </c>
      <c r="G19" s="59" t="s">
        <v>27</v>
      </c>
      <c r="H19" s="59" t="s">
        <v>27</v>
      </c>
    </row>
    <row r="20" spans="1:8" ht="15" customHeight="1" thickBot="1">
      <c r="A20" s="97" t="s">
        <v>59</v>
      </c>
      <c r="B20" s="97"/>
      <c r="C20" s="97"/>
      <c r="D20" s="97"/>
      <c r="E20" s="97"/>
      <c r="F20" s="97"/>
      <c r="G20" s="97"/>
      <c r="H20" s="97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9" width="12.75390625" style="6" customWidth="1"/>
    <col min="10" max="11" width="19.625" style="6" customWidth="1"/>
    <col min="12" max="37" width="8.75390625" style="6" customWidth="1"/>
    <col min="38" max="16384" width="9.125" style="6" customWidth="1"/>
  </cols>
  <sheetData>
    <row r="1" spans="1:11" s="30" customFormat="1" ht="16.5" thickBot="1">
      <c r="A1" s="98" t="s">
        <v>63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s="10" customFormat="1" ht="15.75" thickBot="1">
      <c r="A2" s="102" t="s">
        <v>25</v>
      </c>
      <c r="B2" s="107" t="s">
        <v>12</v>
      </c>
      <c r="C2" s="109" t="s">
        <v>13</v>
      </c>
      <c r="D2" s="111" t="s">
        <v>14</v>
      </c>
      <c r="E2" s="105" t="s">
        <v>64</v>
      </c>
      <c r="F2" s="106"/>
      <c r="G2" s="106"/>
      <c r="H2" s="106"/>
      <c r="I2" s="106"/>
      <c r="J2" s="106"/>
      <c r="K2" s="106"/>
    </row>
    <row r="3" spans="1:17" s="10" customFormat="1" ht="60.75" customHeight="1" thickBot="1">
      <c r="A3" s="103"/>
      <c r="B3" s="108"/>
      <c r="C3" s="110"/>
      <c r="D3" s="112"/>
      <c r="E3" s="4" t="s">
        <v>16</v>
      </c>
      <c r="F3" s="4" t="s">
        <v>61</v>
      </c>
      <c r="G3" s="4" t="s">
        <v>17</v>
      </c>
      <c r="H3" s="4" t="s">
        <v>18</v>
      </c>
      <c r="I3" s="4" t="s">
        <v>19</v>
      </c>
      <c r="J3" s="4" t="s">
        <v>20</v>
      </c>
      <c r="K3" s="1" t="s">
        <v>67</v>
      </c>
      <c r="L3" s="12"/>
      <c r="M3" s="12"/>
      <c r="N3" s="12"/>
      <c r="O3" s="12"/>
      <c r="P3" s="12"/>
      <c r="Q3" s="6"/>
    </row>
    <row r="4" spans="1:11" s="10" customFormat="1" ht="14.25" collapsed="1">
      <c r="A4" s="63">
        <v>1</v>
      </c>
      <c r="B4" s="49" t="s">
        <v>86</v>
      </c>
      <c r="C4" s="50">
        <v>38945</v>
      </c>
      <c r="D4" s="50">
        <v>39016</v>
      </c>
      <c r="E4" s="76">
        <v>0.009603581744512368</v>
      </c>
      <c r="F4" s="76">
        <v>0.03463421537614386</v>
      </c>
      <c r="G4" s="76">
        <v>0.049638669468248464</v>
      </c>
      <c r="H4" s="76">
        <v>0.029767483770894554</v>
      </c>
      <c r="I4" s="76">
        <v>-0.014430908037905255</v>
      </c>
      <c r="J4" s="76">
        <v>-0.6851772314506175</v>
      </c>
      <c r="K4" s="77">
        <v>-0.09741243954423418</v>
      </c>
    </row>
    <row r="5" spans="1:11" s="10" customFormat="1" ht="14.25">
      <c r="A5" s="96">
        <v>2</v>
      </c>
      <c r="B5" s="49" t="s">
        <v>81</v>
      </c>
      <c r="C5" s="50">
        <v>40555</v>
      </c>
      <c r="D5" s="50">
        <v>40626</v>
      </c>
      <c r="E5" s="76">
        <v>0.058838663560147</v>
      </c>
      <c r="F5" s="76">
        <v>0.0933929055750784</v>
      </c>
      <c r="G5" s="76">
        <v>0.1673302098759315</v>
      </c>
      <c r="H5" s="76">
        <v>0.3391658302540612</v>
      </c>
      <c r="I5" s="76">
        <v>0.8940977380313997</v>
      </c>
      <c r="J5" s="76">
        <v>-0.43754230125843196</v>
      </c>
      <c r="K5" s="77">
        <v>-0.08039678858283361</v>
      </c>
    </row>
    <row r="6" spans="1:11" s="10" customFormat="1" ht="14.25" customHeight="1" thickBot="1">
      <c r="A6" s="88"/>
      <c r="B6" s="92" t="s">
        <v>82</v>
      </c>
      <c r="C6" s="93"/>
      <c r="D6" s="93"/>
      <c r="E6" s="89">
        <f>AVERAGE(E4:E5)</f>
        <v>0.03422112265232968</v>
      </c>
      <c r="F6" s="89">
        <f>AVERAGE(F4:F5)</f>
        <v>0.06401356047561113</v>
      </c>
      <c r="G6" s="89">
        <f>AVERAGE(G4:G5)</f>
        <v>0.10848443967208998</v>
      </c>
      <c r="H6" s="89">
        <f>AVERAGE(H4:H5)</f>
        <v>0.18446665701247789</v>
      </c>
      <c r="I6" s="89">
        <f>AVERAGE(I4:I5)</f>
        <v>0.4398334149967472</v>
      </c>
      <c r="J6" s="90" t="s">
        <v>27</v>
      </c>
      <c r="K6" s="91" t="s">
        <v>27</v>
      </c>
    </row>
    <row r="7" spans="1:11" s="9" customFormat="1" ht="14.25">
      <c r="A7" s="104" t="s">
        <v>66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" thickBo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8:K8"/>
    <mergeCell ref="A2:A3"/>
    <mergeCell ref="A7:K7"/>
    <mergeCell ref="A1:K1"/>
    <mergeCell ref="E2:K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7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5" customFormat="1" ht="16.5" thickBot="1">
      <c r="A1" s="113" t="s">
        <v>49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2" t="s">
        <v>25</v>
      </c>
      <c r="B2" s="117" t="s">
        <v>12</v>
      </c>
      <c r="C2" s="114" t="s">
        <v>36</v>
      </c>
      <c r="D2" s="115"/>
      <c r="E2" s="116" t="s">
        <v>69</v>
      </c>
      <c r="F2" s="115"/>
      <c r="G2" s="119" t="s">
        <v>68</v>
      </c>
    </row>
    <row r="3" spans="1:7" s="11" customFormat="1" ht="15.75" thickBot="1">
      <c r="A3" s="103"/>
      <c r="B3" s="118"/>
      <c r="C3" s="31" t="s">
        <v>40</v>
      </c>
      <c r="D3" s="31" t="s">
        <v>38</v>
      </c>
      <c r="E3" s="31" t="s">
        <v>39</v>
      </c>
      <c r="F3" s="31" t="s">
        <v>38</v>
      </c>
      <c r="G3" s="120"/>
    </row>
    <row r="4" spans="1:7" ht="14.25">
      <c r="A4" s="63">
        <v>1</v>
      </c>
      <c r="B4" s="51" t="s">
        <v>81</v>
      </c>
      <c r="C4" s="32">
        <v>668.8965800000001</v>
      </c>
      <c r="D4" s="70">
        <v>0.06953246807182473</v>
      </c>
      <c r="E4" s="33">
        <v>1829</v>
      </c>
      <c r="F4" s="70">
        <v>0.010099559904360646</v>
      </c>
      <c r="G4" s="52">
        <v>98.98876427588615</v>
      </c>
    </row>
    <row r="5" spans="1:7" ht="14.25">
      <c r="A5" s="64">
        <v>2</v>
      </c>
      <c r="B5" s="51" t="s">
        <v>86</v>
      </c>
      <c r="C5" s="32">
        <v>9.702719999999973</v>
      </c>
      <c r="D5" s="70">
        <v>0.00960358174451193</v>
      </c>
      <c r="E5" s="33">
        <v>0</v>
      </c>
      <c r="F5" s="70">
        <v>0</v>
      </c>
      <c r="G5" s="52">
        <v>0</v>
      </c>
    </row>
    <row r="6" spans="1:7" ht="15.75" thickBot="1">
      <c r="A6" s="68"/>
      <c r="B6" s="55" t="s">
        <v>26</v>
      </c>
      <c r="C6" s="56">
        <v>678.5993000000001</v>
      </c>
      <c r="D6" s="69">
        <v>0.0638366856384597</v>
      </c>
      <c r="E6" s="57">
        <v>1829</v>
      </c>
      <c r="F6" s="69">
        <v>0.01006355057910809</v>
      </c>
      <c r="G6" s="58">
        <v>98.98876427588615</v>
      </c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9"/>
  <sheetViews>
    <sheetView zoomScale="85" zoomScaleNormal="85" zoomScalePageLayoutView="0" workbookViewId="0" topLeftCell="A1">
      <selection activeCell="B26" sqref="B26"/>
    </sheetView>
  </sheetViews>
  <sheetFormatPr defaultColWidth="9.00390625" defaultRowHeight="12.75"/>
  <cols>
    <col min="1" max="1" width="2.75390625" style="23" customWidth="1"/>
    <col min="2" max="2" width="50.75390625" style="23" customWidth="1"/>
    <col min="3" max="3" width="20.75390625" style="23" customWidth="1"/>
    <col min="4" max="4" width="2.75390625" style="23" customWidth="1"/>
    <col min="5" max="5" width="129.00390625" style="23" customWidth="1"/>
    <col min="6" max="6" width="2.75390625" style="23" customWidth="1"/>
    <col min="7" max="27" width="8.75390625" style="23" customWidth="1"/>
    <col min="28" max="16384" width="9.125" style="23" customWidth="1"/>
  </cols>
  <sheetData>
    <row r="1" spans="1:4" ht="15.75" thickBot="1">
      <c r="A1" s="22"/>
      <c r="B1" s="8" t="s">
        <v>12</v>
      </c>
      <c r="C1" s="1" t="s">
        <v>16</v>
      </c>
      <c r="D1" s="22"/>
    </row>
    <row r="2" spans="1:4" ht="14.25">
      <c r="A2" s="22"/>
      <c r="B2" s="49" t="s">
        <v>86</v>
      </c>
      <c r="C2" s="76">
        <v>0.009603581744512368</v>
      </c>
      <c r="D2" s="22"/>
    </row>
    <row r="3" spans="1:4" ht="14.25">
      <c r="A3" s="22"/>
      <c r="B3" s="49" t="s">
        <v>81</v>
      </c>
      <c r="C3" s="76">
        <v>0.058838663560147</v>
      </c>
      <c r="D3" s="22"/>
    </row>
    <row r="4" spans="2:4" ht="14.25">
      <c r="B4" s="49" t="s">
        <v>21</v>
      </c>
      <c r="C4" s="81">
        <v>0.0020027285496346803</v>
      </c>
      <c r="D4" s="22"/>
    </row>
    <row r="5" spans="2:3" ht="14.25">
      <c r="B5" s="49" t="s">
        <v>29</v>
      </c>
      <c r="C5" s="81">
        <v>0.0030818946171569106</v>
      </c>
    </row>
    <row r="23" ht="14.25">
      <c r="B23" s="22"/>
    </row>
    <row r="24" ht="14.25">
      <c r="B24" s="22"/>
    </row>
    <row r="25" ht="14.25">
      <c r="B25" s="22"/>
    </row>
    <row r="26" ht="14.25">
      <c r="B26" s="22"/>
    </row>
    <row r="27" ht="14.25">
      <c r="B27" s="22"/>
    </row>
    <row r="28" ht="14.25">
      <c r="B28" s="22"/>
    </row>
    <row r="29" ht="14.25">
      <c r="B29" s="22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5" customWidth="1"/>
    <col min="2" max="2" width="64.375" style="25" bestFit="1" customWidth="1"/>
    <col min="3" max="4" width="14.75390625" style="26" customWidth="1"/>
    <col min="5" max="5" width="12.75390625" style="27" customWidth="1"/>
    <col min="6" max="6" width="15.75390625" style="27" customWidth="1"/>
    <col min="7" max="9" width="12.75390625" style="27" customWidth="1"/>
    <col min="10" max="10" width="18.75390625" style="27" customWidth="1"/>
    <col min="11" max="11" width="18.75390625" style="25" customWidth="1"/>
    <col min="12" max="16384" width="9.125" style="25" customWidth="1"/>
  </cols>
  <sheetData>
    <row r="1" spans="1:11" s="28" customFormat="1" ht="16.5" thickBot="1">
      <c r="A1" s="98" t="s">
        <v>60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s="9" customFormat="1" ht="15.75" thickBot="1">
      <c r="A2" s="102" t="s">
        <v>25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</row>
    <row r="3" spans="1:11" s="10" customFormat="1" ht="64.5" customHeight="1" thickBot="1">
      <c r="A3" s="103"/>
      <c r="B3" s="108"/>
      <c r="C3" s="110"/>
      <c r="D3" s="112"/>
      <c r="E3" s="4" t="s">
        <v>16</v>
      </c>
      <c r="F3" s="4" t="s">
        <v>84</v>
      </c>
      <c r="G3" s="4" t="s">
        <v>17</v>
      </c>
      <c r="H3" s="4" t="s">
        <v>18</v>
      </c>
      <c r="I3" s="4" t="s">
        <v>19</v>
      </c>
      <c r="J3" s="4" t="s">
        <v>20</v>
      </c>
      <c r="K3" s="1" t="s">
        <v>67</v>
      </c>
    </row>
    <row r="4" spans="1:11" s="9" customFormat="1" ht="14.25" collapsed="1">
      <c r="A4" s="63">
        <v>1</v>
      </c>
      <c r="B4" s="49" t="s">
        <v>53</v>
      </c>
      <c r="C4" s="50">
        <v>38118</v>
      </c>
      <c r="D4" s="50">
        <v>38182</v>
      </c>
      <c r="E4" s="76">
        <v>0.006619169722072993</v>
      </c>
      <c r="F4" s="76">
        <v>0.028704995760552965</v>
      </c>
      <c r="G4" s="76">
        <v>0.023940855157952967</v>
      </c>
      <c r="H4" s="76">
        <v>0.14733800929576724</v>
      </c>
      <c r="I4" s="76">
        <v>0.26192856186007507</v>
      </c>
      <c r="J4" s="76">
        <v>4.561816124636454</v>
      </c>
      <c r="K4" s="77">
        <v>0.1348809784327678</v>
      </c>
    </row>
    <row r="5" spans="1:11" s="9" customFormat="1" ht="14.25" collapsed="1">
      <c r="A5" s="64">
        <v>2</v>
      </c>
      <c r="B5" s="49" t="s">
        <v>41</v>
      </c>
      <c r="C5" s="50">
        <v>38828</v>
      </c>
      <c r="D5" s="50">
        <v>39028</v>
      </c>
      <c r="E5" s="76">
        <v>-0.001854603876751404</v>
      </c>
      <c r="F5" s="76">
        <v>0.00660867911039742</v>
      </c>
      <c r="G5" s="76">
        <v>0.02443179971179732</v>
      </c>
      <c r="H5" s="76">
        <v>0.05575526008681342</v>
      </c>
      <c r="I5" s="76">
        <v>0.09106499341406948</v>
      </c>
      <c r="J5" s="76">
        <v>3.30104686695279</v>
      </c>
      <c r="K5" s="77">
        <v>0.13854075294499646</v>
      </c>
    </row>
    <row r="6" spans="1:11" s="9" customFormat="1" ht="14.25" collapsed="1">
      <c r="A6" s="64">
        <v>3</v>
      </c>
      <c r="B6" s="49" t="s">
        <v>56</v>
      </c>
      <c r="C6" s="50">
        <v>38919</v>
      </c>
      <c r="D6" s="50">
        <v>39092</v>
      </c>
      <c r="E6" s="76">
        <v>0.026111050122729074</v>
      </c>
      <c r="F6" s="76">
        <v>0.05519577820905752</v>
      </c>
      <c r="G6" s="76">
        <v>0.072903870929929</v>
      </c>
      <c r="H6" s="76">
        <v>0.20329927155229544</v>
      </c>
      <c r="I6" s="76">
        <v>0.2739041725834117</v>
      </c>
      <c r="J6" s="76">
        <v>1.4896568728522346</v>
      </c>
      <c r="K6" s="77">
        <v>0.08589999400362469</v>
      </c>
    </row>
    <row r="7" spans="1:11" s="9" customFormat="1" ht="14.25" collapsed="1">
      <c r="A7" s="64">
        <v>4</v>
      </c>
      <c r="B7" s="49" t="s">
        <v>54</v>
      </c>
      <c r="C7" s="50">
        <v>38919</v>
      </c>
      <c r="D7" s="50">
        <v>39092</v>
      </c>
      <c r="E7" s="76">
        <v>0.050914253430446976</v>
      </c>
      <c r="F7" s="76">
        <v>0.07454627108141976</v>
      </c>
      <c r="G7" s="76">
        <v>0.11427608321721516</v>
      </c>
      <c r="H7" s="76">
        <v>0.23902182702921593</v>
      </c>
      <c r="I7" s="76">
        <v>0.3227070870784472</v>
      </c>
      <c r="J7" s="76">
        <v>-0.2514557159833636</v>
      </c>
      <c r="K7" s="77">
        <v>-0.025827228164917893</v>
      </c>
    </row>
    <row r="8" spans="1:11" s="9" customFormat="1" ht="14.25" collapsed="1">
      <c r="A8" s="64">
        <v>5</v>
      </c>
      <c r="B8" s="49" t="s">
        <v>78</v>
      </c>
      <c r="C8" s="50">
        <v>38968</v>
      </c>
      <c r="D8" s="50">
        <v>39140</v>
      </c>
      <c r="E8" s="76">
        <v>0</v>
      </c>
      <c r="F8" s="76">
        <v>-0.0002517683302006857</v>
      </c>
      <c r="G8" s="76">
        <v>-0.002304215557015099</v>
      </c>
      <c r="H8" s="76">
        <v>0.0008376964231742168</v>
      </c>
      <c r="I8" s="76">
        <v>-0.022960744228724517</v>
      </c>
      <c r="J8" s="76">
        <v>-0.19240308485875668</v>
      </c>
      <c r="K8" s="77">
        <v>-0.01934885213259807</v>
      </c>
    </row>
    <row r="9" spans="1:11" s="9" customFormat="1" ht="14.25" collapsed="1">
      <c r="A9" s="64">
        <v>6</v>
      </c>
      <c r="B9" s="49" t="s">
        <v>71</v>
      </c>
      <c r="C9" s="50">
        <v>39413</v>
      </c>
      <c r="D9" s="50">
        <v>39589</v>
      </c>
      <c r="E9" s="76">
        <v>0.0020476276783787384</v>
      </c>
      <c r="F9" s="76">
        <v>0.010703549447121263</v>
      </c>
      <c r="G9" s="76" t="s">
        <v>80</v>
      </c>
      <c r="H9" s="76">
        <v>0.06821683705060844</v>
      </c>
      <c r="I9" s="76">
        <v>0.15145862134949772</v>
      </c>
      <c r="J9" s="76">
        <v>2.013838233360728</v>
      </c>
      <c r="K9" s="77">
        <v>0.12036350856202693</v>
      </c>
    </row>
    <row r="10" spans="1:11" s="9" customFormat="1" ht="14.25" collapsed="1">
      <c r="A10" s="64">
        <v>7</v>
      </c>
      <c r="B10" s="49" t="s">
        <v>23</v>
      </c>
      <c r="C10" s="50">
        <v>39429</v>
      </c>
      <c r="D10" s="50">
        <v>39618</v>
      </c>
      <c r="E10" s="76">
        <v>0.0009258571446664199</v>
      </c>
      <c r="F10" s="76">
        <v>0.03470393136144745</v>
      </c>
      <c r="G10" s="76">
        <v>0.07395699424780156</v>
      </c>
      <c r="H10" s="76">
        <v>0.10183646539353752</v>
      </c>
      <c r="I10" s="76">
        <v>0.20184475025637982</v>
      </c>
      <c r="J10" s="76">
        <v>0.15724261780104776</v>
      </c>
      <c r="K10" s="77">
        <v>0.015284858139236634</v>
      </c>
    </row>
    <row r="11" spans="1:11" s="9" customFormat="1" ht="14.25" collapsed="1">
      <c r="A11" s="64">
        <v>8</v>
      </c>
      <c r="B11" s="49" t="s">
        <v>22</v>
      </c>
      <c r="C11" s="50">
        <v>39560</v>
      </c>
      <c r="D11" s="50">
        <v>39770</v>
      </c>
      <c r="E11" s="76">
        <v>0.043058903743275145</v>
      </c>
      <c r="F11" s="76">
        <v>0.057642646079371085</v>
      </c>
      <c r="G11" s="76">
        <v>0.09567334543769701</v>
      </c>
      <c r="H11" s="76">
        <v>0.1851044572317615</v>
      </c>
      <c r="I11" s="76">
        <v>0.6947824078091791</v>
      </c>
      <c r="J11" s="76">
        <v>0.1165553437164355</v>
      </c>
      <c r="K11" s="77">
        <v>0.012041178025906651</v>
      </c>
    </row>
    <row r="12" spans="1:11" s="9" customFormat="1" ht="14.25" collapsed="1">
      <c r="A12" s="64">
        <v>9</v>
      </c>
      <c r="B12" s="49" t="s">
        <v>62</v>
      </c>
      <c r="C12" s="50">
        <v>39884</v>
      </c>
      <c r="D12" s="50">
        <v>40001</v>
      </c>
      <c r="E12" s="76">
        <v>0.013251805367108682</v>
      </c>
      <c r="F12" s="76">
        <v>0.05679308324115784</v>
      </c>
      <c r="G12" s="76">
        <v>0.06749134456191741</v>
      </c>
      <c r="H12" s="76">
        <v>0.21959415308067776</v>
      </c>
      <c r="I12" s="76">
        <v>0.3940082212732665</v>
      </c>
      <c r="J12" s="76">
        <v>0.1113516893550548</v>
      </c>
      <c r="K12" s="77">
        <v>0.012383816389248459</v>
      </c>
    </row>
    <row r="13" spans="1:11" s="9" customFormat="1" ht="14.25" collapsed="1">
      <c r="A13" s="64">
        <v>10</v>
      </c>
      <c r="B13" s="49" t="s">
        <v>73</v>
      </c>
      <c r="C13" s="50">
        <v>40253</v>
      </c>
      <c r="D13" s="50">
        <v>40366</v>
      </c>
      <c r="E13" s="76">
        <v>0.06334657340462235</v>
      </c>
      <c r="F13" s="76">
        <v>0.052560145614230835</v>
      </c>
      <c r="G13" s="76">
        <v>0.08472318275620494</v>
      </c>
      <c r="H13" s="76">
        <v>0.15296367255152976</v>
      </c>
      <c r="I13" s="76">
        <v>0.4342814873046934</v>
      </c>
      <c r="J13" s="76">
        <v>0.260703919098634</v>
      </c>
      <c r="K13" s="77">
        <v>0.031043184059479145</v>
      </c>
    </row>
    <row r="14" spans="1:11" s="9" customFormat="1" ht="14.25" collapsed="1">
      <c r="A14" s="64">
        <v>11</v>
      </c>
      <c r="B14" s="49" t="s">
        <v>50</v>
      </c>
      <c r="C14" s="50">
        <v>40114</v>
      </c>
      <c r="D14" s="50">
        <v>40401</v>
      </c>
      <c r="E14" s="76">
        <v>0.033047416000931085</v>
      </c>
      <c r="F14" s="76">
        <v>0.05407310412085686</v>
      </c>
      <c r="G14" s="76">
        <v>0.12176213448895945</v>
      </c>
      <c r="H14" s="76">
        <v>0.3075935157159013</v>
      </c>
      <c r="I14" s="76">
        <v>0.7262774075346592</v>
      </c>
      <c r="J14" s="76">
        <v>0.8630875000000007</v>
      </c>
      <c r="K14" s="77">
        <v>0.08671799143622416</v>
      </c>
    </row>
    <row r="15" spans="1:11" s="9" customFormat="1" ht="14.25" collapsed="1">
      <c r="A15" s="64">
        <v>12</v>
      </c>
      <c r="B15" s="49" t="s">
        <v>43</v>
      </c>
      <c r="C15" s="50">
        <v>40226</v>
      </c>
      <c r="D15" s="50">
        <v>40430</v>
      </c>
      <c r="E15" s="76">
        <v>-0.006449640245132393</v>
      </c>
      <c r="F15" s="76">
        <v>0.004770747480287607</v>
      </c>
      <c r="G15" s="76">
        <v>0.02920426354630412</v>
      </c>
      <c r="H15" s="76">
        <v>0.0615708849467298</v>
      </c>
      <c r="I15" s="76">
        <v>0.10117982783775381</v>
      </c>
      <c r="J15" s="76">
        <v>2.127363519108282</v>
      </c>
      <c r="K15" s="77">
        <v>0.1665174236915028</v>
      </c>
    </row>
    <row r="16" spans="1:11" s="9" customFormat="1" ht="14.25" collapsed="1">
      <c r="A16" s="64">
        <v>13</v>
      </c>
      <c r="B16" s="49" t="s">
        <v>57</v>
      </c>
      <c r="C16" s="50">
        <v>40427</v>
      </c>
      <c r="D16" s="50">
        <v>40543</v>
      </c>
      <c r="E16" s="76">
        <v>0.006911819403518926</v>
      </c>
      <c r="F16" s="76">
        <v>0.0117234665088648</v>
      </c>
      <c r="G16" s="76">
        <v>0.032041069410701395</v>
      </c>
      <c r="H16" s="76">
        <v>0.06512898811883128</v>
      </c>
      <c r="I16" s="76">
        <v>0.10311141514957778</v>
      </c>
      <c r="J16" s="76">
        <v>1.4875170527156572</v>
      </c>
      <c r="K16" s="77">
        <v>0.1370917930836475</v>
      </c>
    </row>
    <row r="17" spans="1:11" s="9" customFormat="1" ht="14.25" collapsed="1">
      <c r="A17" s="64">
        <v>14</v>
      </c>
      <c r="B17" s="49" t="s">
        <v>51</v>
      </c>
      <c r="C17" s="50">
        <v>40444</v>
      </c>
      <c r="D17" s="50">
        <v>40638</v>
      </c>
      <c r="E17" s="76">
        <v>-0.01626753002502146</v>
      </c>
      <c r="F17" s="76">
        <v>0.016835465104450442</v>
      </c>
      <c r="G17" s="76">
        <v>0.06638737823855934</v>
      </c>
      <c r="H17" s="76">
        <v>0.11329466100277918</v>
      </c>
      <c r="I17" s="76">
        <v>0.1058403340495182</v>
      </c>
      <c r="J17" s="76">
        <v>0.39810813226744246</v>
      </c>
      <c r="K17" s="77">
        <v>0.0502678500119087</v>
      </c>
    </row>
    <row r="18" spans="1:11" s="9" customFormat="1" ht="14.25" collapsed="1">
      <c r="A18" s="64">
        <v>15</v>
      </c>
      <c r="B18" s="49" t="s">
        <v>55</v>
      </c>
      <c r="C18" s="50">
        <v>40427</v>
      </c>
      <c r="D18" s="50">
        <v>40708</v>
      </c>
      <c r="E18" s="76">
        <v>-0.0004825932770924357</v>
      </c>
      <c r="F18" s="76">
        <v>0.009701497899085254</v>
      </c>
      <c r="G18" s="76">
        <v>0.02919182720712188</v>
      </c>
      <c r="H18" s="76">
        <v>0.05605726531451949</v>
      </c>
      <c r="I18" s="76">
        <v>0.08789066914815202</v>
      </c>
      <c r="J18" s="76">
        <v>1.922668697112154</v>
      </c>
      <c r="K18" s="77">
        <v>0.1752654059315628</v>
      </c>
    </row>
    <row r="19" spans="1:11" s="9" customFormat="1" ht="14.25">
      <c r="A19" s="64">
        <v>16</v>
      </c>
      <c r="B19" s="49" t="s">
        <v>83</v>
      </c>
      <c r="C19" s="50">
        <v>41026</v>
      </c>
      <c r="D19" s="50">
        <v>41242</v>
      </c>
      <c r="E19" s="76">
        <v>0.008926259620711363</v>
      </c>
      <c r="F19" s="76">
        <v>0.03098648576392371</v>
      </c>
      <c r="G19" s="76">
        <v>0.1562046373541377</v>
      </c>
      <c r="H19" s="76">
        <v>0.22405904479046646</v>
      </c>
      <c r="I19" s="76">
        <v>0.3307782930569747</v>
      </c>
      <c r="J19" s="76">
        <v>1.00690183299389</v>
      </c>
      <c r="K19" s="77">
        <v>0.1439956112627805</v>
      </c>
    </row>
    <row r="20" spans="1:11" ht="15.75" thickBot="1">
      <c r="A20" s="88"/>
      <c r="B20" s="92" t="s">
        <v>82</v>
      </c>
      <c r="C20" s="93"/>
      <c r="D20" s="93"/>
      <c r="E20" s="89">
        <f>AVERAGE(E4:E19)</f>
        <v>0.014381648013404004</v>
      </c>
      <c r="F20" s="89">
        <f>AVERAGE(F4:F19)</f>
        <v>0.03158112990325151</v>
      </c>
      <c r="G20" s="89">
        <f>AVERAGE(G4:G19)</f>
        <v>0.06599230471395227</v>
      </c>
      <c r="H20" s="89">
        <f>AVERAGE(H4:H19)</f>
        <v>0.13760450059903806</v>
      </c>
      <c r="I20" s="89">
        <f>AVERAGE(I4:I19)</f>
        <v>0.26613109409230823</v>
      </c>
      <c r="J20" s="90" t="s">
        <v>27</v>
      </c>
      <c r="K20" s="91" t="s">
        <v>27</v>
      </c>
    </row>
    <row r="21" spans="1:11" s="9" customFormat="1" ht="14.25">
      <c r="A21" s="104" t="s">
        <v>66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1" s="9" customFormat="1" ht="15" thickBo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3:10" s="11" customFormat="1" ht="14.25">
      <c r="C23" s="5"/>
      <c r="D23" s="5"/>
      <c r="E23" s="6"/>
      <c r="F23" s="6"/>
      <c r="G23" s="6"/>
      <c r="H23" s="6"/>
      <c r="I23" s="6"/>
      <c r="J23" s="6"/>
    </row>
    <row r="24" spans="3:10" s="11" customFormat="1" ht="14.25">
      <c r="C24" s="5"/>
      <c r="D24" s="5"/>
      <c r="E24" s="6"/>
      <c r="F24" s="6"/>
      <c r="G24" s="6"/>
      <c r="H24" s="6"/>
      <c r="I24" s="6"/>
      <c r="J24" s="6"/>
    </row>
    <row r="25" spans="3:10" s="11" customFormat="1" ht="14.25">
      <c r="C25" s="5"/>
      <c r="D25" s="5"/>
      <c r="E25" s="6"/>
      <c r="F25" s="6"/>
      <c r="G25" s="6"/>
      <c r="H25" s="6"/>
      <c r="I25" s="6"/>
      <c r="J25" s="6"/>
    </row>
    <row r="26" spans="3:10" s="11" customFormat="1" ht="14.25">
      <c r="C26" s="5"/>
      <c r="D26" s="5"/>
      <c r="E26" s="6"/>
      <c r="F26" s="6"/>
      <c r="G26" s="6"/>
      <c r="H26" s="6"/>
      <c r="I26" s="6"/>
      <c r="J26" s="6"/>
    </row>
    <row r="27" spans="3:10" s="11" customFormat="1" ht="14.25">
      <c r="C27" s="5"/>
      <c r="D27" s="5"/>
      <c r="E27" s="6"/>
      <c r="F27" s="6"/>
      <c r="G27" s="6"/>
      <c r="H27" s="6"/>
      <c r="I27" s="6"/>
      <c r="J27" s="6"/>
    </row>
    <row r="28" spans="3:10" s="11" customFormat="1" ht="14.25">
      <c r="C28" s="5"/>
      <c r="D28" s="5"/>
      <c r="E28" s="6"/>
      <c r="F28" s="6"/>
      <c r="G28" s="6"/>
      <c r="H28" s="6"/>
      <c r="I28" s="6"/>
      <c r="J28" s="6"/>
    </row>
    <row r="29" spans="3:10" s="11" customFormat="1" ht="14.25">
      <c r="C29" s="5"/>
      <c r="D29" s="5"/>
      <c r="E29" s="6"/>
      <c r="F29" s="6"/>
      <c r="G29" s="6"/>
      <c r="H29" s="6"/>
      <c r="I29" s="6"/>
      <c r="J29" s="6"/>
    </row>
    <row r="30" spans="3:10" s="11" customFormat="1" ht="14.25">
      <c r="C30" s="5"/>
      <c r="D30" s="5"/>
      <c r="E30" s="6"/>
      <c r="F30" s="6"/>
      <c r="G30" s="6"/>
      <c r="H30" s="6"/>
      <c r="I30" s="6"/>
      <c r="J30" s="6"/>
    </row>
    <row r="31" spans="3:10" s="11" customFormat="1" ht="14.25">
      <c r="C31" s="5"/>
      <c r="D31" s="5"/>
      <c r="E31" s="6"/>
      <c r="F31" s="6"/>
      <c r="G31" s="6"/>
      <c r="H31" s="6"/>
      <c r="I31" s="6"/>
      <c r="J31" s="6"/>
    </row>
    <row r="32" spans="3:10" s="11" customFormat="1" ht="14.25">
      <c r="C32" s="5"/>
      <c r="D32" s="5"/>
      <c r="E32" s="6"/>
      <c r="F32" s="6"/>
      <c r="G32" s="6"/>
      <c r="H32" s="6"/>
      <c r="I32" s="6"/>
      <c r="J32" s="6"/>
    </row>
    <row r="33" spans="3:10" s="11" customFormat="1" ht="14.25">
      <c r="C33" s="5"/>
      <c r="D33" s="5"/>
      <c r="E33" s="6"/>
      <c r="F33" s="6"/>
      <c r="G33" s="6"/>
      <c r="H33" s="6"/>
      <c r="I33" s="6"/>
      <c r="J33" s="6"/>
    </row>
    <row r="34" spans="3:10" s="11" customFormat="1" ht="14.25">
      <c r="C34" s="5"/>
      <c r="D34" s="5"/>
      <c r="E34" s="6"/>
      <c r="F34" s="6"/>
      <c r="G34" s="6"/>
      <c r="H34" s="6"/>
      <c r="I34" s="6"/>
      <c r="J34" s="6"/>
    </row>
    <row r="35" spans="3:10" s="11" customFormat="1" ht="14.25">
      <c r="C35" s="5"/>
      <c r="D35" s="5"/>
      <c r="E35" s="6"/>
      <c r="F35" s="6"/>
      <c r="G35" s="6"/>
      <c r="H35" s="6"/>
      <c r="I35" s="6"/>
      <c r="J35" s="6"/>
    </row>
    <row r="36" spans="3:10" s="11" customFormat="1" ht="14.25">
      <c r="C36" s="5"/>
      <c r="D36" s="5"/>
      <c r="E36" s="6"/>
      <c r="F36" s="6"/>
      <c r="G36" s="6"/>
      <c r="H36" s="6"/>
      <c r="I36" s="6"/>
      <c r="J36" s="6"/>
    </row>
    <row r="37" spans="3:10" s="11" customFormat="1" ht="14.25">
      <c r="C37" s="5"/>
      <c r="D37" s="5"/>
      <c r="E37" s="6"/>
      <c r="F37" s="6"/>
      <c r="G37" s="6"/>
      <c r="H37" s="6"/>
      <c r="I37" s="6"/>
      <c r="J37" s="6"/>
    </row>
  </sheetData>
  <sheetProtection/>
  <mergeCells count="8">
    <mergeCell ref="A22:K22"/>
    <mergeCell ref="A2:A3"/>
    <mergeCell ref="A1:K1"/>
    <mergeCell ref="A21:K21"/>
    <mergeCell ref="E2:K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14" sqref="B1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9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ht="30.75" customHeight="1" thickBot="1">
      <c r="A2" s="102" t="s">
        <v>25</v>
      </c>
      <c r="B2" s="117" t="s">
        <v>12</v>
      </c>
      <c r="C2" s="114" t="s">
        <v>36</v>
      </c>
      <c r="D2" s="115"/>
      <c r="E2" s="116" t="s">
        <v>37</v>
      </c>
      <c r="F2" s="115"/>
      <c r="G2" s="119" t="s">
        <v>68</v>
      </c>
    </row>
    <row r="3" spans="1:7" ht="15.75" thickBot="1">
      <c r="A3" s="103"/>
      <c r="B3" s="118"/>
      <c r="C3" s="53" t="s">
        <v>40</v>
      </c>
      <c r="D3" s="31" t="s">
        <v>38</v>
      </c>
      <c r="E3" s="31" t="s">
        <v>39</v>
      </c>
      <c r="F3" s="31" t="s">
        <v>38</v>
      </c>
      <c r="G3" s="120"/>
    </row>
    <row r="4" spans="1:7" ht="14.25">
      <c r="A4" s="63">
        <v>1</v>
      </c>
      <c r="B4" s="83" t="s">
        <v>73</v>
      </c>
      <c r="C4" s="84">
        <v>1297.9113699999994</v>
      </c>
      <c r="D4" s="85">
        <v>0.14345757829395117</v>
      </c>
      <c r="E4" s="86">
        <v>574911</v>
      </c>
      <c r="F4" s="85">
        <v>0.0753385649542552</v>
      </c>
      <c r="G4" s="87">
        <v>699.7650245824638</v>
      </c>
    </row>
    <row r="5" spans="1:7" ht="14.25">
      <c r="A5" s="64">
        <v>2</v>
      </c>
      <c r="B5" s="83" t="s">
        <v>83</v>
      </c>
      <c r="C5" s="84">
        <v>70.1017799999998</v>
      </c>
      <c r="D5" s="85">
        <v>0.033417547546266045</v>
      </c>
      <c r="E5" s="86">
        <v>256</v>
      </c>
      <c r="F5" s="85">
        <v>0.02427460648587142</v>
      </c>
      <c r="G5" s="87">
        <v>51.36102739503356</v>
      </c>
    </row>
    <row r="6" spans="1:7" ht="14.25">
      <c r="A6" s="64">
        <v>3</v>
      </c>
      <c r="B6" s="51" t="s">
        <v>71</v>
      </c>
      <c r="C6" s="32">
        <v>55.617899999999906</v>
      </c>
      <c r="D6" s="70">
        <v>0.015397138122053412</v>
      </c>
      <c r="E6" s="33">
        <v>16</v>
      </c>
      <c r="F6" s="70">
        <v>0.013322231473771857</v>
      </c>
      <c r="G6" s="52">
        <v>48.18480746044928</v>
      </c>
    </row>
    <row r="7" spans="1:7" ht="14.25">
      <c r="A7" s="64">
        <v>4</v>
      </c>
      <c r="B7" s="51" t="s">
        <v>55</v>
      </c>
      <c r="C7" s="32">
        <v>9.595130000000818</v>
      </c>
      <c r="D7" s="70">
        <v>0.002209709501960385</v>
      </c>
      <c r="E7" s="33">
        <v>4</v>
      </c>
      <c r="F7" s="70">
        <v>0.0026936026936026937</v>
      </c>
      <c r="G7" s="52">
        <v>11.71168530639706</v>
      </c>
    </row>
    <row r="8" spans="1:7" ht="14.25">
      <c r="A8" s="64">
        <v>5</v>
      </c>
      <c r="B8" s="51" t="s">
        <v>54</v>
      </c>
      <c r="C8" s="32">
        <v>72.43072999999998</v>
      </c>
      <c r="D8" s="70">
        <v>0.06100101291148422</v>
      </c>
      <c r="E8" s="33">
        <v>16</v>
      </c>
      <c r="F8" s="70">
        <v>0.009598080383923215</v>
      </c>
      <c r="G8" s="52">
        <v>11.546177132573577</v>
      </c>
    </row>
    <row r="9" spans="1:7" ht="14.25">
      <c r="A9" s="64">
        <v>6</v>
      </c>
      <c r="B9" s="51" t="s">
        <v>62</v>
      </c>
      <c r="C9" s="32">
        <v>67.32408999999986</v>
      </c>
      <c r="D9" s="70">
        <v>0.013704250915387604</v>
      </c>
      <c r="E9" s="33">
        <v>2</v>
      </c>
      <c r="F9" s="70">
        <v>0.00044652824291136416</v>
      </c>
      <c r="G9" s="52">
        <v>2.193633770930987</v>
      </c>
    </row>
    <row r="10" spans="1:7" ht="14.25" customHeight="1">
      <c r="A10" s="64">
        <v>7</v>
      </c>
      <c r="B10" s="51" t="s">
        <v>50</v>
      </c>
      <c r="C10" s="32">
        <v>216.94612000000012</v>
      </c>
      <c r="D10" s="70">
        <v>0.033047416000930745</v>
      </c>
      <c r="E10" s="33">
        <v>0</v>
      </c>
      <c r="F10" s="70">
        <v>0</v>
      </c>
      <c r="G10" s="52">
        <v>0</v>
      </c>
    </row>
    <row r="11" spans="1:7" ht="14.25">
      <c r="A11" s="64">
        <v>8</v>
      </c>
      <c r="B11" s="51" t="s">
        <v>56</v>
      </c>
      <c r="C11" s="32">
        <v>36.87164000000013</v>
      </c>
      <c r="D11" s="70">
        <v>0.026111050122729317</v>
      </c>
      <c r="E11" s="33">
        <v>0</v>
      </c>
      <c r="F11" s="70">
        <v>0</v>
      </c>
      <c r="G11" s="52">
        <v>0</v>
      </c>
    </row>
    <row r="12" spans="1:7" ht="14.25">
      <c r="A12" s="64">
        <v>9</v>
      </c>
      <c r="B12" s="51" t="s">
        <v>22</v>
      </c>
      <c r="C12" s="32">
        <v>34.33002000000002</v>
      </c>
      <c r="D12" s="70">
        <v>0.043058903743275284</v>
      </c>
      <c r="E12" s="33">
        <v>0</v>
      </c>
      <c r="F12" s="70">
        <v>0</v>
      </c>
      <c r="G12" s="52">
        <v>0</v>
      </c>
    </row>
    <row r="13" spans="1:7" ht="14.25">
      <c r="A13" s="64">
        <v>10</v>
      </c>
      <c r="B13" s="51" t="s">
        <v>57</v>
      </c>
      <c r="C13" s="32">
        <v>21.378209999999964</v>
      </c>
      <c r="D13" s="70">
        <v>0.006911819403517966</v>
      </c>
      <c r="E13" s="33">
        <v>0</v>
      </c>
      <c r="F13" s="70">
        <v>0</v>
      </c>
      <c r="G13" s="52">
        <v>0</v>
      </c>
    </row>
    <row r="14" spans="1:7" ht="14.25">
      <c r="A14" s="64">
        <v>11</v>
      </c>
      <c r="B14" s="51" t="s">
        <v>23</v>
      </c>
      <c r="C14" s="32">
        <v>1.0222800000000278</v>
      </c>
      <c r="D14" s="70">
        <v>0.0009258571446659377</v>
      </c>
      <c r="E14" s="33">
        <v>0</v>
      </c>
      <c r="F14" s="70">
        <v>0</v>
      </c>
      <c r="G14" s="52">
        <v>0</v>
      </c>
    </row>
    <row r="15" spans="1:7" ht="14.25">
      <c r="A15" s="64">
        <v>12</v>
      </c>
      <c r="B15" s="51" t="s">
        <v>78</v>
      </c>
      <c r="C15" s="32">
        <v>0</v>
      </c>
      <c r="D15" s="70">
        <v>0</v>
      </c>
      <c r="E15" s="33">
        <v>0</v>
      </c>
      <c r="F15" s="70">
        <v>0</v>
      </c>
      <c r="G15" s="52">
        <v>0</v>
      </c>
    </row>
    <row r="16" spans="1:7" ht="14.25">
      <c r="A16" s="64">
        <v>13</v>
      </c>
      <c r="B16" s="51" t="s">
        <v>41</v>
      </c>
      <c r="C16" s="32">
        <v>-5.586100000000093</v>
      </c>
      <c r="D16" s="70">
        <v>-0.0018546038767512797</v>
      </c>
      <c r="E16" s="33">
        <v>0</v>
      </c>
      <c r="F16" s="70">
        <v>0</v>
      </c>
      <c r="G16" s="52">
        <v>0</v>
      </c>
    </row>
    <row r="17" spans="1:7" ht="14.25">
      <c r="A17" s="64">
        <v>14</v>
      </c>
      <c r="B17" s="51" t="s">
        <v>43</v>
      </c>
      <c r="C17" s="32">
        <v>-25.498439999999945</v>
      </c>
      <c r="D17" s="70">
        <v>-0.006449640245133484</v>
      </c>
      <c r="E17" s="33">
        <v>0</v>
      </c>
      <c r="F17" s="70">
        <v>0</v>
      </c>
      <c r="G17" s="52">
        <v>0</v>
      </c>
    </row>
    <row r="18" spans="1:7" ht="14.25">
      <c r="A18" s="64">
        <v>15</v>
      </c>
      <c r="B18" s="51" t="s">
        <v>51</v>
      </c>
      <c r="C18" s="32">
        <v>-31.812939999999944</v>
      </c>
      <c r="D18" s="70">
        <v>-0.016267530025021886</v>
      </c>
      <c r="E18" s="33">
        <v>0</v>
      </c>
      <c r="F18" s="70">
        <v>0</v>
      </c>
      <c r="G18" s="52">
        <v>0</v>
      </c>
    </row>
    <row r="19" spans="1:7" ht="14.25">
      <c r="A19" s="64">
        <v>16</v>
      </c>
      <c r="B19" s="51" t="s">
        <v>53</v>
      </c>
      <c r="C19" s="32">
        <v>179.2636099999994</v>
      </c>
      <c r="D19" s="70">
        <v>0.006598696667038724</v>
      </c>
      <c r="E19" s="33">
        <v>-1</v>
      </c>
      <c r="F19" s="70">
        <v>-2.0338431500162706E-05</v>
      </c>
      <c r="G19" s="52">
        <v>-0.5003425134885138</v>
      </c>
    </row>
    <row r="20" spans="1:7" ht="15.75" thickBot="1">
      <c r="A20" s="65"/>
      <c r="B20" s="66" t="s">
        <v>26</v>
      </c>
      <c r="C20" s="56">
        <v>1999.8953999999994</v>
      </c>
      <c r="D20" s="69">
        <v>0.026674819721815228</v>
      </c>
      <c r="E20" s="57">
        <v>575204</v>
      </c>
      <c r="F20" s="69">
        <v>0.07445393492522816</v>
      </c>
      <c r="G20" s="58">
        <v>824.2620131343598</v>
      </c>
    </row>
    <row r="22" ht="14.25">
      <c r="D22" s="54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31" sqref="B31"/>
    </sheetView>
  </sheetViews>
  <sheetFormatPr defaultColWidth="9.00390625" defaultRowHeight="12.75"/>
  <cols>
    <col min="1" max="1" width="2.75390625" style="7" customWidth="1"/>
    <col min="2" max="2" width="61.875" style="7" bestFit="1" customWidth="1"/>
    <col min="3" max="3" width="16.00390625" style="7" customWidth="1"/>
    <col min="4" max="4" width="2.75390625" style="7" customWidth="1"/>
    <col min="5" max="5" width="128.75390625" style="7" customWidth="1"/>
    <col min="6" max="6" width="2.75390625" style="7" customWidth="1"/>
    <col min="7" max="27" width="8.75390625" style="7" customWidth="1"/>
    <col min="28" max="16384" width="9.125" style="7" customWidth="1"/>
  </cols>
  <sheetData>
    <row r="1" spans="1:5" ht="15.75" thickBot="1">
      <c r="A1" s="15"/>
      <c r="B1" s="36" t="s">
        <v>12</v>
      </c>
      <c r="C1" s="37" t="s">
        <v>16</v>
      </c>
      <c r="D1" s="15"/>
      <c r="E1" s="15"/>
    </row>
    <row r="2" spans="2:3" ht="14.25">
      <c r="B2" s="49" t="s">
        <v>51</v>
      </c>
      <c r="C2" s="76">
        <v>-0.01626753002502146</v>
      </c>
    </row>
    <row r="3" spans="1:5" ht="14.25">
      <c r="A3" s="15"/>
      <c r="B3" s="49" t="s">
        <v>43</v>
      </c>
      <c r="C3" s="76">
        <v>-0.006449640245132393</v>
      </c>
      <c r="D3" s="15"/>
      <c r="E3" s="15"/>
    </row>
    <row r="4" spans="1:5" ht="14.25">
      <c r="A4" s="15"/>
      <c r="B4" s="49" t="s">
        <v>41</v>
      </c>
      <c r="C4" s="76">
        <v>-0.001854603876751404</v>
      </c>
      <c r="D4" s="15"/>
      <c r="E4" s="15"/>
    </row>
    <row r="5" spans="1:5" ht="14.25">
      <c r="A5" s="15"/>
      <c r="B5" s="49" t="s">
        <v>55</v>
      </c>
      <c r="C5" s="94">
        <v>-0.0004825932770924357</v>
      </c>
      <c r="D5" s="15"/>
      <c r="E5" s="15"/>
    </row>
    <row r="6" spans="1:5" ht="14.25">
      <c r="A6" s="15"/>
      <c r="B6" s="49" t="s">
        <v>78</v>
      </c>
      <c r="C6" s="76">
        <v>0</v>
      </c>
      <c r="D6" s="15"/>
      <c r="E6" s="15"/>
    </row>
    <row r="7" spans="1:5" ht="14.25">
      <c r="A7" s="15"/>
      <c r="B7" s="49" t="s">
        <v>23</v>
      </c>
      <c r="C7" s="76">
        <v>0.0009258571446664199</v>
      </c>
      <c r="D7" s="15"/>
      <c r="E7" s="15"/>
    </row>
    <row r="8" spans="1:5" ht="14.25">
      <c r="A8" s="15"/>
      <c r="B8" s="49" t="s">
        <v>71</v>
      </c>
      <c r="C8" s="76">
        <v>0.0020476276783787384</v>
      </c>
      <c r="D8" s="15"/>
      <c r="E8" s="15"/>
    </row>
    <row r="9" spans="1:5" ht="14.25">
      <c r="A9" s="15"/>
      <c r="B9" s="49" t="s">
        <v>53</v>
      </c>
      <c r="C9" s="76">
        <v>0.006619169722072993</v>
      </c>
      <c r="D9" s="15"/>
      <c r="E9" s="15"/>
    </row>
    <row r="10" spans="1:5" ht="14.25">
      <c r="A10" s="15"/>
      <c r="B10" s="49" t="s">
        <v>57</v>
      </c>
      <c r="C10" s="76">
        <v>0.006911819403518926</v>
      </c>
      <c r="D10" s="15"/>
      <c r="E10" s="15"/>
    </row>
    <row r="11" spans="1:5" ht="14.25">
      <c r="A11" s="15"/>
      <c r="B11" s="49" t="s">
        <v>83</v>
      </c>
      <c r="C11" s="76">
        <v>0.008926259620711363</v>
      </c>
      <c r="D11" s="15"/>
      <c r="E11" s="15"/>
    </row>
    <row r="12" spans="1:5" ht="14.25">
      <c r="A12" s="15"/>
      <c r="B12" s="49" t="s">
        <v>62</v>
      </c>
      <c r="C12" s="76">
        <v>0.013251805367108682</v>
      </c>
      <c r="D12" s="15"/>
      <c r="E12" s="15"/>
    </row>
    <row r="13" spans="1:5" ht="14.25">
      <c r="A13" s="15"/>
      <c r="B13" s="49" t="s">
        <v>56</v>
      </c>
      <c r="C13" s="76">
        <v>0.026111050122729074</v>
      </c>
      <c r="D13" s="15"/>
      <c r="E13" s="15"/>
    </row>
    <row r="14" spans="1:5" ht="14.25">
      <c r="A14" s="15"/>
      <c r="B14" s="49" t="s">
        <v>50</v>
      </c>
      <c r="C14" s="76">
        <v>0.033047416000931085</v>
      </c>
      <c r="D14" s="15"/>
      <c r="E14" s="15"/>
    </row>
    <row r="15" spans="1:5" ht="14.25">
      <c r="A15" s="15"/>
      <c r="B15" s="49" t="s">
        <v>22</v>
      </c>
      <c r="C15" s="76">
        <v>0.043058903743275145</v>
      </c>
      <c r="D15" s="15"/>
      <c r="E15" s="15"/>
    </row>
    <row r="16" spans="1:5" ht="14.25">
      <c r="A16" s="15"/>
      <c r="B16" s="49" t="s">
        <v>54</v>
      </c>
      <c r="C16" s="76">
        <v>0.050914253430446976</v>
      </c>
      <c r="D16" s="15"/>
      <c r="E16" s="15"/>
    </row>
    <row r="17" spans="1:5" ht="14.25">
      <c r="A17" s="15"/>
      <c r="B17" s="49" t="s">
        <v>73</v>
      </c>
      <c r="C17" s="76">
        <v>0.06334657340462235</v>
      </c>
      <c r="D17" s="15"/>
      <c r="E17" s="15"/>
    </row>
    <row r="18" spans="2:3" ht="14.25">
      <c r="B18" s="49" t="s">
        <v>21</v>
      </c>
      <c r="C18" s="82">
        <v>0.0020027285496346803</v>
      </c>
    </row>
    <row r="19" spans="2:3" ht="14.25">
      <c r="B19" s="7" t="s">
        <v>29</v>
      </c>
      <c r="C19" s="95">
        <v>0.0030818946171569106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I5" sqref="I5"/>
    </sheetView>
  </sheetViews>
  <sheetFormatPr defaultColWidth="9.00390625" defaultRowHeight="12.75"/>
  <cols>
    <col min="1" max="1" width="4.75390625" style="6" customWidth="1"/>
    <col min="2" max="2" width="32.875" style="11" bestFit="1" customWidth="1"/>
    <col min="3" max="4" width="12.75390625" style="6" customWidth="1"/>
    <col min="5" max="5" width="18.75390625" style="19" customWidth="1"/>
    <col min="6" max="6" width="14.75390625" style="21" customWidth="1"/>
    <col min="7" max="7" width="14.75390625" style="19" customWidth="1"/>
    <col min="8" max="8" width="12.75390625" style="21" customWidth="1"/>
    <col min="9" max="9" width="42.75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9" customFormat="1" ht="16.5" thickBot="1">
      <c r="A1" s="98" t="s">
        <v>76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25</v>
      </c>
      <c r="B2" s="3" t="s">
        <v>12</v>
      </c>
      <c r="C2" s="40" t="s">
        <v>11</v>
      </c>
      <c r="D2" s="40" t="s">
        <v>8</v>
      </c>
      <c r="E2" s="40" t="s">
        <v>1</v>
      </c>
      <c r="F2" s="40" t="s">
        <v>2</v>
      </c>
      <c r="G2" s="40" t="s">
        <v>3</v>
      </c>
      <c r="H2" s="40" t="s">
        <v>4</v>
      </c>
      <c r="I2" s="40" t="s">
        <v>5</v>
      </c>
      <c r="J2" s="2" t="s">
        <v>6</v>
      </c>
    </row>
    <row r="3" spans="1:10" ht="14.25">
      <c r="A3" s="43">
        <v>1</v>
      </c>
      <c r="B3" s="44" t="s">
        <v>28</v>
      </c>
      <c r="C3" s="47" t="s">
        <v>7</v>
      </c>
      <c r="D3" s="48" t="s">
        <v>10</v>
      </c>
      <c r="E3" s="45">
        <v>1589162.28</v>
      </c>
      <c r="F3" s="42">
        <v>749</v>
      </c>
      <c r="G3" s="45">
        <v>2121.711989319092</v>
      </c>
      <c r="H3" s="78">
        <v>1000</v>
      </c>
      <c r="I3" s="44" t="s">
        <v>94</v>
      </c>
      <c r="J3" s="46" t="s">
        <v>74</v>
      </c>
    </row>
    <row r="4" spans="1:10" ht="14.25">
      <c r="A4" s="43">
        <v>2</v>
      </c>
      <c r="B4" s="44" t="s">
        <v>85</v>
      </c>
      <c r="C4" s="47" t="s">
        <v>7</v>
      </c>
      <c r="D4" s="48" t="s">
        <v>96</v>
      </c>
      <c r="E4" s="45">
        <v>1376850.3001</v>
      </c>
      <c r="F4" s="42">
        <v>2801</v>
      </c>
      <c r="G4" s="45">
        <v>491.5566940735452</v>
      </c>
      <c r="H4" s="79">
        <v>1000</v>
      </c>
      <c r="I4" s="44" t="s">
        <v>93</v>
      </c>
      <c r="J4" s="46" t="s">
        <v>32</v>
      </c>
    </row>
    <row r="5" spans="1:10" ht="14.25" customHeight="1">
      <c r="A5" s="43">
        <v>3</v>
      </c>
      <c r="B5" s="44" t="s">
        <v>34</v>
      </c>
      <c r="C5" s="47" t="s">
        <v>7</v>
      </c>
      <c r="D5" s="48" t="s">
        <v>10</v>
      </c>
      <c r="E5" s="45">
        <v>387845.08</v>
      </c>
      <c r="F5" s="42">
        <v>679</v>
      </c>
      <c r="G5" s="45">
        <v>571.200412371134</v>
      </c>
      <c r="H5" s="79">
        <v>1000</v>
      </c>
      <c r="I5" s="44" t="s">
        <v>35</v>
      </c>
      <c r="J5" s="46" t="s">
        <v>33</v>
      </c>
    </row>
    <row r="6" spans="1:10" ht="15.75" thickBot="1">
      <c r="A6" s="99" t="s">
        <v>26</v>
      </c>
      <c r="B6" s="100"/>
      <c r="C6" s="59" t="s">
        <v>27</v>
      </c>
      <c r="D6" s="59" t="s">
        <v>27</v>
      </c>
      <c r="E6" s="60">
        <f>SUM(E3:E5)</f>
        <v>3353857.6601</v>
      </c>
      <c r="F6" s="61">
        <f>SUM(F3:F5)</f>
        <v>4229</v>
      </c>
      <c r="G6" s="59" t="s">
        <v>27</v>
      </c>
      <c r="H6" s="59" t="s">
        <v>27</v>
      </c>
      <c r="I6" s="59" t="s">
        <v>27</v>
      </c>
      <c r="J6" s="62" t="s">
        <v>27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3" customWidth="1"/>
    <col min="2" max="2" width="48.875" style="13" bestFit="1" customWidth="1"/>
    <col min="3" max="4" width="14.75390625" style="14" customWidth="1"/>
    <col min="5" max="9" width="12.75390625" style="13" customWidth="1"/>
    <col min="10" max="11" width="19.125" style="13" customWidth="1"/>
    <col min="12" max="15" width="8.75390625" style="13" customWidth="1"/>
    <col min="16" max="16384" width="9.125" style="13" customWidth="1"/>
  </cols>
  <sheetData>
    <row r="1" spans="1:11" s="38" customFormat="1" ht="16.5" thickBot="1">
      <c r="A1" s="98" t="s">
        <v>65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 thickBot="1">
      <c r="A2" s="102" t="s">
        <v>25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</row>
    <row r="3" spans="1:11" ht="63.75" customHeight="1" thickBot="1">
      <c r="A3" s="103"/>
      <c r="B3" s="108"/>
      <c r="C3" s="110"/>
      <c r="D3" s="112"/>
      <c r="E3" s="4" t="s">
        <v>16</v>
      </c>
      <c r="F3" s="4" t="s">
        <v>84</v>
      </c>
      <c r="G3" s="4" t="s">
        <v>17</v>
      </c>
      <c r="H3" s="4" t="s">
        <v>18</v>
      </c>
      <c r="I3" s="4" t="s">
        <v>19</v>
      </c>
      <c r="J3" s="4" t="s">
        <v>20</v>
      </c>
      <c r="K3" s="1" t="s">
        <v>67</v>
      </c>
    </row>
    <row r="4" spans="1:11" ht="14.25" collapsed="1">
      <c r="A4" s="63">
        <v>1</v>
      </c>
      <c r="B4" s="49" t="s">
        <v>34</v>
      </c>
      <c r="C4" s="50">
        <v>38441</v>
      </c>
      <c r="D4" s="50">
        <v>38625</v>
      </c>
      <c r="E4" s="76">
        <v>-0.001753369031816665</v>
      </c>
      <c r="F4" s="76">
        <v>0.0035899139603183805</v>
      </c>
      <c r="G4" s="76">
        <v>-0.07016615000317417</v>
      </c>
      <c r="H4" s="76">
        <v>-0.1524173174626079</v>
      </c>
      <c r="I4" s="76">
        <v>-0.17260552927955453</v>
      </c>
      <c r="J4" s="76">
        <v>-0.42879958762886594</v>
      </c>
      <c r="K4" s="77">
        <v>-0.04433983185168233</v>
      </c>
    </row>
    <row r="5" spans="1:11" ht="14.25" collapsed="1">
      <c r="A5" s="64">
        <v>2</v>
      </c>
      <c r="B5" s="49" t="s">
        <v>85</v>
      </c>
      <c r="C5" s="50">
        <v>39048</v>
      </c>
      <c r="D5" s="50">
        <v>39140</v>
      </c>
      <c r="E5" s="76">
        <v>0.018462614650825104</v>
      </c>
      <c r="F5" s="76">
        <v>0.08367167902273032</v>
      </c>
      <c r="G5" s="76">
        <v>0.14320509271296933</v>
      </c>
      <c r="H5" s="76">
        <v>0.20539886581814537</v>
      </c>
      <c r="I5" s="76">
        <v>0.25066219347857177</v>
      </c>
      <c r="J5" s="76">
        <v>-0.5084433059264553</v>
      </c>
      <c r="K5" s="77">
        <v>-0.06287032212561283</v>
      </c>
    </row>
    <row r="6" spans="1:11" ht="14.25" collapsed="1">
      <c r="A6" s="64">
        <v>3</v>
      </c>
      <c r="B6" s="49" t="s">
        <v>28</v>
      </c>
      <c r="C6" s="50">
        <v>39100</v>
      </c>
      <c r="D6" s="50">
        <v>39268</v>
      </c>
      <c r="E6" s="76">
        <v>0.005365961358375637</v>
      </c>
      <c r="F6" s="76">
        <v>0.019899120007433213</v>
      </c>
      <c r="G6" s="76">
        <v>0.05135728512987092</v>
      </c>
      <c r="H6" s="76">
        <v>0.10729995721077712</v>
      </c>
      <c r="I6" s="76">
        <v>0.274100396180339</v>
      </c>
      <c r="J6" s="76">
        <v>1.121711989319094</v>
      </c>
      <c r="K6" s="77">
        <v>0.0736416599396521</v>
      </c>
    </row>
    <row r="7" spans="1:11" ht="15.75" thickBot="1">
      <c r="A7" s="88"/>
      <c r="B7" s="92" t="s">
        <v>82</v>
      </c>
      <c r="C7" s="93"/>
      <c r="D7" s="93"/>
      <c r="E7" s="89">
        <f>AVERAGE(E4:E6)</f>
        <v>0.0073584023257946924</v>
      </c>
      <c r="F7" s="89">
        <f>AVERAGE(F4:F6)</f>
        <v>0.03572023766349397</v>
      </c>
      <c r="G7" s="89">
        <f>AVERAGE(G4:G6)</f>
        <v>0.0414654092798887</v>
      </c>
      <c r="H7" s="89">
        <f>AVERAGE(H4:H6)</f>
        <v>0.05342716852210486</v>
      </c>
      <c r="I7" s="89">
        <f>AVERAGE(I4:I6)</f>
        <v>0.11738568679311874</v>
      </c>
      <c r="J7" s="90" t="s">
        <v>27</v>
      </c>
      <c r="K7" s="91" t="s">
        <v>27</v>
      </c>
    </row>
    <row r="8" spans="1:13" s="9" customFormat="1" ht="14.25">
      <c r="A8" s="104" t="s">
        <v>66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80"/>
      <c r="M8" s="80"/>
    </row>
    <row r="9" spans="1:15" ht="15" thickBo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/>
      <c r="M9"/>
      <c r="N9"/>
      <c r="O9"/>
    </row>
    <row r="10" spans="12:15" ht="14.25">
      <c r="L10"/>
      <c r="M10"/>
      <c r="N10"/>
      <c r="O10"/>
    </row>
  </sheetData>
  <sheetProtection/>
  <mergeCells count="8">
    <mergeCell ref="A9:K9"/>
    <mergeCell ref="A2:A3"/>
    <mergeCell ref="A8:K8"/>
    <mergeCell ref="A1:K1"/>
    <mergeCell ref="E2:K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8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4" customFormat="1" ht="16.5" thickBot="1">
      <c r="A1" s="113" t="s">
        <v>48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2" t="s">
        <v>25</v>
      </c>
      <c r="B2" s="117" t="s">
        <v>12</v>
      </c>
      <c r="C2" s="116" t="s">
        <v>36</v>
      </c>
      <c r="D2" s="115"/>
      <c r="E2" s="116" t="s">
        <v>37</v>
      </c>
      <c r="F2" s="115"/>
      <c r="G2" s="119" t="s">
        <v>68</v>
      </c>
    </row>
    <row r="3" spans="1:7" s="11" customFormat="1" ht="15.75" thickBot="1">
      <c r="A3" s="103"/>
      <c r="B3" s="118"/>
      <c r="C3" s="31" t="s">
        <v>40</v>
      </c>
      <c r="D3" s="31" t="s">
        <v>38</v>
      </c>
      <c r="E3" s="31" t="s">
        <v>39</v>
      </c>
      <c r="F3" s="31" t="s">
        <v>38</v>
      </c>
      <c r="G3" s="120"/>
    </row>
    <row r="4" spans="1:7" ht="14.25" customHeight="1">
      <c r="A4" s="64">
        <v>1</v>
      </c>
      <c r="B4" s="51" t="s">
        <v>85</v>
      </c>
      <c r="C4" s="32">
        <v>24.95944000000018</v>
      </c>
      <c r="D4" s="70">
        <v>0.018462614650826114</v>
      </c>
      <c r="E4" s="33">
        <v>0</v>
      </c>
      <c r="F4" s="70">
        <v>0</v>
      </c>
      <c r="G4" s="52">
        <v>0</v>
      </c>
    </row>
    <row r="5" spans="1:7" ht="14.25" customHeight="1">
      <c r="A5" s="64">
        <v>2</v>
      </c>
      <c r="B5" s="51" t="s">
        <v>28</v>
      </c>
      <c r="C5" s="32">
        <v>8.48187000000011</v>
      </c>
      <c r="D5" s="70">
        <v>0.005365961358374847</v>
      </c>
      <c r="E5" s="33">
        <v>0</v>
      </c>
      <c r="F5" s="70">
        <v>0</v>
      </c>
      <c r="G5" s="52">
        <v>0</v>
      </c>
    </row>
    <row r="6" spans="1:7" ht="14.25" customHeight="1">
      <c r="A6" s="64">
        <v>3</v>
      </c>
      <c r="B6" s="51" t="s">
        <v>34</v>
      </c>
      <c r="C6" s="32">
        <v>-0.6812299999999814</v>
      </c>
      <c r="D6" s="70">
        <v>-0.0017533690318166134</v>
      </c>
      <c r="E6" s="33">
        <v>0</v>
      </c>
      <c r="F6" s="70">
        <v>0</v>
      </c>
      <c r="G6" s="52">
        <v>0</v>
      </c>
    </row>
    <row r="7" spans="1:7" ht="15.75" thickBot="1">
      <c r="A7" s="67"/>
      <c r="B7" s="55" t="s">
        <v>26</v>
      </c>
      <c r="C7" s="56">
        <v>32.76008000000031</v>
      </c>
      <c r="D7" s="69">
        <v>0.009864232895865072</v>
      </c>
      <c r="E7" s="57">
        <v>0</v>
      </c>
      <c r="F7" s="69">
        <v>0</v>
      </c>
      <c r="G7" s="58">
        <v>0</v>
      </c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="80" zoomScaleNormal="80" zoomScalePageLayoutView="0" workbookViewId="0" topLeftCell="A1">
      <selection activeCell="B14" sqref="B14"/>
    </sheetView>
  </sheetViews>
  <sheetFormatPr defaultColWidth="9.00390625" defaultRowHeight="12.75"/>
  <cols>
    <col min="1" max="1" width="2.75390625" style="23" customWidth="1"/>
    <col min="2" max="2" width="50.75390625" style="23" customWidth="1"/>
    <col min="3" max="3" width="20.75390625" style="23" customWidth="1"/>
    <col min="4" max="4" width="2.75390625" style="23" customWidth="1"/>
    <col min="5" max="5" width="128.75390625" style="23" customWidth="1"/>
    <col min="6" max="6" width="2.75390625" style="23" customWidth="1"/>
    <col min="7" max="27" width="8.75390625" style="23" customWidth="1"/>
    <col min="28" max="16384" width="9.125" style="23" customWidth="1"/>
  </cols>
  <sheetData>
    <row r="1" spans="1:5" ht="15.75" thickBot="1">
      <c r="A1" s="22"/>
      <c r="B1" s="3" t="s">
        <v>12</v>
      </c>
      <c r="C1" s="2" t="s">
        <v>16</v>
      </c>
      <c r="D1" s="22"/>
      <c r="E1" s="22"/>
    </row>
    <row r="2" spans="1:5" ht="14.25">
      <c r="A2" s="22"/>
      <c r="B2" s="49" t="s">
        <v>34</v>
      </c>
      <c r="C2" s="76">
        <v>-0.001753369031816665</v>
      </c>
      <c r="D2" s="22"/>
      <c r="E2" s="22"/>
    </row>
    <row r="3" spans="1:5" ht="14.25">
      <c r="A3" s="22"/>
      <c r="B3" s="49" t="s">
        <v>28</v>
      </c>
      <c r="C3" s="76">
        <v>0.005365961358375637</v>
      </c>
      <c r="D3" s="22"/>
      <c r="E3" s="22"/>
    </row>
    <row r="4" spans="1:5" ht="14.25">
      <c r="A4" s="22"/>
      <c r="B4" s="49" t="s">
        <v>85</v>
      </c>
      <c r="C4" s="76">
        <v>0.018462614650825104</v>
      </c>
      <c r="D4" s="22"/>
      <c r="E4" s="22"/>
    </row>
    <row r="5" spans="1:5" ht="14.25">
      <c r="A5" s="22"/>
      <c r="B5" s="49" t="s">
        <v>21</v>
      </c>
      <c r="C5" s="76">
        <v>0.0020027285496346803</v>
      </c>
      <c r="D5" s="22"/>
      <c r="E5" s="22"/>
    </row>
    <row r="6" spans="1:4" ht="14.25">
      <c r="A6" s="22"/>
      <c r="B6" s="49" t="s">
        <v>29</v>
      </c>
      <c r="C6" s="76">
        <v>0.0030818946171569106</v>
      </c>
      <c r="D6" s="22"/>
    </row>
    <row r="7" spans="2:3" ht="14.25">
      <c r="B7" s="49"/>
      <c r="C7" s="76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0" zoomScaleNormal="80" zoomScalePageLayoutView="0" workbookViewId="0" topLeftCell="A1">
      <selection activeCell="E4" sqref="E4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6" customWidth="1"/>
    <col min="6" max="6" width="14.75390625" style="24" customWidth="1"/>
    <col min="7" max="7" width="14.75390625" style="16" customWidth="1"/>
    <col min="8" max="8" width="12.75390625" style="24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77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25</v>
      </c>
      <c r="B2" s="41" t="s">
        <v>12</v>
      </c>
      <c r="C2" s="1" t="s">
        <v>11</v>
      </c>
      <c r="D2" s="1" t="s">
        <v>8</v>
      </c>
      <c r="E2" s="4" t="s">
        <v>1</v>
      </c>
      <c r="F2" s="4" t="s">
        <v>44</v>
      </c>
      <c r="G2" s="4" t="s">
        <v>45</v>
      </c>
      <c r="H2" s="1" t="s">
        <v>46</v>
      </c>
      <c r="I2" s="1" t="s">
        <v>5</v>
      </c>
      <c r="J2" s="1" t="s">
        <v>6</v>
      </c>
    </row>
    <row r="3" spans="1:10" ht="14.25" customHeight="1">
      <c r="A3" s="43">
        <v>1</v>
      </c>
      <c r="B3" s="44" t="s">
        <v>81</v>
      </c>
      <c r="C3" s="47" t="s">
        <v>7</v>
      </c>
      <c r="D3" s="48" t="s">
        <v>9</v>
      </c>
      <c r="E3" s="71">
        <v>10288813.7</v>
      </c>
      <c r="F3" s="72">
        <v>182926</v>
      </c>
      <c r="G3" s="71">
        <v>56.24576987415676</v>
      </c>
      <c r="H3" s="73">
        <v>100</v>
      </c>
      <c r="I3" s="44" t="s">
        <v>70</v>
      </c>
      <c r="J3" s="46" t="s">
        <v>30</v>
      </c>
    </row>
    <row r="4" spans="1:10" ht="14.25" customHeight="1">
      <c r="A4" s="43">
        <v>2</v>
      </c>
      <c r="B4" s="44" t="s">
        <v>86</v>
      </c>
      <c r="C4" s="47" t="s">
        <v>7</v>
      </c>
      <c r="D4" s="48" t="s">
        <v>9</v>
      </c>
      <c r="E4" s="71">
        <v>1020025.7701</v>
      </c>
      <c r="F4" s="72">
        <v>648</v>
      </c>
      <c r="G4" s="71">
        <v>1574.1138427469136</v>
      </c>
      <c r="H4" s="73">
        <v>5000</v>
      </c>
      <c r="I4" s="44" t="s">
        <v>24</v>
      </c>
      <c r="J4" s="46" t="s">
        <v>32</v>
      </c>
    </row>
    <row r="5" spans="1:10" ht="15.75" thickBot="1">
      <c r="A5" s="99" t="s">
        <v>26</v>
      </c>
      <c r="B5" s="100"/>
      <c r="C5" s="59" t="s">
        <v>27</v>
      </c>
      <c r="D5" s="59" t="s">
        <v>27</v>
      </c>
      <c r="E5" s="75">
        <f>SUM(E3:E4)</f>
        <v>11308839.470099999</v>
      </c>
      <c r="F5" s="74">
        <f>SUM(F3:F4)</f>
        <v>183574</v>
      </c>
      <c r="G5" s="59" t="s">
        <v>27</v>
      </c>
      <c r="H5" s="59" t="s">
        <v>27</v>
      </c>
      <c r="I5" s="59" t="s">
        <v>27</v>
      </c>
      <c r="J5" s="62" t="s">
        <v>27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2018-02-02T10:08:12Z</dcterms:modified>
  <cp:category>Analytics</cp:category>
  <cp:version/>
  <cp:contentType/>
  <cp:contentStatus/>
</cp:coreProperties>
</file>