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<sst xmlns="http://schemas.openxmlformats.org/spreadsheetml/2006/main" count="322" uniqueCount="91">
  <si>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</si>
  <si>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</si>
  <si>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</si>
  <si>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</si>
  <si>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</si>
  <si>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</si>
  <si>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</si>
  <si>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</si>
  <si>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</si>
  <si>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</si>
  <si>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</si>
  <si>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</si>
  <si>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</si>
  <si>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</si>
  <si>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</si>
  <si>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</si>
  <si>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</si>
  <si>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</si>
  <si>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</si>
  <si>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</si>
  <si>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</si>
  <si>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</si>
  <si>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</si>
  <si>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</si>
  <si>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</si>
  <si>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</si>
  <si>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</si>
  <si>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</si>
  <si>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</si>
  <si>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</si>
  <si>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</si>
  <si>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</si>
  <si>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</si>
  <si>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</si>
  <si>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</si>
  <si>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</si>
  <si>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</si>
  <si>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</si>
  <si>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</si>
  <si>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</si>
  <si>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</si>
  <si>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</si>
  <si>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</si>
  <si>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</si>
  <si>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</si>
  <si>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</si>
  <si>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</si>
  <si>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</si>
  <si>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</si>
  <si>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</si>
  <si>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</si>
  <si>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</si>
  <si>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</si>
  <si>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</si>
  <si>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</si>
  <si>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</si>
  <si>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</si>
  <si>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</si>
  <si>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</si>
  <si>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</si>
  <si>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</si>
  <si>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</si>
  <si>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</si>
  <si>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</si>
  <si>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</si>
  <si>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</si>
  <si>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</si>
  <si>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</si>
  <si>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</si>
  <si>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</si>
  <si>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</si>
  <si>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</si>
  <si>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</si>
  <si>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</si>
  <si>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</si>
  <si>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</si>
  <si>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</si>
  <si>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</si>
  <si>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</si>
  <si>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</si>
  <si>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ОТП Класичний</t>
  </si>
  <si>
    <t>ТОВ "КУА "ОТП Капітал"</t>
  </si>
  <si>
    <t>http://otpcapital.com.ua/</t>
  </si>
  <si>
    <t>ОТП Фонд Акцій</t>
  </si>
  <si>
    <t>УНIВЕР.УА/Михайло Грушевський: Фонд Державних Паперiв</t>
  </si>
  <si>
    <t>Аргентум</t>
  </si>
  <si>
    <t>ТОВ "КУА ОЗОН"</t>
  </si>
  <si>
    <t>http://ozoncap.com/</t>
  </si>
  <si>
    <t>КІНТО-Класичний</t>
  </si>
  <si>
    <t>КІНТО-Еквіті</t>
  </si>
  <si>
    <t>н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</si>
</sst>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3704531"/>
        <c:axId val="34905324"/>
      </c:barChart>
      <c:catAx>
        <c:axId val="3370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5324"/>
        <c:crosses val="autoZero"/>
        <c:auto val="0"/>
        <c:lblOffset val="0"/>
        <c:tickLblSkip val="1"/>
        <c:noMultiLvlLbl val="0"/>
      </c:catAx>
      <c:valAx>
        <c:axId val="3490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0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37789"/>
        <c:axId val="55631238"/>
      </c:barChart>
      <c:catAx>
        <c:axId val="1363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31238"/>
        <c:crosses val="autoZero"/>
        <c:auto val="0"/>
        <c:lblOffset val="0"/>
        <c:tickLblSkip val="1"/>
        <c:noMultiLvlLbl val="0"/>
      </c:catAx>
      <c:val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19095"/>
        <c:axId val="9836400"/>
      </c:barChart>
      <c:catAx>
        <c:axId val="30919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36400"/>
        <c:crosses val="autoZero"/>
        <c:auto val="0"/>
        <c:lblOffset val="0"/>
        <c:tickLblSkip val="1"/>
        <c:noMultiLvlLbl val="0"/>
      </c:catAx>
      <c:val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18737"/>
        <c:axId val="58550906"/>
      </c:barChart>
      <c:catAx>
        <c:axId val="2141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0906"/>
        <c:crosses val="autoZero"/>
        <c:auto val="0"/>
        <c:lblOffset val="0"/>
        <c:tickLblSkip val="1"/>
        <c:noMultiLvlLbl val="0"/>
      </c:catAx>
      <c:val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96107"/>
        <c:axId val="45002916"/>
      </c:barChart>
      <c:catAx>
        <c:axId val="57196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02916"/>
        <c:crosses val="autoZero"/>
        <c:auto val="0"/>
        <c:lblOffset val="0"/>
        <c:tickLblSkip val="1"/>
        <c:noMultiLvlLbl val="0"/>
      </c:catAx>
      <c:val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3061"/>
        <c:axId val="21357550"/>
      </c:barChart>
      <c:catAx>
        <c:axId val="237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7550"/>
        <c:crosses val="autoZero"/>
        <c:auto val="0"/>
        <c:lblOffset val="0"/>
        <c:tickLblSkip val="1"/>
        <c:noMultiLvlLbl val="0"/>
      </c:catAx>
      <c:val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75"/>
          <c:w val="0.9437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Графік_В!$B$2:$B$17</c:f>
              <c:strCache/>
            </c:strRef>
          </c:cat>
          <c:val>
            <c:numRef>
              <c:f>Графік_В!$C$2:$C$17</c:f>
              <c:numCache/>
            </c:numRef>
          </c:val>
        </c:ser>
        <c:gapWidth val="40"/>
        <c:axId val="58000223"/>
        <c:axId val="52239960"/>
      </c:barChart>
      <c:catAx>
        <c:axId val="5800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39960"/>
        <c:crossesAt val="0"/>
        <c:auto val="0"/>
        <c:lblOffset val="0"/>
        <c:tickLblSkip val="1"/>
        <c:noMultiLvlLbl val="0"/>
      </c:catAx>
      <c:valAx>
        <c:axId val="52239960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0022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97593"/>
        <c:axId val="3578338"/>
      </c:barChart>
      <c:catAx>
        <c:axId val="39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8338"/>
        <c:crosses val="autoZero"/>
        <c:auto val="0"/>
        <c:lblOffset val="0"/>
        <c:tickLblSkip val="1"/>
        <c:noMultiLvlLbl val="0"/>
      </c:catAx>
      <c:val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2205043"/>
        <c:axId val="21409932"/>
      </c:barChart>
      <c:catAx>
        <c:axId val="322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09932"/>
        <c:crosses val="autoZero"/>
        <c:auto val="0"/>
        <c:lblOffset val="0"/>
        <c:tickLblSkip val="52"/>
        <c:noMultiLvlLbl val="0"/>
      </c:catAx>
      <c:val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05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8471661"/>
        <c:axId val="56482902"/>
      </c:barChart>
      <c:catAx>
        <c:axId val="58471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82902"/>
        <c:crosses val="autoZero"/>
        <c:auto val="0"/>
        <c:lblOffset val="0"/>
        <c:tickLblSkip val="49"/>
        <c:noMultiLvlLbl val="0"/>
      </c:catAx>
      <c:val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84071"/>
        <c:axId val="11712320"/>
      </c:barChart>
      <c:catAx>
        <c:axId val="3858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712320"/>
        <c:crosses val="autoZero"/>
        <c:auto val="0"/>
        <c:lblOffset val="0"/>
        <c:tickLblSkip val="4"/>
        <c:noMultiLvlLbl val="0"/>
      </c:catAx>
      <c:val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5712461"/>
        <c:axId val="8758966"/>
      </c:barChart>
      <c:catAx>
        <c:axId val="4571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58966"/>
        <c:crosses val="autoZero"/>
        <c:auto val="0"/>
        <c:lblOffset val="0"/>
        <c:tickLblSkip val="9"/>
        <c:noMultiLvlLbl val="0"/>
      </c:catAx>
      <c:valAx>
        <c:axId val="875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02017"/>
        <c:axId val="9173834"/>
      </c:barChart>
      <c:catAx>
        <c:axId val="383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73834"/>
        <c:crosses val="autoZero"/>
        <c:auto val="0"/>
        <c:lblOffset val="0"/>
        <c:tickLblSkip val="4"/>
        <c:noMultiLvlLbl val="0"/>
      </c:catAx>
      <c:val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5455643"/>
        <c:axId val="4883060"/>
      </c:barChart>
      <c:catAx>
        <c:axId val="1545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3060"/>
        <c:crosses val="autoZero"/>
        <c:auto val="0"/>
        <c:lblOffset val="0"/>
        <c:tickLblSkip val="52"/>
        <c:noMultiLvlLbl val="0"/>
      </c:catAx>
      <c:val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47541"/>
        <c:axId val="59983550"/>
      </c:barChart>
      <c:catAx>
        <c:axId val="4394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983550"/>
        <c:crosses val="autoZero"/>
        <c:auto val="0"/>
        <c:lblOffset val="0"/>
        <c:tickLblSkip val="4"/>
        <c:noMultiLvlLbl val="0"/>
      </c:catAx>
      <c:val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829352"/>
        <c:crosses val="autoZero"/>
        <c:auto val="0"/>
        <c:lblOffset val="0"/>
        <c:tickLblSkip val="4"/>
        <c:noMultiLvlLbl val="0"/>
      </c:catAx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1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137577"/>
        <c:axId val="25693874"/>
      </c:barChart>
      <c:catAx>
        <c:axId val="4013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693874"/>
        <c:crosses val="autoZero"/>
        <c:auto val="0"/>
        <c:lblOffset val="0"/>
        <c:tickLblSkip val="4"/>
        <c:noMultiLvlLbl val="0"/>
      </c:catAx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37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18275"/>
        <c:axId val="829020"/>
      </c:barChart>
      <c:catAx>
        <c:axId val="2991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9020"/>
        <c:crosses val="autoZero"/>
        <c:auto val="0"/>
        <c:lblOffset val="0"/>
        <c:tickLblSkip val="4"/>
        <c:noMultiLvlLbl val="0"/>
      </c:catAx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61181"/>
        <c:axId val="41766"/>
      </c:barChart>
      <c:catAx>
        <c:axId val="746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766"/>
        <c:crosses val="autoZero"/>
        <c:auto val="0"/>
        <c:lblOffset val="0"/>
        <c:tickLblSkip val="4"/>
        <c:noMultiLvlLbl val="0"/>
      </c:catAx>
      <c:val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6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895"/>
        <c:axId val="3383056"/>
      </c:barChart>
      <c:catAx>
        <c:axId val="37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3056"/>
        <c:crosses val="autoZero"/>
        <c:auto val="0"/>
        <c:lblOffset val="0"/>
        <c:tickLblSkip val="4"/>
        <c:noMultiLvlLbl val="0"/>
      </c:catAx>
      <c:val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47505"/>
        <c:axId val="5592090"/>
      </c:barChart>
      <c:catAx>
        <c:axId val="3044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2090"/>
        <c:crosses val="autoZero"/>
        <c:auto val="0"/>
        <c:lblOffset val="0"/>
        <c:tickLblSkip val="4"/>
        <c:noMultiLvlLbl val="0"/>
      </c:catAx>
      <c:val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28811"/>
        <c:axId val="50306116"/>
      </c:barChart>
      <c:catAx>
        <c:axId val="5032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306116"/>
        <c:crosses val="autoZero"/>
        <c:auto val="0"/>
        <c:lblOffset val="0"/>
        <c:tickLblSkip val="4"/>
        <c:noMultiLvlLbl val="0"/>
      </c:catAx>
      <c:val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1721831"/>
        <c:axId val="38387616"/>
      </c:barChart>
      <c:catAx>
        <c:axId val="1172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87616"/>
        <c:crosses val="autoZero"/>
        <c:auto val="0"/>
        <c:lblOffset val="0"/>
        <c:tickLblSkip val="1"/>
        <c:noMultiLvlLbl val="0"/>
      </c:catAx>
      <c:val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50101861"/>
        <c:axId val="48263566"/>
      </c:barChart>
      <c:catAx>
        <c:axId val="5010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3566"/>
        <c:crosses val="autoZero"/>
        <c:auto val="0"/>
        <c:lblOffset val="0"/>
        <c:tickLblSkip val="1"/>
        <c:noMultiLvlLbl val="0"/>
      </c:catAx>
      <c:valAx>
        <c:axId val="4826356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0186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34744"/>
        <c:crosses val="autoZero"/>
        <c:auto val="0"/>
        <c:lblOffset val="0"/>
        <c:tickLblSkip val="1"/>
        <c:noMultiLvlLbl val="0"/>
      </c:catAx>
      <c:val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9094969"/>
        <c:axId val="37636994"/>
      </c:barChart>
      <c:catAx>
        <c:axId val="1909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636994"/>
        <c:crosses val="autoZero"/>
        <c:auto val="0"/>
        <c:lblOffset val="0"/>
        <c:tickLblSkip val="5"/>
        <c:noMultiLvlLbl val="0"/>
      </c:catAx>
      <c:val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09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188627"/>
        <c:axId val="28697644"/>
      </c:barChart>
      <c:catAx>
        <c:axId val="3188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697644"/>
        <c:crosses val="autoZero"/>
        <c:auto val="0"/>
        <c:lblOffset val="0"/>
        <c:tickLblSkip val="5"/>
        <c:noMultiLvlLbl val="0"/>
      </c:catAx>
      <c:val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88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52205"/>
        <c:axId val="42807798"/>
      </c:barChart>
      <c:catAx>
        <c:axId val="5695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807798"/>
        <c:crosses val="autoZero"/>
        <c:auto val="0"/>
        <c:lblOffset val="0"/>
        <c:tickLblSkip val="1"/>
        <c:noMultiLvlLbl val="0"/>
      </c:catAx>
      <c:val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52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725863"/>
        <c:axId val="44879584"/>
      </c:barChart>
      <c:catAx>
        <c:axId val="4972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879584"/>
        <c:crosses val="autoZero"/>
        <c:auto val="0"/>
        <c:lblOffset val="0"/>
        <c:tickLblSkip val="1"/>
        <c:noMultiLvlLbl val="0"/>
      </c:catAx>
      <c:val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3073"/>
        <c:axId val="11367658"/>
      </c:barChart>
      <c:catAx>
        <c:axId val="126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67658"/>
        <c:crosses val="autoZero"/>
        <c:auto val="0"/>
        <c:lblOffset val="0"/>
        <c:tickLblSkip val="1"/>
        <c:noMultiLvlLbl val="0"/>
      </c:catAx>
      <c:val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6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00059"/>
        <c:axId val="48365076"/>
      </c:barChart>
      <c:catAx>
        <c:axId val="3520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365076"/>
        <c:crosses val="autoZero"/>
        <c:auto val="0"/>
        <c:lblOffset val="0"/>
        <c:tickLblSkip val="1"/>
        <c:noMultiLvlLbl val="0"/>
      </c:catAx>
      <c:val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20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632501"/>
        <c:axId val="25257054"/>
      </c:barChart>
      <c:catAx>
        <c:axId val="3263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257054"/>
        <c:crosses val="autoZero"/>
        <c:auto val="0"/>
        <c:lblOffset val="0"/>
        <c:tickLblSkip val="1"/>
        <c:noMultiLvlLbl val="0"/>
      </c:catAx>
      <c:val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63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86895"/>
        <c:axId val="32555464"/>
      </c:barChart>
      <c:catAx>
        <c:axId val="25986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55464"/>
        <c:crosses val="autoZero"/>
        <c:auto val="0"/>
        <c:lblOffset val="0"/>
        <c:tickLblSkip val="1"/>
        <c:noMultiLvlLbl val="0"/>
      </c:catAx>
      <c:val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986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44225"/>
        <c:axId val="22389162"/>
      </c:barChart>
      <c:catAx>
        <c:axId val="9944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9162"/>
        <c:crosses val="autoZero"/>
        <c:auto val="0"/>
        <c:lblOffset val="0"/>
        <c:tickLblSkip val="1"/>
        <c:noMultiLvlLbl val="0"/>
      </c:catAx>
      <c:val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63721"/>
        <c:axId val="19746898"/>
      </c:barChart>
      <c:catAx>
        <c:axId val="24563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46898"/>
        <c:crosses val="autoZero"/>
        <c:auto val="0"/>
        <c:lblOffset val="0"/>
        <c:tickLblSkip val="1"/>
        <c:noMultiLvlLbl val="0"/>
      </c:catAx>
      <c:val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04355"/>
        <c:axId val="55994876"/>
      </c:barChart>
      <c:catAx>
        <c:axId val="4350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994876"/>
        <c:crosses val="autoZero"/>
        <c:auto val="0"/>
        <c:lblOffset val="0"/>
        <c:tickLblSkip val="1"/>
        <c:noMultiLvlLbl val="0"/>
      </c:catAx>
      <c:val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0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91837"/>
        <c:axId val="39291078"/>
      </c:barChart>
      <c:catAx>
        <c:axId val="3419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291078"/>
        <c:crosses val="autoZero"/>
        <c:auto val="0"/>
        <c:lblOffset val="0"/>
        <c:tickLblSkip val="1"/>
        <c:noMultiLvlLbl val="0"/>
      </c:catAx>
      <c:val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19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75383"/>
        <c:axId val="28460720"/>
      </c:barChart>
      <c:cat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460720"/>
        <c:crosses val="autoZero"/>
        <c:auto val="0"/>
        <c:lblOffset val="0"/>
        <c:tickLblSkip val="1"/>
        <c:noMultiLvlLbl val="0"/>
      </c:catAx>
      <c:val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19889"/>
        <c:axId val="23616954"/>
      </c:barChart>
      <c:catAx>
        <c:axId val="548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616954"/>
        <c:crosses val="autoZero"/>
        <c:auto val="0"/>
        <c:lblOffset val="0"/>
        <c:tickLblSkip val="1"/>
        <c:noMultiLvlLbl val="0"/>
      </c:catAx>
      <c:val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1225995"/>
        <c:axId val="33925092"/>
      </c:barChart>
      <c:cat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25092"/>
        <c:crosses val="autoZero"/>
        <c:auto val="0"/>
        <c:lblOffset val="0"/>
        <c:tickLblSkip val="1"/>
        <c:noMultiLvlLbl val="0"/>
      </c:catAx>
      <c:valAx>
        <c:axId val="3392509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2599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867"/>
        <c:axId val="1582804"/>
      </c:barChart>
      <c:catAx>
        <c:axId val="175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804"/>
        <c:crosses val="autoZero"/>
        <c:auto val="0"/>
        <c:lblOffset val="0"/>
        <c:tickLblSkip val="1"/>
        <c:noMultiLvlLbl val="0"/>
      </c:catAx>
      <c:val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245237"/>
        <c:axId val="61098270"/>
      </c:barChart>
      <c:catAx>
        <c:axId val="1424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98270"/>
        <c:crosses val="autoZero"/>
        <c:auto val="0"/>
        <c:lblOffset val="0"/>
        <c:tickLblSkip val="1"/>
        <c:noMultiLvlLbl val="0"/>
      </c:catAx>
      <c:valAx>
        <c:axId val="6109827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13519"/>
        <c:axId val="50012808"/>
      </c:barChart>
      <c:catAx>
        <c:axId val="1301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2808"/>
        <c:crosses val="autoZero"/>
        <c:auto val="0"/>
        <c:lblOffset val="0"/>
        <c:tickLblSkip val="1"/>
        <c:noMultiLvlLbl val="0"/>
      </c:catAx>
      <c:val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62089"/>
        <c:axId val="24505618"/>
      </c:barChart>
      <c:catAx>
        <c:axId val="47462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5618"/>
        <c:crosses val="autoZero"/>
        <c:auto val="0"/>
        <c:lblOffset val="0"/>
        <c:tickLblSkip val="1"/>
        <c:noMultiLvlLbl val="0"/>
      </c:catAx>
      <c:val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23971"/>
        <c:axId val="38798012"/>
      </c:barChart>
      <c:catAx>
        <c:axId val="1922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98012"/>
        <c:crosses val="autoZero"/>
        <c:auto val="0"/>
        <c:lblOffset val="0"/>
        <c:tickLblSkip val="1"/>
        <c:noMultiLvlLbl val="0"/>
      </c:catAx>
      <c:val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77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80</v>
      </c>
      <c r="C3" s="88">
        <v>74470845.72</v>
      </c>
      <c r="D3" s="86">
        <v>11098</v>
      </c>
      <c r="E3" s="88">
        <v>6710.29</v>
      </c>
      <c r="F3" s="88">
        <v>1000</v>
      </c>
      <c r="G3" s="87" t="s">
        <v>81</v>
      </c>
      <c r="H3" s="87" t="s">
        <v>82</v>
      </c>
    </row>
    <row r="4" spans="1:8" ht="14.25">
      <c r="A4" s="40">
        <v>2</v>
      </c>
      <c r="B4" s="87" t="s">
        <v>88</v>
      </c>
      <c r="C4" s="88">
        <v>24680462.72</v>
      </c>
      <c r="D4" s="86">
        <v>44417</v>
      </c>
      <c r="E4" s="88">
        <v>555.6535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83</v>
      </c>
      <c r="C5" s="88">
        <v>9431253.28</v>
      </c>
      <c r="D5" s="86">
        <v>6509657</v>
      </c>
      <c r="E5" s="88">
        <v>1.45</v>
      </c>
      <c r="F5" s="88">
        <v>1</v>
      </c>
      <c r="G5" s="87" t="s">
        <v>81</v>
      </c>
      <c r="H5" s="87" t="s">
        <v>82</v>
      </c>
    </row>
    <row r="6" spans="1:8" ht="14.25">
      <c r="A6" s="40">
        <v>4</v>
      </c>
      <c r="B6" s="87" t="s">
        <v>75</v>
      </c>
      <c r="C6" s="88">
        <v>9279540.56</v>
      </c>
      <c r="D6" s="86">
        <v>8326</v>
      </c>
      <c r="E6" s="88">
        <v>1114.5256</v>
      </c>
      <c r="F6" s="88">
        <v>1000</v>
      </c>
      <c r="G6" s="87" t="s">
        <v>76</v>
      </c>
      <c r="H6" s="87" t="s">
        <v>77</v>
      </c>
    </row>
    <row r="7" spans="1:8" ht="14.25" customHeight="1">
      <c r="A7" s="40">
        <v>5</v>
      </c>
      <c r="B7" s="87" t="s">
        <v>84</v>
      </c>
      <c r="C7" s="88">
        <v>6682742.84</v>
      </c>
      <c r="D7" s="86">
        <v>1043</v>
      </c>
      <c r="E7" s="88">
        <v>6407.2319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6100231.47</v>
      </c>
      <c r="D8" s="86">
        <v>1256</v>
      </c>
      <c r="E8" s="88">
        <v>4856.87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4715985.4</v>
      </c>
      <c r="D9" s="86">
        <v>675</v>
      </c>
      <c r="E9" s="88">
        <v>6986.65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4043362.15</v>
      </c>
      <c r="D10" s="86">
        <v>12757</v>
      </c>
      <c r="E10" s="88">
        <v>316.9524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53</v>
      </c>
      <c r="C11" s="88">
        <v>2788890.36</v>
      </c>
      <c r="D11" s="86">
        <v>2566</v>
      </c>
      <c r="E11" s="88">
        <v>1086.863</v>
      </c>
      <c r="F11" s="88">
        <v>1000</v>
      </c>
      <c r="G11" s="87" t="s">
        <v>55</v>
      </c>
      <c r="H11" s="87" t="s">
        <v>65</v>
      </c>
    </row>
    <row r="12" spans="1:8" ht="14.25" customHeight="1">
      <c r="A12" s="40">
        <v>10</v>
      </c>
      <c r="B12" s="87" t="s">
        <v>67</v>
      </c>
      <c r="C12" s="88">
        <v>2634973.47</v>
      </c>
      <c r="D12" s="86">
        <v>1432</v>
      </c>
      <c r="E12" s="88">
        <v>1840.0653</v>
      </c>
      <c r="F12" s="88">
        <v>1000</v>
      </c>
      <c r="G12" s="87" t="s">
        <v>72</v>
      </c>
      <c r="H12" s="87" t="s">
        <v>68</v>
      </c>
    </row>
    <row r="13" spans="1:8" ht="14.25" customHeight="1">
      <c r="A13" s="40">
        <v>11</v>
      </c>
      <c r="B13" s="87" t="s">
        <v>79</v>
      </c>
      <c r="C13" s="88">
        <v>1827348.52</v>
      </c>
      <c r="D13" s="86">
        <v>366</v>
      </c>
      <c r="E13" s="88">
        <v>4992.7555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89</v>
      </c>
      <c r="C14" s="88">
        <v>1508874.11</v>
      </c>
      <c r="D14" s="86">
        <v>3145</v>
      </c>
      <c r="E14" s="88">
        <v>479.7692</v>
      </c>
      <c r="F14" s="88">
        <v>1000</v>
      </c>
      <c r="G14" s="87" t="s">
        <v>54</v>
      </c>
      <c r="H14" s="87" t="s">
        <v>26</v>
      </c>
    </row>
    <row r="15" spans="1:8" ht="14.25">
      <c r="A15" s="40">
        <v>13</v>
      </c>
      <c r="B15" s="87" t="s">
        <v>78</v>
      </c>
      <c r="C15" s="88">
        <v>1489952.92</v>
      </c>
      <c r="D15" s="86">
        <v>529</v>
      </c>
      <c r="E15" s="88">
        <v>2816.5462</v>
      </c>
      <c r="F15" s="88">
        <v>1000</v>
      </c>
      <c r="G15" s="87" t="s">
        <v>76</v>
      </c>
      <c r="H15" s="87" t="s">
        <v>77</v>
      </c>
    </row>
    <row r="16" spans="1:8" ht="14.25">
      <c r="A16" s="40">
        <v>14</v>
      </c>
      <c r="B16" s="87" t="s">
        <v>21</v>
      </c>
      <c r="C16" s="88">
        <v>1043269.4801</v>
      </c>
      <c r="D16" s="86">
        <v>953</v>
      </c>
      <c r="E16" s="88">
        <v>1094.7214</v>
      </c>
      <c r="F16" s="88">
        <v>1000</v>
      </c>
      <c r="G16" s="87" t="s">
        <v>73</v>
      </c>
      <c r="H16" s="87" t="s">
        <v>27</v>
      </c>
    </row>
    <row r="17" spans="1:8" ht="14.25">
      <c r="A17" s="40">
        <v>15</v>
      </c>
      <c r="B17" s="87" t="s">
        <v>62</v>
      </c>
      <c r="C17" s="88">
        <v>736277.51</v>
      </c>
      <c r="D17" s="86">
        <v>7881</v>
      </c>
      <c r="E17" s="88">
        <v>93.4244</v>
      </c>
      <c r="F17" s="88">
        <v>100</v>
      </c>
      <c r="G17" s="87" t="s">
        <v>74</v>
      </c>
      <c r="H17" s="87" t="s">
        <v>46</v>
      </c>
    </row>
    <row r="18" spans="1:8" ht="14.25">
      <c r="A18" s="40">
        <v>16</v>
      </c>
      <c r="B18" s="87" t="s">
        <v>85</v>
      </c>
      <c r="C18" s="88">
        <v>228221.28</v>
      </c>
      <c r="D18" s="86">
        <v>22167</v>
      </c>
      <c r="E18" s="88">
        <v>10.29554</v>
      </c>
      <c r="F18" s="88">
        <v>100</v>
      </c>
      <c r="G18" s="87" t="s">
        <v>86</v>
      </c>
      <c r="H18" s="87" t="s">
        <v>87</v>
      </c>
    </row>
    <row r="19" spans="1:8" ht="15.75" customHeight="1" thickBot="1">
      <c r="A19" s="110" t="s">
        <v>23</v>
      </c>
      <c r="B19" s="111"/>
      <c r="C19" s="53">
        <f>SUM(C3:C18)</f>
        <v>151662231.79010004</v>
      </c>
      <c r="D19" s="54">
        <f>SUM(D3:D18)</f>
        <v>6628268</v>
      </c>
      <c r="E19" s="52" t="s">
        <v>24</v>
      </c>
      <c r="F19" s="52" t="s">
        <v>24</v>
      </c>
      <c r="G19" s="52" t="s">
        <v>24</v>
      </c>
      <c r="H19" s="55" t="s">
        <v>24</v>
      </c>
    </row>
    <row r="20" spans="1:8" ht="15" customHeight="1" thickBot="1">
      <c r="A20" s="108" t="s">
        <v>39</v>
      </c>
      <c r="B20" s="108"/>
      <c r="C20" s="108"/>
      <c r="D20" s="108"/>
      <c r="E20" s="108"/>
      <c r="F20" s="108"/>
      <c r="G20" s="108"/>
      <c r="H20" s="10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0.0049316688950811205</v>
      </c>
      <c r="F4" s="66">
        <v>0.035912254563097434</v>
      </c>
      <c r="G4" s="66">
        <v>0.11739178762307945</v>
      </c>
      <c r="H4" s="66">
        <v>0.14821935932153418</v>
      </c>
      <c r="I4" s="66">
        <v>0.41477016178686776</v>
      </c>
      <c r="J4" s="66">
        <v>0.03466391059344209</v>
      </c>
      <c r="K4" s="67">
        <v>-0.7587349999999999</v>
      </c>
      <c r="L4" s="67">
        <v>-0.10416561179899464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0.008557350706175137</v>
      </c>
      <c r="F5" s="66">
        <v>0.021977213538473706</v>
      </c>
      <c r="G5" s="66">
        <v>0.09726544604350651</v>
      </c>
      <c r="H5" s="66">
        <v>0.12441923838611668</v>
      </c>
      <c r="I5" s="66">
        <v>0.14005121022453682</v>
      </c>
      <c r="J5" s="66">
        <v>-0.0134507492365602</v>
      </c>
      <c r="K5" s="67">
        <v>1.0837399999999997</v>
      </c>
      <c r="L5" s="67">
        <v>0.0842720209700627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0.006744509800628129</v>
      </c>
      <c r="F6" s="70">
        <f>AVERAGE(F4:F5)</f>
        <v>0.02894473405078557</v>
      </c>
      <c r="G6" s="70">
        <f t="shared" si="0"/>
        <v>0.10732861683329298</v>
      </c>
      <c r="H6" s="70">
        <f>AVERAGE(H4:H5)</f>
        <v>0.13631929885382543</v>
      </c>
      <c r="I6" s="70">
        <f>AVERAGE(I4:I5)</f>
        <v>0.2774106860057023</v>
      </c>
      <c r="J6" s="70">
        <f t="shared" si="0"/>
        <v>0.010606580678440947</v>
      </c>
      <c r="K6" s="72" t="s">
        <v>24</v>
      </c>
      <c r="L6" s="70">
        <f>AVERAGE(L4:L5)</f>
        <v>-0.00994679541446597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30.680840000000316</v>
      </c>
      <c r="D4" s="63">
        <v>0.008558744608923188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18.075</v>
      </c>
      <c r="D5" s="63">
        <v>0.004932435269721279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48.75584000000032</v>
      </c>
      <c r="D6" s="62">
        <v>0.006725635075480117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0.0049316688950811205</v>
      </c>
      <c r="D2" s="21"/>
    </row>
    <row r="3" spans="1:4" ht="14.25">
      <c r="A3" s="21"/>
      <c r="B3" s="42" t="s">
        <v>61</v>
      </c>
      <c r="C3" s="66">
        <v>0.008557350706175137</v>
      </c>
      <c r="D3" s="21"/>
    </row>
    <row r="4" spans="2:3" ht="14.25">
      <c r="B4" s="42" t="s">
        <v>20</v>
      </c>
      <c r="C4" s="66">
        <v>0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88</v>
      </c>
      <c r="C4" s="43">
        <v>38118</v>
      </c>
      <c r="D4" s="43">
        <v>38182</v>
      </c>
      <c r="E4" s="66" t="s">
        <v>52</v>
      </c>
      <c r="F4" s="66">
        <v>0.009912033789901686</v>
      </c>
      <c r="G4" s="66">
        <v>0.030273133301096156</v>
      </c>
      <c r="H4" s="66">
        <v>0.06752112646832709</v>
      </c>
      <c r="I4" s="66">
        <v>0.12863653684127363</v>
      </c>
      <c r="J4" s="66">
        <v>0.015575594610144572</v>
      </c>
      <c r="K4" s="66">
        <v>4.556535000000002</v>
      </c>
      <c r="L4" s="67">
        <v>0.09133418776301894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0.0028506672369914554</v>
      </c>
      <c r="F5" s="66">
        <v>0.009924848113397111</v>
      </c>
      <c r="G5" s="66">
        <v>0.02863902781601646</v>
      </c>
      <c r="H5" s="66">
        <v>0.057202562713546845</v>
      </c>
      <c r="I5" s="66">
        <v>0.109772427278229</v>
      </c>
      <c r="J5" s="66">
        <v>0.015594451236087048</v>
      </c>
      <c r="K5" s="66">
        <v>5.98665</v>
      </c>
      <c r="L5" s="67">
        <v>0.1188969385714258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0.0009375573046475072</v>
      </c>
      <c r="F6" s="66">
        <v>-0.015172975656830623</v>
      </c>
      <c r="G6" s="66">
        <v>-0.004278579935407145</v>
      </c>
      <c r="H6" s="66">
        <v>-0.10819451153940385</v>
      </c>
      <c r="I6" s="66">
        <v>-0.07641795473069579</v>
      </c>
      <c r="J6" s="66">
        <v>-0.01184170668995832</v>
      </c>
      <c r="K6" s="66">
        <v>1.8165462000000039</v>
      </c>
      <c r="L6" s="67">
        <v>0.06231928144182808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0.007938429354179766</v>
      </c>
      <c r="F7" s="66">
        <v>0.026231986451287215</v>
      </c>
      <c r="G7" s="66">
        <v>0.07259548286475392</v>
      </c>
      <c r="H7" s="66">
        <v>0.05085621835658927</v>
      </c>
      <c r="I7" s="66">
        <v>0.049701790762364695</v>
      </c>
      <c r="J7" s="66">
        <v>0.013393213540183524</v>
      </c>
      <c r="K7" s="66">
        <v>0.11452559999999878</v>
      </c>
      <c r="L7" s="67">
        <v>0.006350296970690117</v>
      </c>
    </row>
    <row r="8" spans="1:12" s="9" customFormat="1" ht="14.25">
      <c r="A8" s="57">
        <v>5</v>
      </c>
      <c r="B8" s="42" t="s">
        <v>80</v>
      </c>
      <c r="C8" s="43">
        <v>39413</v>
      </c>
      <c r="D8" s="43">
        <v>39589</v>
      </c>
      <c r="E8" s="66">
        <v>0.002863492414584723</v>
      </c>
      <c r="F8" s="66">
        <v>0.011695051200716566</v>
      </c>
      <c r="G8" s="66">
        <v>0.039860097596957855</v>
      </c>
      <c r="H8" s="66">
        <v>0.08577933257391401</v>
      </c>
      <c r="I8" s="66">
        <v>0.19128429454518336</v>
      </c>
      <c r="J8" s="66">
        <v>0.021193024533441962</v>
      </c>
      <c r="K8" s="66">
        <v>5.71029</v>
      </c>
      <c r="L8" s="67">
        <v>0.12832576183811595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0.004217134157742164</v>
      </c>
      <c r="F9" s="66">
        <v>0.008025000225596601</v>
      </c>
      <c r="G9" s="66">
        <v>0.018890571132520684</v>
      </c>
      <c r="H9" s="66">
        <v>0.025420988581303705</v>
      </c>
      <c r="I9" s="66">
        <v>-0.0005569090779284913</v>
      </c>
      <c r="J9" s="66">
        <v>0.01086555344661333</v>
      </c>
      <c r="K9" s="66">
        <v>0.09472140000000029</v>
      </c>
      <c r="L9" s="67">
        <v>0.005785526954626308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-0.00010595680601221957</v>
      </c>
      <c r="F10" s="66">
        <v>-0.001062831065461567</v>
      </c>
      <c r="G10" s="66">
        <v>-0.01156505409051245</v>
      </c>
      <c r="H10" s="66">
        <v>-0.050794624877315564</v>
      </c>
      <c r="I10" s="66">
        <v>-0.08698987644355383</v>
      </c>
      <c r="J10" s="66">
        <v>-0.011653936483083771</v>
      </c>
      <c r="K10" s="66">
        <v>-0.0657560000000007</v>
      </c>
      <c r="L10" s="67">
        <v>-0.00444406707656142</v>
      </c>
    </row>
    <row r="11" spans="1:12" s="9" customFormat="1" ht="14.25">
      <c r="A11" s="57">
        <v>8</v>
      </c>
      <c r="B11" s="42" t="s">
        <v>89</v>
      </c>
      <c r="C11" s="43">
        <v>39884</v>
      </c>
      <c r="D11" s="43">
        <v>40001</v>
      </c>
      <c r="E11" s="66" t="s">
        <v>52</v>
      </c>
      <c r="F11" s="66">
        <v>0.010223537361194523</v>
      </c>
      <c r="G11" s="66">
        <v>0.02831873239898486</v>
      </c>
      <c r="H11" s="66">
        <v>-0.028301768328867327</v>
      </c>
      <c r="I11" s="66">
        <v>-0.027683415445786452</v>
      </c>
      <c r="J11" s="66">
        <v>0.008301472492072692</v>
      </c>
      <c r="K11" s="66">
        <v>-0.5202307999999998</v>
      </c>
      <c r="L11" s="67">
        <v>-0.04893511617337398</v>
      </c>
    </row>
    <row r="12" spans="1:12" s="9" customFormat="1" ht="14.25">
      <c r="A12" s="57">
        <v>9</v>
      </c>
      <c r="B12" s="42" t="s">
        <v>85</v>
      </c>
      <c r="C12" s="43">
        <v>40031</v>
      </c>
      <c r="D12" s="43">
        <v>40129</v>
      </c>
      <c r="E12" s="66">
        <v>-0.0023508207523392777</v>
      </c>
      <c r="F12" s="66" t="s">
        <v>52</v>
      </c>
      <c r="G12" s="66">
        <v>-0.3363440696637805</v>
      </c>
      <c r="H12" s="66">
        <v>-0.022580574724756053</v>
      </c>
      <c r="I12" s="66" t="s">
        <v>52</v>
      </c>
      <c r="J12" s="66" t="s">
        <v>52</v>
      </c>
      <c r="K12" s="66">
        <v>-0.8970446</v>
      </c>
      <c r="L12" s="67">
        <v>-0.14710630173915207</v>
      </c>
    </row>
    <row r="13" spans="1:12" s="9" customFormat="1" ht="14.25">
      <c r="A13" s="57">
        <v>10</v>
      </c>
      <c r="B13" s="42" t="s">
        <v>83</v>
      </c>
      <c r="C13" s="43">
        <v>40253</v>
      </c>
      <c r="D13" s="43">
        <v>40366</v>
      </c>
      <c r="E13" s="66">
        <v>0</v>
      </c>
      <c r="F13" s="66">
        <v>-0.02684563758389269</v>
      </c>
      <c r="G13" s="66">
        <v>-0.039735099337748325</v>
      </c>
      <c r="H13" s="66">
        <v>0.013986013986013957</v>
      </c>
      <c r="I13" s="66">
        <v>0.10687022900763354</v>
      </c>
      <c r="J13" s="66">
        <v>-0.020270270270270285</v>
      </c>
      <c r="K13" s="66">
        <v>0.45</v>
      </c>
      <c r="L13" s="67">
        <v>0.027618524737248906</v>
      </c>
    </row>
    <row r="14" spans="1:12" s="9" customFormat="1" ht="14.25">
      <c r="A14" s="57">
        <v>11</v>
      </c>
      <c r="B14" s="42" t="s">
        <v>53</v>
      </c>
      <c r="C14" s="43">
        <v>40114</v>
      </c>
      <c r="D14" s="43">
        <v>40401</v>
      </c>
      <c r="E14" s="66">
        <v>0.0007813892707135839</v>
      </c>
      <c r="F14" s="66">
        <v>-0.0013906950957961461</v>
      </c>
      <c r="G14" s="66">
        <v>0.0261223057825839</v>
      </c>
      <c r="H14" s="66">
        <v>0.022050486066483854</v>
      </c>
      <c r="I14" s="66">
        <v>-0.028192497219001078</v>
      </c>
      <c r="J14" s="66">
        <v>-0.005231567257979908</v>
      </c>
      <c r="K14" s="66">
        <v>0.08686300000000058</v>
      </c>
      <c r="L14" s="67">
        <v>0.006169648536256567</v>
      </c>
    </row>
    <row r="15" spans="1:12" s="9" customFormat="1" ht="14.25">
      <c r="A15" s="57">
        <v>12</v>
      </c>
      <c r="B15" s="42" t="s">
        <v>58</v>
      </c>
      <c r="C15" s="43">
        <v>40226</v>
      </c>
      <c r="D15" s="43">
        <v>40430</v>
      </c>
      <c r="E15" s="66">
        <v>0.0045253454505593815</v>
      </c>
      <c r="F15" s="66">
        <v>0.012765735614567397</v>
      </c>
      <c r="G15" s="66">
        <v>0.03536361272058297</v>
      </c>
      <c r="H15" s="66">
        <v>0.054120338317225514</v>
      </c>
      <c r="I15" s="66">
        <v>0.09657179497599966</v>
      </c>
      <c r="J15" s="66">
        <v>0.01573097152656522</v>
      </c>
      <c r="K15" s="66">
        <v>3.85687</v>
      </c>
      <c r="L15" s="67">
        <v>0.12455550104050284</v>
      </c>
    </row>
    <row r="16" spans="1:12" s="9" customFormat="1" ht="14.25">
      <c r="A16" s="57">
        <v>13</v>
      </c>
      <c r="B16" s="42" t="s">
        <v>79</v>
      </c>
      <c r="C16" s="43">
        <v>40427</v>
      </c>
      <c r="D16" s="43">
        <v>40543</v>
      </c>
      <c r="E16" s="66">
        <v>0.0026716593980313785</v>
      </c>
      <c r="F16" s="66">
        <v>0.014284251306890372</v>
      </c>
      <c r="G16" s="66">
        <v>0.04029029291825603</v>
      </c>
      <c r="H16" s="66">
        <v>0.09246101530548989</v>
      </c>
      <c r="I16" s="66">
        <v>0.18368011390438665</v>
      </c>
      <c r="J16" s="66">
        <v>0.02387509416400424</v>
      </c>
      <c r="K16" s="66">
        <v>3.9927555000000083</v>
      </c>
      <c r="L16" s="67">
        <v>0.1300350117917226</v>
      </c>
    </row>
    <row r="17" spans="1:12" s="9" customFormat="1" ht="14.25">
      <c r="A17" s="57">
        <v>14</v>
      </c>
      <c r="B17" s="42" t="s">
        <v>67</v>
      </c>
      <c r="C17" s="43">
        <v>40444</v>
      </c>
      <c r="D17" s="43">
        <v>40638</v>
      </c>
      <c r="E17" s="66">
        <v>0.006076981403764448</v>
      </c>
      <c r="F17" s="66">
        <v>0.018512242221070396</v>
      </c>
      <c r="G17" s="66">
        <v>0.04028866759919958</v>
      </c>
      <c r="H17" s="66">
        <v>0.053830983535906984</v>
      </c>
      <c r="I17" s="66">
        <v>0.11615964689844116</v>
      </c>
      <c r="J17" s="66">
        <v>0.006750074409321183</v>
      </c>
      <c r="K17" s="66">
        <v>0.8400652999999996</v>
      </c>
      <c r="L17" s="67">
        <v>0.048432836240505095</v>
      </c>
    </row>
    <row r="18" spans="1:12" s="9" customFormat="1" ht="14.25">
      <c r="A18" s="57">
        <v>15</v>
      </c>
      <c r="B18" s="42" t="s">
        <v>84</v>
      </c>
      <c r="C18" s="43">
        <v>40427</v>
      </c>
      <c r="D18" s="43">
        <v>40708</v>
      </c>
      <c r="E18" s="66">
        <v>0.002893337255440498</v>
      </c>
      <c r="F18" s="66">
        <v>0.013688668320130937</v>
      </c>
      <c r="G18" s="66">
        <v>0.04370356607585646</v>
      </c>
      <c r="H18" s="66">
        <v>0.09487303034011285</v>
      </c>
      <c r="I18" s="66">
        <v>0.20461234958401286</v>
      </c>
      <c r="J18" s="66">
        <v>0.02386155054839878</v>
      </c>
      <c r="K18" s="66">
        <v>5.40723190000001</v>
      </c>
      <c r="L18" s="67">
        <v>0.1574720354715622</v>
      </c>
    </row>
    <row r="19" spans="1:12" s="9" customFormat="1" ht="14.25">
      <c r="A19" s="57">
        <v>16</v>
      </c>
      <c r="B19" s="42" t="s">
        <v>60</v>
      </c>
      <c r="C19" s="43">
        <v>41026</v>
      </c>
      <c r="D19" s="43">
        <v>41242</v>
      </c>
      <c r="E19" s="66">
        <v>0.0038290586596587683</v>
      </c>
      <c r="F19" s="66">
        <v>0.01009513848189525</v>
      </c>
      <c r="G19" s="66">
        <v>0.041927269786606214</v>
      </c>
      <c r="H19" s="66">
        <v>0.09929970682094802</v>
      </c>
      <c r="I19" s="66">
        <v>0.14365364533907465</v>
      </c>
      <c r="J19" s="66">
        <v>0.00013757901326871824</v>
      </c>
      <c r="K19" s="66">
        <v>2.169524000000001</v>
      </c>
      <c r="L19" s="67">
        <v>0.10809997100969704</v>
      </c>
    </row>
    <row r="20" spans="1:12" ht="15.75" thickBot="1">
      <c r="A20" s="69"/>
      <c r="B20" s="73" t="s">
        <v>50</v>
      </c>
      <c r="C20" s="71" t="s">
        <v>24</v>
      </c>
      <c r="D20" s="71" t="s">
        <v>24</v>
      </c>
      <c r="E20" s="70">
        <f aca="true" t="shared" si="0" ref="E20:J20">AVERAGE(E4:E19)</f>
        <v>0.0026520195962830124</v>
      </c>
      <c r="F20" s="70">
        <f t="shared" si="0"/>
        <v>0.006725756912311135</v>
      </c>
      <c r="G20" s="70">
        <f t="shared" si="0"/>
        <v>0.003396872310372917</v>
      </c>
      <c r="H20" s="70">
        <f t="shared" si="0"/>
        <v>0.03172064522471995</v>
      </c>
      <c r="I20" s="70">
        <f t="shared" si="0"/>
        <v>0.07407347841464224</v>
      </c>
      <c r="J20" s="70">
        <f t="shared" si="0"/>
        <v>0.007085406587920599</v>
      </c>
      <c r="K20" s="71" t="s">
        <v>24</v>
      </c>
      <c r="L20" s="70">
        <f>AVERAGE(L4:L19)</f>
        <v>0.05093187733613206</v>
      </c>
    </row>
    <row r="21" spans="1:12" s="9" customFormat="1" ht="14.25">
      <c r="A21" s="112" t="s">
        <v>42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80</v>
      </c>
      <c r="C4" s="30">
        <v>4260.77786</v>
      </c>
      <c r="D4" s="63">
        <v>0.06068613789828632</v>
      </c>
      <c r="E4" s="31">
        <v>605</v>
      </c>
      <c r="F4" s="63">
        <v>0.05765748594300962</v>
      </c>
      <c r="G4" s="45">
        <v>4048.136000695705</v>
      </c>
    </row>
    <row r="5" spans="1:7" ht="14.25">
      <c r="A5" s="81">
        <v>2</v>
      </c>
      <c r="B5" s="75" t="s">
        <v>75</v>
      </c>
      <c r="C5" s="30">
        <v>73.08486000000126</v>
      </c>
      <c r="D5" s="63">
        <v>0.007938436069376976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58</v>
      </c>
      <c r="C6" s="30">
        <v>27.483739999999294</v>
      </c>
      <c r="D6" s="63">
        <v>0.0045257503229101355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84</v>
      </c>
      <c r="C7" s="30">
        <v>19.279629999999887</v>
      </c>
      <c r="D7" s="63">
        <v>0.002893334800898509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67</v>
      </c>
      <c r="C8" s="30">
        <v>15.915950000000187</v>
      </c>
      <c r="D8" s="63">
        <v>0.006076976117729628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60</v>
      </c>
      <c r="C9" s="30">
        <v>15.42371999999974</v>
      </c>
      <c r="D9" s="63">
        <v>0.0038291846481873205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83</v>
      </c>
      <c r="C10" s="30">
        <v>14.409859999999403</v>
      </c>
      <c r="D10" s="63">
        <v>0.0015302218967977069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59</v>
      </c>
      <c r="C11" s="30">
        <v>13.405200000000187</v>
      </c>
      <c r="D11" s="63">
        <v>0.002850605291112353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79</v>
      </c>
      <c r="C12" s="30">
        <v>4.869050000000047</v>
      </c>
      <c r="D12" s="63">
        <v>0.002671662468713596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21</v>
      </c>
      <c r="C13" s="30">
        <v>4.381070000000065</v>
      </c>
      <c r="D13" s="63">
        <v>0.004217074670780433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2.1774599999999626</v>
      </c>
      <c r="D14" s="63">
        <v>0.0007813722037889022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78</v>
      </c>
      <c r="C15" s="30">
        <v>1.3955699999998326</v>
      </c>
      <c r="D15" s="63">
        <v>0.0009375318995938131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62</v>
      </c>
      <c r="C16" s="30">
        <v>-0.07854000000003726</v>
      </c>
      <c r="D16" s="63">
        <v>-0.00010666035812435745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85</v>
      </c>
      <c r="C17" s="30">
        <v>-0.5376799999999929</v>
      </c>
      <c r="D17" s="63">
        <v>-0.0023504215966010378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88</v>
      </c>
      <c r="C18" s="30" t="s">
        <v>52</v>
      </c>
      <c r="D18" s="63" t="s">
        <v>52</v>
      </c>
      <c r="E18" s="31" t="s">
        <v>52</v>
      </c>
      <c r="F18" s="63" t="s">
        <v>52</v>
      </c>
      <c r="G18" s="45" t="s">
        <v>52</v>
      </c>
    </row>
    <row r="19" spans="1:7" ht="14.25">
      <c r="A19" s="81">
        <v>16</v>
      </c>
      <c r="B19" s="75" t="s">
        <v>89</v>
      </c>
      <c r="C19" s="30" t="s">
        <v>52</v>
      </c>
      <c r="D19" s="63" t="s">
        <v>52</v>
      </c>
      <c r="E19" s="31" t="s">
        <v>52</v>
      </c>
      <c r="F19" s="63" t="s">
        <v>52</v>
      </c>
      <c r="G19" s="45" t="s">
        <v>52</v>
      </c>
    </row>
    <row r="20" spans="1:7" ht="15.75" thickBot="1">
      <c r="A20" s="58"/>
      <c r="B20" s="59" t="s">
        <v>23</v>
      </c>
      <c r="C20" s="49">
        <v>4451.98775</v>
      </c>
      <c r="D20" s="62">
        <v>0.03678693089179265</v>
      </c>
      <c r="E20" s="50">
        <v>605</v>
      </c>
      <c r="F20" s="62">
        <v>9.194387745720013E-05</v>
      </c>
      <c r="G20" s="51">
        <v>4048.136000695705</v>
      </c>
    </row>
    <row r="22" ht="14.25">
      <c r="D22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85</v>
      </c>
      <c r="C2" s="66">
        <v>-0.0023508207523392777</v>
      </c>
    </row>
    <row r="3" spans="1:5" ht="14.25">
      <c r="A3" s="14"/>
      <c r="B3" s="42" t="s">
        <v>62</v>
      </c>
      <c r="C3" s="66">
        <v>-0.00010595680601221957</v>
      </c>
      <c r="D3" s="14"/>
      <c r="E3" s="14"/>
    </row>
    <row r="4" spans="1:5" ht="14.25">
      <c r="A4" s="14"/>
      <c r="B4" s="42" t="s">
        <v>83</v>
      </c>
      <c r="C4" s="66">
        <v>0</v>
      </c>
      <c r="D4" s="14"/>
      <c r="E4" s="14"/>
    </row>
    <row r="5" spans="1:5" ht="14.25">
      <c r="A5" s="14"/>
      <c r="B5" s="42" t="s">
        <v>53</v>
      </c>
      <c r="C5" s="66">
        <v>0.0007813892707135839</v>
      </c>
      <c r="D5" s="14"/>
      <c r="E5" s="14"/>
    </row>
    <row r="6" spans="1:5" ht="14.25">
      <c r="A6" s="14"/>
      <c r="B6" s="42" t="s">
        <v>78</v>
      </c>
      <c r="C6" s="66">
        <v>0.0009375573046475072</v>
      </c>
      <c r="D6" s="14"/>
      <c r="E6" s="14"/>
    </row>
    <row r="7" spans="1:5" ht="14.25">
      <c r="A7" s="14"/>
      <c r="B7" s="42" t="s">
        <v>79</v>
      </c>
      <c r="C7" s="66">
        <v>0.0026716593980313785</v>
      </c>
      <c r="D7" s="14"/>
      <c r="E7" s="14"/>
    </row>
    <row r="8" spans="1:5" ht="14.25">
      <c r="A8" s="14"/>
      <c r="B8" s="42" t="s">
        <v>59</v>
      </c>
      <c r="C8" s="66">
        <v>0.0028506672369914554</v>
      </c>
      <c r="D8" s="14"/>
      <c r="E8" s="14"/>
    </row>
    <row r="9" spans="1:5" ht="14.25">
      <c r="A9" s="14"/>
      <c r="B9" s="42" t="s">
        <v>80</v>
      </c>
      <c r="C9" s="66">
        <v>0.002863492414584723</v>
      </c>
      <c r="D9" s="14"/>
      <c r="E9" s="14"/>
    </row>
    <row r="10" spans="1:5" ht="14.25">
      <c r="A10" s="14"/>
      <c r="B10" s="42" t="s">
        <v>84</v>
      </c>
      <c r="C10" s="66">
        <v>0.002893337255440498</v>
      </c>
      <c r="D10" s="14"/>
      <c r="E10" s="14"/>
    </row>
    <row r="11" spans="1:5" ht="14.25">
      <c r="A11" s="14"/>
      <c r="B11" s="42" t="s">
        <v>60</v>
      </c>
      <c r="C11" s="66">
        <v>0.0038290586596587683</v>
      </c>
      <c r="D11" s="14"/>
      <c r="E11" s="14"/>
    </row>
    <row r="12" spans="1:5" ht="14.25">
      <c r="A12" s="14"/>
      <c r="B12" s="42" t="s">
        <v>21</v>
      </c>
      <c r="C12" s="66">
        <v>0.004217134157742164</v>
      </c>
      <c r="D12" s="14"/>
      <c r="E12" s="14"/>
    </row>
    <row r="13" spans="1:5" ht="14.25">
      <c r="A13" s="14"/>
      <c r="B13" s="42" t="s">
        <v>58</v>
      </c>
      <c r="C13" s="66">
        <v>0.0045253454505593815</v>
      </c>
      <c r="D13" s="14"/>
      <c r="E13" s="14"/>
    </row>
    <row r="14" spans="1:5" ht="14.25">
      <c r="A14" s="14"/>
      <c r="B14" s="42" t="s">
        <v>67</v>
      </c>
      <c r="C14" s="66">
        <v>0.006076981403764448</v>
      </c>
      <c r="D14" s="14"/>
      <c r="E14" s="14"/>
    </row>
    <row r="15" spans="1:5" ht="14.25">
      <c r="A15" s="14"/>
      <c r="B15" s="42" t="s">
        <v>75</v>
      </c>
      <c r="C15" s="66">
        <v>0.007938429354179766</v>
      </c>
      <c r="D15" s="14"/>
      <c r="E15" s="14"/>
    </row>
    <row r="16" spans="2:3" ht="14.25">
      <c r="B16" s="42" t="s">
        <v>20</v>
      </c>
      <c r="C16" s="68">
        <v>0</v>
      </c>
    </row>
    <row r="17" spans="2:3" ht="14.25">
      <c r="B17" s="14" t="s">
        <v>25</v>
      </c>
      <c r="C17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2" sqref="C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90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0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63</v>
      </c>
      <c r="C3" s="76" t="s">
        <v>7</v>
      </c>
      <c r="D3" s="76" t="s">
        <v>9</v>
      </c>
      <c r="E3" s="78">
        <v>3682593.44</v>
      </c>
      <c r="F3" s="11">
        <v>152637</v>
      </c>
      <c r="G3" s="78">
        <v>24.1265</v>
      </c>
      <c r="H3" s="77">
        <v>100</v>
      </c>
      <c r="I3" s="76" t="s">
        <v>64</v>
      </c>
      <c r="J3" s="41" t="s">
        <v>26</v>
      </c>
    </row>
    <row r="4" spans="1:10" ht="14.25" customHeight="1">
      <c r="A4" s="40">
        <v>2</v>
      </c>
      <c r="B4" s="76" t="s">
        <v>61</v>
      </c>
      <c r="C4" s="76" t="s">
        <v>7</v>
      </c>
      <c r="D4" s="76" t="s">
        <v>69</v>
      </c>
      <c r="E4" s="78">
        <v>3615416.85</v>
      </c>
      <c r="F4" s="11">
        <v>173506</v>
      </c>
      <c r="G4" s="78">
        <v>20.8374</v>
      </c>
      <c r="H4" s="77">
        <v>10</v>
      </c>
      <c r="I4" s="76" t="s">
        <v>70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7298010.29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2024-02-23T09:42:22Z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