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<sst xmlns="http://schemas.openxmlformats.org/spreadsheetml/2006/main" count="351" uniqueCount="104">
  <si>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</si>
  <si>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</si>
  <si>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</si>
  <si>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</si>
  <si>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</si>
  <si>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</si>
  <si>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</si>
  <si>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</si>
  <si>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</si>
  <si>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</si>
  <si>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</si>
  <si>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</si>
  <si>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</si>
  <si>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</si>
  <si>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</si>
  <si>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</si>
  <si>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</si>
  <si>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</si>
  <si>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</si>
  <si>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</si>
  <si>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</si>
  <si>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</si>
  <si>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</si>
  <si>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</si>
  <si>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</si>
  <si>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</si>
  <si>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</si>
  <si>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</si>
  <si>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</si>
  <si>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</si>
  <si>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</si>
  <si>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</si>
  <si>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</si>
  <si>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</si>
  <si>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</si>
  <si>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</si>
  <si>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</si>
  <si>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</si>
  <si>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</si>
  <si>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</si>
  <si>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</si>
  <si>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</si>
  <si>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</si>
  <si>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</si>
  <si>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</si>
  <si>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</si>
  <si>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</si>
  <si>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</si>
  <si>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</si>
  <si>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</si>
  <si>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</si>
  <si>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</si>
  <si>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</si>
  <si>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</si>
  <si>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</si>
  <si>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</si>
  <si>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</si>
  <si>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</si>
  <si>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</si>
  <si>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</si>
  <si>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</si>
  <si>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</si>
  <si>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</si>
  <si>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</si>
  <si>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</si>
  <si>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</si>
  <si>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</si>
  <si>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</si>
  <si>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</si>
  <si>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</si>
  <si>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</si>
  <si>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</si>
  <si>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</si>
  <si>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</si>
  <si>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</si>
  <si>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</si>
  <si>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</si>
  <si>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</si>
  <si>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</si>
  <si>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</si>
  <si>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</si>
  <si>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</si>
  <si>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</si>
  <si>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</si>
  <si>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</si>
  <si>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</si>
  <si>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</si>
  <si>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</si>
  <si>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</si>
  <si>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</si>
  <si>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</si>
  <si>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</si>
  <si>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http://www.vseswit.com.ua/</t>
  </si>
  <si>
    <t>КІНТО-Голд</t>
  </si>
  <si>
    <t>спец. банк. мет.</t>
  </si>
  <si>
    <t>ПрАТ "КІНТО"</t>
  </si>
  <si>
    <t>Бонум Оптімум</t>
  </si>
  <si>
    <t>ТОВ "КУА "Бонум Груп"</t>
  </si>
  <si>
    <t>http://bonum-group.com/</t>
  </si>
  <si>
    <t>Аргентум</t>
  </si>
  <si>
    <t>ТОВ "КУА ОЗОН"</t>
  </si>
  <si>
    <t>http://ozoncap.com/</t>
  </si>
  <si>
    <t>Платинум</t>
  </si>
  <si>
    <t>Аурум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</si>
</sst>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45281858"/>
        <c:axId val="4883539"/>
      </c:barChart>
      <c:catAx>
        <c:axId val="45281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3539"/>
        <c:crosses val="autoZero"/>
        <c:auto val="0"/>
        <c:lblOffset val="0"/>
        <c:tickLblSkip val="1"/>
        <c:noMultiLvlLbl val="0"/>
      </c:catAx>
      <c:valAx>
        <c:axId val="488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2818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472892"/>
        <c:axId val="10711709"/>
      </c:barChart>
      <c:catAx>
        <c:axId val="384728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711709"/>
        <c:crosses val="autoZero"/>
        <c:auto val="0"/>
        <c:lblOffset val="0"/>
        <c:tickLblSkip val="1"/>
        <c:noMultiLvlLbl val="0"/>
      </c:catAx>
      <c:valAx>
        <c:axId val="10711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728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296518"/>
        <c:axId val="62342071"/>
      </c:barChart>
      <c:catAx>
        <c:axId val="29296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42071"/>
        <c:crosses val="autoZero"/>
        <c:auto val="0"/>
        <c:lblOffset val="0"/>
        <c:tickLblSkip val="1"/>
        <c:noMultiLvlLbl val="0"/>
      </c:catAx>
      <c:valAx>
        <c:axId val="6234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965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207728"/>
        <c:axId val="16542961"/>
      </c:barChart>
      <c:catAx>
        <c:axId val="24207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542961"/>
        <c:crosses val="autoZero"/>
        <c:auto val="0"/>
        <c:lblOffset val="0"/>
        <c:tickLblSkip val="1"/>
        <c:noMultiLvlLbl val="0"/>
      </c:catAx>
      <c:valAx>
        <c:axId val="1654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077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668922"/>
        <c:axId val="64911435"/>
      </c:barChart>
      <c:catAx>
        <c:axId val="14668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911435"/>
        <c:crosses val="autoZero"/>
        <c:auto val="0"/>
        <c:lblOffset val="0"/>
        <c:tickLblSkip val="1"/>
        <c:noMultiLvlLbl val="0"/>
      </c:catAx>
      <c:valAx>
        <c:axId val="64911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689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332004"/>
        <c:axId val="23334853"/>
      </c:barChart>
      <c:catAx>
        <c:axId val="473320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334853"/>
        <c:crosses val="autoZero"/>
        <c:auto val="0"/>
        <c:lblOffset val="0"/>
        <c:tickLblSkip val="1"/>
        <c:noMultiLvlLbl val="0"/>
      </c:catAx>
      <c:valAx>
        <c:axId val="2333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320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8687086"/>
        <c:axId val="11074911"/>
      </c:barChart>
      <c:catAx>
        <c:axId val="86870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074911"/>
        <c:crossesAt val="0"/>
        <c:auto val="0"/>
        <c:lblOffset val="0"/>
        <c:tickLblSkip val="1"/>
        <c:noMultiLvlLbl val="0"/>
      </c:catAx>
      <c:valAx>
        <c:axId val="11074911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8708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32565336"/>
        <c:axId val="24652569"/>
      </c:barChart>
      <c:catAx>
        <c:axId val="325653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652569"/>
        <c:crosses val="autoZero"/>
        <c:auto val="0"/>
        <c:lblOffset val="0"/>
        <c:tickLblSkip val="1"/>
        <c:noMultiLvlLbl val="0"/>
      </c:catAx>
      <c:valAx>
        <c:axId val="24652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5653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20546530"/>
        <c:axId val="50701043"/>
      </c:barChart>
      <c:catAx>
        <c:axId val="20546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701043"/>
        <c:crosses val="autoZero"/>
        <c:auto val="0"/>
        <c:lblOffset val="0"/>
        <c:tickLblSkip val="52"/>
        <c:noMultiLvlLbl val="0"/>
      </c:catAx>
      <c:valAx>
        <c:axId val="5070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5465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53656204"/>
        <c:axId val="13143789"/>
      </c:barChart>
      <c:catAx>
        <c:axId val="536562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143789"/>
        <c:crosses val="autoZero"/>
        <c:auto val="0"/>
        <c:lblOffset val="0"/>
        <c:tickLblSkip val="49"/>
        <c:noMultiLvlLbl val="0"/>
      </c:catAx>
      <c:valAx>
        <c:axId val="13143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6562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185238"/>
        <c:axId val="58013959"/>
      </c:barChart>
      <c:catAx>
        <c:axId val="51185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013959"/>
        <c:crosses val="autoZero"/>
        <c:auto val="0"/>
        <c:lblOffset val="0"/>
        <c:tickLblSkip val="4"/>
        <c:noMultiLvlLbl val="0"/>
      </c:catAx>
      <c:valAx>
        <c:axId val="58013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1852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43951852"/>
        <c:axId val="60022349"/>
      </c:barChart>
      <c:catAx>
        <c:axId val="43951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022349"/>
        <c:crosses val="autoZero"/>
        <c:auto val="0"/>
        <c:lblOffset val="0"/>
        <c:tickLblSkip val="9"/>
        <c:noMultiLvlLbl val="0"/>
      </c:catAx>
      <c:valAx>
        <c:axId val="60022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518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363584"/>
        <c:axId val="1510209"/>
      </c:barChart>
      <c:catAx>
        <c:axId val="52363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10209"/>
        <c:crosses val="autoZero"/>
        <c:auto val="0"/>
        <c:lblOffset val="0"/>
        <c:tickLblSkip val="4"/>
        <c:noMultiLvlLbl val="0"/>
      </c:catAx>
      <c:valAx>
        <c:axId val="1510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3635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13591882"/>
        <c:axId val="55218075"/>
      </c:barChart>
      <c:catAx>
        <c:axId val="135918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218075"/>
        <c:crosses val="autoZero"/>
        <c:auto val="0"/>
        <c:lblOffset val="0"/>
        <c:tickLblSkip val="52"/>
        <c:noMultiLvlLbl val="0"/>
      </c:catAx>
      <c:valAx>
        <c:axId val="5521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5918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200628"/>
        <c:axId val="43479061"/>
      </c:barChart>
      <c:catAx>
        <c:axId val="272006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479061"/>
        <c:crosses val="autoZero"/>
        <c:auto val="0"/>
        <c:lblOffset val="0"/>
        <c:tickLblSkip val="4"/>
        <c:noMultiLvlLbl val="0"/>
      </c:catAx>
      <c:valAx>
        <c:axId val="43479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2006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767230"/>
        <c:axId val="32143023"/>
      </c:barChart>
      <c:catAx>
        <c:axId val="55767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143023"/>
        <c:crosses val="autoZero"/>
        <c:auto val="0"/>
        <c:lblOffset val="0"/>
        <c:tickLblSkip val="4"/>
        <c:noMultiLvlLbl val="0"/>
      </c:catAx>
      <c:valAx>
        <c:axId val="32143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7672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851752"/>
        <c:axId val="53448041"/>
      </c:barChart>
      <c:catAx>
        <c:axId val="208517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448041"/>
        <c:crosses val="autoZero"/>
        <c:auto val="0"/>
        <c:lblOffset val="0"/>
        <c:tickLblSkip val="4"/>
        <c:noMultiLvlLbl val="0"/>
      </c:catAx>
      <c:valAx>
        <c:axId val="53448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8517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270322"/>
        <c:axId val="34324035"/>
      </c:barChart>
      <c:catAx>
        <c:axId val="112703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324035"/>
        <c:crosses val="autoZero"/>
        <c:auto val="0"/>
        <c:lblOffset val="0"/>
        <c:tickLblSkip val="4"/>
        <c:noMultiLvlLbl val="0"/>
      </c:catAx>
      <c:valAx>
        <c:axId val="34324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2703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480860"/>
        <c:axId val="28783421"/>
      </c:barChart>
      <c:catAx>
        <c:axId val="404808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783421"/>
        <c:crosses val="autoZero"/>
        <c:auto val="0"/>
        <c:lblOffset val="0"/>
        <c:tickLblSkip val="4"/>
        <c:noMultiLvlLbl val="0"/>
      </c:catAx>
      <c:valAx>
        <c:axId val="28783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4808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724198"/>
        <c:axId val="49755735"/>
      </c:barChart>
      <c:catAx>
        <c:axId val="57724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755735"/>
        <c:crosses val="autoZero"/>
        <c:auto val="0"/>
        <c:lblOffset val="0"/>
        <c:tickLblSkip val="4"/>
        <c:noMultiLvlLbl val="0"/>
      </c:catAx>
      <c:valAx>
        <c:axId val="49755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7241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148432"/>
        <c:axId val="3682705"/>
      </c:barChart>
      <c:catAx>
        <c:axId val="45148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82705"/>
        <c:crosses val="autoZero"/>
        <c:auto val="0"/>
        <c:lblOffset val="0"/>
        <c:tickLblSkip val="4"/>
        <c:noMultiLvlLbl val="0"/>
      </c:catAx>
      <c:valAx>
        <c:axId val="3682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1484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144346"/>
        <c:axId val="29863659"/>
      </c:barChart>
      <c:catAx>
        <c:axId val="33144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863659"/>
        <c:crosses val="autoZero"/>
        <c:auto val="0"/>
        <c:lblOffset val="0"/>
        <c:tickLblSkip val="4"/>
        <c:noMultiLvlLbl val="0"/>
      </c:catAx>
      <c:valAx>
        <c:axId val="2986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1443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3330230"/>
        <c:axId val="29972071"/>
      </c:barChart>
      <c:catAx>
        <c:axId val="3330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972071"/>
        <c:crosses val="autoZero"/>
        <c:auto val="0"/>
        <c:lblOffset val="0"/>
        <c:tickLblSkip val="1"/>
        <c:noMultiLvlLbl val="0"/>
      </c:catAx>
      <c:valAx>
        <c:axId val="2997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02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725"/>
          <c:w val="0.9985"/>
          <c:h val="0.87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337476"/>
        <c:axId val="3037285"/>
      </c:barChart>
      <c:catAx>
        <c:axId val="337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37285"/>
        <c:crosses val="autoZero"/>
        <c:auto val="0"/>
        <c:lblOffset val="0"/>
        <c:tickLblSkip val="1"/>
        <c:noMultiLvlLbl val="0"/>
      </c:catAx>
      <c:valAx>
        <c:axId val="3037285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747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27335566"/>
        <c:axId val="44693503"/>
      </c:barChart>
      <c:catAx>
        <c:axId val="27335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693503"/>
        <c:crosses val="autoZero"/>
        <c:auto val="0"/>
        <c:lblOffset val="0"/>
        <c:tickLblSkip val="1"/>
        <c:noMultiLvlLbl val="0"/>
      </c:catAx>
      <c:valAx>
        <c:axId val="4469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3355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66697208"/>
        <c:axId val="63403961"/>
      </c:barChart>
      <c:catAx>
        <c:axId val="666972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403961"/>
        <c:crosses val="autoZero"/>
        <c:auto val="0"/>
        <c:lblOffset val="0"/>
        <c:tickLblSkip val="5"/>
        <c:noMultiLvlLbl val="0"/>
      </c:catAx>
      <c:valAx>
        <c:axId val="6340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66972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33764738"/>
        <c:axId val="35447187"/>
      </c:barChart>
      <c:catAx>
        <c:axId val="33764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447187"/>
        <c:crosses val="autoZero"/>
        <c:auto val="0"/>
        <c:lblOffset val="0"/>
        <c:tickLblSkip val="5"/>
        <c:noMultiLvlLbl val="0"/>
      </c:catAx>
      <c:valAx>
        <c:axId val="35447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37647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589228"/>
        <c:axId val="52649869"/>
      </c:barChart>
      <c:catAx>
        <c:axId val="505892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649869"/>
        <c:crosses val="autoZero"/>
        <c:auto val="0"/>
        <c:lblOffset val="0"/>
        <c:tickLblSkip val="1"/>
        <c:noMultiLvlLbl val="0"/>
      </c:catAx>
      <c:valAx>
        <c:axId val="52649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5892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86774"/>
        <c:axId val="36780967"/>
      </c:barChart>
      <c:catAx>
        <c:axId val="40867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780967"/>
        <c:crosses val="autoZero"/>
        <c:auto val="0"/>
        <c:lblOffset val="0"/>
        <c:tickLblSkip val="1"/>
        <c:noMultiLvlLbl val="0"/>
      </c:catAx>
      <c:valAx>
        <c:axId val="36780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67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593248"/>
        <c:axId val="26468321"/>
      </c:barChart>
      <c:catAx>
        <c:axId val="62593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468321"/>
        <c:crosses val="autoZero"/>
        <c:auto val="0"/>
        <c:lblOffset val="0"/>
        <c:tickLblSkip val="1"/>
        <c:noMultiLvlLbl val="0"/>
      </c:catAx>
      <c:valAx>
        <c:axId val="26468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25932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888298"/>
        <c:axId val="63559227"/>
      </c:barChart>
      <c:catAx>
        <c:axId val="36888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559227"/>
        <c:crosses val="autoZero"/>
        <c:auto val="0"/>
        <c:lblOffset val="0"/>
        <c:tickLblSkip val="1"/>
        <c:noMultiLvlLbl val="0"/>
      </c:catAx>
      <c:valAx>
        <c:axId val="63559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68882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162132"/>
        <c:axId val="48023733"/>
      </c:barChart>
      <c:catAx>
        <c:axId val="35162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023733"/>
        <c:crosses val="autoZero"/>
        <c:auto val="0"/>
        <c:lblOffset val="0"/>
        <c:tickLblSkip val="1"/>
        <c:noMultiLvlLbl val="0"/>
      </c:catAx>
      <c:valAx>
        <c:axId val="48023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1621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560414"/>
        <c:axId val="64717135"/>
      </c:barChart>
      <c:catAx>
        <c:axId val="295604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717135"/>
        <c:crosses val="autoZero"/>
        <c:auto val="0"/>
        <c:lblOffset val="0"/>
        <c:tickLblSkip val="1"/>
        <c:noMultiLvlLbl val="0"/>
      </c:catAx>
      <c:valAx>
        <c:axId val="64717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5604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13184"/>
        <c:axId val="11818657"/>
      </c:barChart>
      <c:catAx>
        <c:axId val="13131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818657"/>
        <c:crosses val="autoZero"/>
        <c:auto val="0"/>
        <c:lblOffset val="0"/>
        <c:tickLblSkip val="1"/>
        <c:noMultiLvlLbl val="0"/>
      </c:catAx>
      <c:valAx>
        <c:axId val="11818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31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583304"/>
        <c:axId val="7596553"/>
      </c:barChart>
      <c:catAx>
        <c:axId val="45583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596553"/>
        <c:crosses val="autoZero"/>
        <c:auto val="0"/>
        <c:lblOffset val="0"/>
        <c:tickLblSkip val="1"/>
        <c:noMultiLvlLbl val="0"/>
      </c:catAx>
      <c:valAx>
        <c:axId val="7596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5833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60114"/>
        <c:axId val="11341027"/>
      </c:barChart>
      <c:catAx>
        <c:axId val="12601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341027"/>
        <c:crosses val="autoZero"/>
        <c:auto val="0"/>
        <c:lblOffset val="0"/>
        <c:tickLblSkip val="1"/>
        <c:noMultiLvlLbl val="0"/>
      </c:catAx>
      <c:valAx>
        <c:axId val="11341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2601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960380"/>
        <c:axId val="46207965"/>
      </c:barChart>
      <c:catAx>
        <c:axId val="34960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207965"/>
        <c:crosses val="autoZero"/>
        <c:auto val="0"/>
        <c:lblOffset val="0"/>
        <c:tickLblSkip val="1"/>
        <c:noMultiLvlLbl val="0"/>
      </c:catAx>
      <c:valAx>
        <c:axId val="46207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49603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218502"/>
        <c:axId val="51857655"/>
      </c:barChart>
      <c:catAx>
        <c:axId val="13218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857655"/>
        <c:crosses val="autoZero"/>
        <c:auto val="0"/>
        <c:lblOffset val="0"/>
        <c:tickLblSkip val="1"/>
        <c:noMultiLvlLbl val="0"/>
      </c:catAx>
      <c:valAx>
        <c:axId val="51857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2185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065712"/>
        <c:axId val="39720497"/>
      </c:barChart>
      <c:catAx>
        <c:axId val="64065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720497"/>
        <c:crosses val="autoZero"/>
        <c:auto val="0"/>
        <c:lblOffset val="0"/>
        <c:tickLblSkip val="1"/>
        <c:noMultiLvlLbl val="0"/>
      </c:catAx>
      <c:valAx>
        <c:axId val="39720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0657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21940154"/>
        <c:axId val="63243659"/>
      </c:barChart>
      <c:catAx>
        <c:axId val="219401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243659"/>
        <c:crosses val="autoZero"/>
        <c:auto val="0"/>
        <c:lblOffset val="0"/>
        <c:tickLblSkip val="1"/>
        <c:noMultiLvlLbl val="0"/>
      </c:catAx>
      <c:valAx>
        <c:axId val="63243659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940154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259050"/>
        <c:axId val="17787131"/>
      </c:barChart>
      <c:catAx>
        <c:axId val="39259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87131"/>
        <c:crosses val="autoZero"/>
        <c:auto val="0"/>
        <c:lblOffset val="0"/>
        <c:tickLblSkip val="1"/>
        <c:noMultiLvlLbl val="0"/>
      </c:catAx>
      <c:valAx>
        <c:axId val="17787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590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25866452"/>
        <c:axId val="31471477"/>
      </c:barChart>
      <c:catAx>
        <c:axId val="258664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471477"/>
        <c:crosses val="autoZero"/>
        <c:auto val="0"/>
        <c:lblOffset val="0"/>
        <c:tickLblSkip val="1"/>
        <c:noMultiLvlLbl val="0"/>
      </c:catAx>
      <c:valAx>
        <c:axId val="31471477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664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807838"/>
        <c:axId val="66161679"/>
      </c:barChart>
      <c:catAx>
        <c:axId val="14807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161679"/>
        <c:crosses val="autoZero"/>
        <c:auto val="0"/>
        <c:lblOffset val="0"/>
        <c:tickLblSkip val="1"/>
        <c:noMultiLvlLbl val="0"/>
      </c:catAx>
      <c:valAx>
        <c:axId val="66161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078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584200"/>
        <c:axId val="57495753"/>
      </c:barChart>
      <c:catAx>
        <c:axId val="58584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495753"/>
        <c:crosses val="autoZero"/>
        <c:auto val="0"/>
        <c:lblOffset val="0"/>
        <c:tickLblSkip val="1"/>
        <c:noMultiLvlLbl val="0"/>
      </c:catAx>
      <c:valAx>
        <c:axId val="5749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842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699730"/>
        <c:axId val="26644387"/>
      </c:barChart>
      <c:catAx>
        <c:axId val="476997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644387"/>
        <c:crosses val="autoZero"/>
        <c:auto val="0"/>
        <c:lblOffset val="0"/>
        <c:tickLblSkip val="1"/>
        <c:noMultiLvlLbl val="0"/>
      </c:catAx>
      <c:valAx>
        <c:axId val="2664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997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48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57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30319325.99</v>
      </c>
      <c r="D3" s="95">
        <v>47450</v>
      </c>
      <c r="E3" s="43">
        <v>638.974204214963</v>
      </c>
      <c r="F3" s="40">
        <v>100</v>
      </c>
      <c r="G3" s="42" t="s">
        <v>66</v>
      </c>
      <c r="H3" s="44" t="s">
        <v>28</v>
      </c>
    </row>
    <row r="4" spans="1:8" ht="14.25">
      <c r="A4" s="41">
        <v>2</v>
      </c>
      <c r="B4" s="42" t="s">
        <v>55</v>
      </c>
      <c r="C4" s="43">
        <v>11338869.11</v>
      </c>
      <c r="D4" s="95">
        <v>7771603</v>
      </c>
      <c r="E4" s="43">
        <v>1.4590129102065557</v>
      </c>
      <c r="F4" s="40">
        <v>1</v>
      </c>
      <c r="G4" s="42" t="s">
        <v>68</v>
      </c>
      <c r="H4" s="44" t="s">
        <v>91</v>
      </c>
    </row>
    <row r="5" spans="1:8" ht="14.25" customHeight="1">
      <c r="A5" s="41">
        <v>3</v>
      </c>
      <c r="B5" s="42" t="s">
        <v>81</v>
      </c>
      <c r="C5" s="43">
        <v>7524160.91</v>
      </c>
      <c r="D5" s="95">
        <v>2094</v>
      </c>
      <c r="E5" s="43">
        <v>3593.2000525310414</v>
      </c>
      <c r="F5" s="40">
        <v>1000</v>
      </c>
      <c r="G5" s="42" t="s">
        <v>82</v>
      </c>
      <c r="H5" s="44" t="s">
        <v>88</v>
      </c>
    </row>
    <row r="6" spans="1:8" ht="14.25">
      <c r="A6" s="41">
        <v>4</v>
      </c>
      <c r="B6" s="42" t="s">
        <v>54</v>
      </c>
      <c r="C6" s="43">
        <v>6212054.43</v>
      </c>
      <c r="D6" s="95">
        <v>1619</v>
      </c>
      <c r="E6" s="43">
        <v>3836.97</v>
      </c>
      <c r="F6" s="40">
        <v>1000</v>
      </c>
      <c r="G6" s="42" t="s">
        <v>68</v>
      </c>
      <c r="H6" s="44" t="s">
        <v>91</v>
      </c>
    </row>
    <row r="7" spans="1:8" ht="14.25" customHeight="1">
      <c r="A7" s="41">
        <v>5</v>
      </c>
      <c r="B7" s="42" t="s">
        <v>49</v>
      </c>
      <c r="C7" s="43">
        <v>5282356.34</v>
      </c>
      <c r="D7" s="95">
        <v>4231</v>
      </c>
      <c r="E7" s="43">
        <v>1248.4888536988892</v>
      </c>
      <c r="F7" s="40">
        <v>1000</v>
      </c>
      <c r="G7" s="42" t="s">
        <v>66</v>
      </c>
      <c r="H7" s="44" t="s">
        <v>28</v>
      </c>
    </row>
    <row r="8" spans="1:8" ht="14.25">
      <c r="A8" s="41">
        <v>6</v>
      </c>
      <c r="B8" s="42" t="s">
        <v>65</v>
      </c>
      <c r="C8" s="43">
        <v>5035227.9101</v>
      </c>
      <c r="D8" s="95">
        <v>3571</v>
      </c>
      <c r="E8" s="43">
        <v>1410.0330187902548</v>
      </c>
      <c r="F8" s="40">
        <v>1000</v>
      </c>
      <c r="G8" s="42" t="s">
        <v>67</v>
      </c>
      <c r="H8" s="44" t="s">
        <v>89</v>
      </c>
    </row>
    <row r="9" spans="1:8" ht="14.25">
      <c r="A9" s="41">
        <v>7</v>
      </c>
      <c r="B9" s="42" t="s">
        <v>76</v>
      </c>
      <c r="C9" s="43">
        <v>4257138.33</v>
      </c>
      <c r="D9" s="95">
        <v>1256</v>
      </c>
      <c r="E9" s="43">
        <v>3389.4413455414015</v>
      </c>
      <c r="F9" s="40">
        <v>1000</v>
      </c>
      <c r="G9" s="42" t="s">
        <v>77</v>
      </c>
      <c r="H9" s="44" t="s">
        <v>90</v>
      </c>
    </row>
    <row r="10" spans="1:8" ht="14.25">
      <c r="A10" s="41">
        <v>8</v>
      </c>
      <c r="B10" s="42" t="s">
        <v>78</v>
      </c>
      <c r="C10" s="43">
        <v>3374163.12</v>
      </c>
      <c r="D10" s="95">
        <v>678</v>
      </c>
      <c r="E10" s="43">
        <v>4976.6417699115045</v>
      </c>
      <c r="F10" s="40">
        <v>1000</v>
      </c>
      <c r="G10" s="42" t="s">
        <v>77</v>
      </c>
      <c r="H10" s="44" t="s">
        <v>90</v>
      </c>
    </row>
    <row r="11" spans="1:8" ht="14.25">
      <c r="A11" s="41">
        <v>9</v>
      </c>
      <c r="B11" s="42" t="s">
        <v>79</v>
      </c>
      <c r="C11" s="43">
        <v>2632740.68</v>
      </c>
      <c r="D11" s="95">
        <v>11077</v>
      </c>
      <c r="E11" s="43">
        <v>237.6763275255033</v>
      </c>
      <c r="F11" s="40">
        <v>100</v>
      </c>
      <c r="G11" s="42" t="s">
        <v>66</v>
      </c>
      <c r="H11" s="44" t="s">
        <v>28</v>
      </c>
    </row>
    <row r="12" spans="1:8" ht="14.25">
      <c r="A12" s="41">
        <v>10</v>
      </c>
      <c r="B12" s="42" t="s">
        <v>99</v>
      </c>
      <c r="C12" s="43">
        <v>1980106.19</v>
      </c>
      <c r="D12" s="95">
        <v>29116</v>
      </c>
      <c r="E12" s="43">
        <v>68.00749381783211</v>
      </c>
      <c r="F12" s="40">
        <v>100</v>
      </c>
      <c r="G12" s="42" t="s">
        <v>100</v>
      </c>
      <c r="H12" s="44" t="s">
        <v>101</v>
      </c>
    </row>
    <row r="13" spans="1:8" ht="14.25">
      <c r="A13" s="41">
        <v>11</v>
      </c>
      <c r="B13" s="42" t="s">
        <v>84</v>
      </c>
      <c r="C13" s="43">
        <v>1671246.03</v>
      </c>
      <c r="D13" s="95">
        <v>578</v>
      </c>
      <c r="E13" s="43">
        <v>2891.429117647059</v>
      </c>
      <c r="F13" s="40">
        <v>1000</v>
      </c>
      <c r="G13" s="42" t="s">
        <v>82</v>
      </c>
      <c r="H13" s="44" t="s">
        <v>88</v>
      </c>
    </row>
    <row r="14" spans="1:8" ht="14.25">
      <c r="A14" s="41">
        <v>12</v>
      </c>
      <c r="B14" s="42" t="s">
        <v>44</v>
      </c>
      <c r="C14" s="43">
        <v>1648645.91</v>
      </c>
      <c r="D14" s="95">
        <v>1289</v>
      </c>
      <c r="E14" s="43">
        <v>1279.0115671062838</v>
      </c>
      <c r="F14" s="40">
        <v>1000</v>
      </c>
      <c r="G14" s="42" t="s">
        <v>69</v>
      </c>
      <c r="H14" s="44" t="s">
        <v>92</v>
      </c>
    </row>
    <row r="15" spans="1:8" ht="14.25">
      <c r="A15" s="41">
        <v>13</v>
      </c>
      <c r="B15" s="42" t="s">
        <v>85</v>
      </c>
      <c r="C15" s="43">
        <v>1358272.31</v>
      </c>
      <c r="D15" s="95">
        <v>1781</v>
      </c>
      <c r="E15" s="43">
        <v>762.6458787198203</v>
      </c>
      <c r="F15" s="40">
        <v>1000</v>
      </c>
      <c r="G15" s="42" t="s">
        <v>82</v>
      </c>
      <c r="H15" s="44" t="s">
        <v>88</v>
      </c>
    </row>
    <row r="16" spans="1:8" ht="14.25">
      <c r="A16" s="41">
        <v>14</v>
      </c>
      <c r="B16" s="42" t="s">
        <v>83</v>
      </c>
      <c r="C16" s="43">
        <v>1188472.02</v>
      </c>
      <c r="D16" s="95">
        <v>379</v>
      </c>
      <c r="E16" s="43">
        <v>3135.810079155673</v>
      </c>
      <c r="F16" s="40">
        <v>1000</v>
      </c>
      <c r="G16" s="42" t="s">
        <v>82</v>
      </c>
      <c r="H16" s="44" t="s">
        <v>88</v>
      </c>
    </row>
    <row r="17" spans="1:8" ht="14.25">
      <c r="A17" s="41">
        <v>15</v>
      </c>
      <c r="B17" s="42" t="s">
        <v>22</v>
      </c>
      <c r="C17" s="43">
        <v>1083641.06</v>
      </c>
      <c r="D17" s="95">
        <v>953</v>
      </c>
      <c r="E17" s="43">
        <v>1137.0840083945436</v>
      </c>
      <c r="F17" s="40">
        <v>1000</v>
      </c>
      <c r="G17" s="42" t="s">
        <v>70</v>
      </c>
      <c r="H17" s="44" t="s">
        <v>29</v>
      </c>
    </row>
    <row r="18" spans="1:8" ht="14.25">
      <c r="A18" s="41">
        <v>16</v>
      </c>
      <c r="B18" s="42" t="s">
        <v>80</v>
      </c>
      <c r="C18" s="43">
        <v>783587.48</v>
      </c>
      <c r="D18" s="95">
        <v>7524</v>
      </c>
      <c r="E18" s="43">
        <v>104.14506645401381</v>
      </c>
      <c r="F18" s="40">
        <v>100</v>
      </c>
      <c r="G18" s="42" t="s">
        <v>71</v>
      </c>
      <c r="H18" s="44" t="s">
        <v>56</v>
      </c>
    </row>
    <row r="19" spans="1:8" ht="14.25">
      <c r="A19" s="41">
        <v>17</v>
      </c>
      <c r="B19" s="42" t="s">
        <v>96</v>
      </c>
      <c r="C19" s="43">
        <v>436121.4599</v>
      </c>
      <c r="D19" s="95">
        <v>8840</v>
      </c>
      <c r="E19" s="43">
        <v>49.335006776018105</v>
      </c>
      <c r="F19" s="40">
        <v>100</v>
      </c>
      <c r="G19" s="42" t="s">
        <v>97</v>
      </c>
      <c r="H19" s="44" t="s">
        <v>98</v>
      </c>
    </row>
    <row r="20" spans="1:8" ht="15.75" customHeight="1" thickBot="1">
      <c r="A20" s="99" t="s">
        <v>24</v>
      </c>
      <c r="B20" s="100"/>
      <c r="C20" s="58">
        <f>SUM(C3:C19)</f>
        <v>86126129.28</v>
      </c>
      <c r="D20" s="59">
        <f>SUM(D3:D19)</f>
        <v>7894039</v>
      </c>
      <c r="E20" s="57" t="s">
        <v>25</v>
      </c>
      <c r="F20" s="57" t="s">
        <v>25</v>
      </c>
      <c r="G20" s="57" t="s">
        <v>25</v>
      </c>
      <c r="H20" s="96" t="s">
        <v>25</v>
      </c>
    </row>
    <row r="21" spans="1:8" ht="15" customHeight="1" thickBot="1">
      <c r="A21" s="97" t="s">
        <v>46</v>
      </c>
      <c r="B21" s="97"/>
      <c r="C21" s="97"/>
      <c r="D21" s="97"/>
      <c r="E21" s="97"/>
      <c r="F21" s="97"/>
      <c r="G21" s="97"/>
      <c r="H21" s="97"/>
    </row>
  </sheetData>
  <sheetProtection/>
  <mergeCells count="3">
    <mergeCell ref="A21:H21"/>
    <mergeCell ref="A1:H1"/>
    <mergeCell ref="A20:B20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72</v>
      </c>
      <c r="C4" s="48">
        <v>38945</v>
      </c>
      <c r="D4" s="48">
        <v>39016</v>
      </c>
      <c r="E4" s="71">
        <v>0.006382925479982315</v>
      </c>
      <c r="F4" s="71">
        <v>-0.001774170985294754</v>
      </c>
      <c r="G4" s="71">
        <v>-0.031178855208417233</v>
      </c>
      <c r="H4" s="71">
        <v>-0.08282190845086246</v>
      </c>
      <c r="I4" s="71">
        <v>-0.12219609821609989</v>
      </c>
      <c r="J4" s="71">
        <v>-0.11755830282695523</v>
      </c>
      <c r="K4" s="72">
        <v>-0.7109123641666666</v>
      </c>
      <c r="L4" s="72">
        <v>-0.09167448386152377</v>
      </c>
    </row>
    <row r="5" spans="1:12" s="10" customFormat="1" ht="14.25">
      <c r="A5" s="80">
        <v>2</v>
      </c>
      <c r="B5" s="47" t="s">
        <v>86</v>
      </c>
      <c r="C5" s="48">
        <v>40555</v>
      </c>
      <c r="D5" s="48">
        <v>40626</v>
      </c>
      <c r="E5" s="71">
        <v>1.082481636149879E-05</v>
      </c>
      <c r="F5" s="71">
        <v>-0.01163561823813386</v>
      </c>
      <c r="G5" s="71">
        <v>-0.02649225392189558</v>
      </c>
      <c r="H5" s="71">
        <v>-0.017391241722854223</v>
      </c>
      <c r="I5" s="71">
        <v>0.027124287551695492</v>
      </c>
      <c r="J5" s="71">
        <v>-0.030820145089517914</v>
      </c>
      <c r="K5" s="72">
        <v>-0.3318251141289317</v>
      </c>
      <c r="L5" s="72">
        <v>-0.0463503013642631</v>
      </c>
    </row>
    <row r="6" spans="1:12" s="10" customFormat="1" ht="14.25">
      <c r="A6" s="80">
        <v>3</v>
      </c>
      <c r="B6" s="47" t="s">
        <v>93</v>
      </c>
      <c r="C6" s="48">
        <v>41848</v>
      </c>
      <c r="D6" s="48">
        <v>42032</v>
      </c>
      <c r="E6" s="71">
        <v>-0.001819023606962511</v>
      </c>
      <c r="F6" s="71">
        <v>-0.022939074300776796</v>
      </c>
      <c r="G6" s="71">
        <v>0.03598702725133274</v>
      </c>
      <c r="H6" s="71">
        <v>0.0444609573725665</v>
      </c>
      <c r="I6" s="71">
        <v>0.08254245712970776</v>
      </c>
      <c r="J6" s="71">
        <v>0.046656339850569495</v>
      </c>
      <c r="K6" s="72">
        <v>0.05924317377271082</v>
      </c>
      <c r="L6" s="72">
        <v>0.012470898797653618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L7">AVERAGE(E4:E6)</f>
        <v>0.0015249088964604345</v>
      </c>
      <c r="F7" s="76">
        <f t="shared" si="0"/>
        <v>-0.012116287841401804</v>
      </c>
      <c r="G7" s="76">
        <f t="shared" si="0"/>
        <v>-0.007228027292993359</v>
      </c>
      <c r="H7" s="76">
        <f t="shared" si="0"/>
        <v>-0.01858406426705006</v>
      </c>
      <c r="I7" s="76">
        <f t="shared" si="0"/>
        <v>-0.004176451178232214</v>
      </c>
      <c r="J7" s="76">
        <f t="shared" si="0"/>
        <v>-0.03390736935530122</v>
      </c>
      <c r="K7" s="78" t="s">
        <v>25</v>
      </c>
      <c r="L7" s="76">
        <f t="shared" si="0"/>
        <v>-0.041851295476044416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s="9" customFormat="1" ht="14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3" t="s">
        <v>33</v>
      </c>
      <c r="D2" s="114"/>
      <c r="E2" s="115" t="s">
        <v>53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62">
        <v>1</v>
      </c>
      <c r="B4" s="49" t="s">
        <v>86</v>
      </c>
      <c r="C4" s="30">
        <v>36.072900000000374</v>
      </c>
      <c r="D4" s="68">
        <v>0.0031215841326464777</v>
      </c>
      <c r="E4" s="31">
        <v>538</v>
      </c>
      <c r="F4" s="68">
        <v>0.003110725643249494</v>
      </c>
      <c r="G4" s="50">
        <v>35.947419735645454</v>
      </c>
    </row>
    <row r="5" spans="1:7" ht="14.25">
      <c r="A5" s="62">
        <v>2</v>
      </c>
      <c r="B5" s="49" t="s">
        <v>72</v>
      </c>
      <c r="C5" s="30">
        <v>5.940609999999986</v>
      </c>
      <c r="D5" s="68">
        <v>0.006382925479982642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93</v>
      </c>
      <c r="C6" s="30">
        <v>-2.9663300000000747</v>
      </c>
      <c r="D6" s="68">
        <v>-0.0018190236069629548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39.04718000000028</v>
      </c>
      <c r="D7" s="67">
        <v>0.0027658923984474506</v>
      </c>
      <c r="E7" s="55">
        <v>538</v>
      </c>
      <c r="F7" s="67">
        <v>0.0016439025880771228</v>
      </c>
      <c r="G7" s="56">
        <v>35.947419735645454</v>
      </c>
    </row>
    <row r="9" ht="14.25">
      <c r="A9" s="11"/>
    </row>
    <row r="10" ht="14.25" hidden="1">
      <c r="A10" s="11" t="s">
        <v>74</v>
      </c>
    </row>
    <row r="11" ht="14.25" hidden="1">
      <c r="A11" s="11" t="s">
        <v>75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93</v>
      </c>
      <c r="C2" s="71">
        <v>-0.001819023606962511</v>
      </c>
      <c r="D2" s="21"/>
    </row>
    <row r="3" spans="1:4" ht="14.25">
      <c r="A3" s="21"/>
      <c r="B3" s="93" t="s">
        <v>86</v>
      </c>
      <c r="C3" s="92">
        <v>1.082481636149879E-05</v>
      </c>
      <c r="D3" s="21"/>
    </row>
    <row r="4" spans="1:4" ht="14.25">
      <c r="A4" s="21"/>
      <c r="B4" s="93" t="s">
        <v>72</v>
      </c>
      <c r="C4" s="92">
        <v>0.006382925479982315</v>
      </c>
      <c r="D4" s="21"/>
    </row>
    <row r="5" spans="2:3" ht="14.25">
      <c r="B5" s="93" t="s">
        <v>21</v>
      </c>
      <c r="C5" s="92">
        <v>0.012049590185061021</v>
      </c>
    </row>
    <row r="6" spans="2:3" ht="14.25">
      <c r="B6" s="81" t="s">
        <v>27</v>
      </c>
      <c r="C6" s="86">
        <v>-0.009503554252648816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0.0005987181863313928</v>
      </c>
      <c r="F4" s="71">
        <v>0.00015717385256874827</v>
      </c>
      <c r="G4" s="71">
        <v>-0.0017232349553901738</v>
      </c>
      <c r="H4" s="71">
        <v>0.009241742151412824</v>
      </c>
      <c r="I4" s="71">
        <v>0.03717903581212023</v>
      </c>
      <c r="J4" s="71" t="s">
        <v>64</v>
      </c>
      <c r="K4" s="71">
        <v>5.389742042149644</v>
      </c>
      <c r="L4" s="72">
        <v>0.12985053188176376</v>
      </c>
    </row>
    <row r="5" spans="1:12" s="9" customFormat="1" ht="14.25" collapsed="1">
      <c r="A5" s="62">
        <v>2</v>
      </c>
      <c r="B5" s="47" t="s">
        <v>78</v>
      </c>
      <c r="C5" s="48">
        <v>38828</v>
      </c>
      <c r="D5" s="48">
        <v>39028</v>
      </c>
      <c r="E5" s="71">
        <v>0.0015292499514687474</v>
      </c>
      <c r="F5" s="71">
        <v>0.010192913597392383</v>
      </c>
      <c r="G5" s="71">
        <v>0.03093539677309387</v>
      </c>
      <c r="H5" s="71">
        <v>0.06761925341217023</v>
      </c>
      <c r="I5" s="71">
        <v>0.10507772717697428</v>
      </c>
      <c r="J5" s="71">
        <v>0.07752077750983588</v>
      </c>
      <c r="K5" s="71">
        <v>3.9766417699115078</v>
      </c>
      <c r="L5" s="72">
        <v>0.13275320822828962</v>
      </c>
    </row>
    <row r="6" spans="1:12" s="9" customFormat="1" ht="14.25" collapsed="1">
      <c r="A6" s="62">
        <v>3</v>
      </c>
      <c r="B6" s="47" t="s">
        <v>84</v>
      </c>
      <c r="C6" s="48">
        <v>38919</v>
      </c>
      <c r="D6" s="48">
        <v>39092</v>
      </c>
      <c r="E6" s="71">
        <v>0.004706516398565563</v>
      </c>
      <c r="F6" s="71">
        <v>-0.0018225375120018983</v>
      </c>
      <c r="G6" s="71">
        <v>-0.005402162432529112</v>
      </c>
      <c r="H6" s="71">
        <v>0.005961187009027924</v>
      </c>
      <c r="I6" s="71">
        <v>0.08854856439212777</v>
      </c>
      <c r="J6" s="71">
        <v>0.03215822446240324</v>
      </c>
      <c r="K6" s="71">
        <v>1.8914291176470583</v>
      </c>
      <c r="L6" s="72">
        <v>0.0872063781632042</v>
      </c>
    </row>
    <row r="7" spans="1:12" s="9" customFormat="1" ht="14.25" collapsed="1">
      <c r="A7" s="62">
        <v>4</v>
      </c>
      <c r="B7" s="47" t="s">
        <v>85</v>
      </c>
      <c r="C7" s="48">
        <v>38919</v>
      </c>
      <c r="D7" s="48">
        <v>39092</v>
      </c>
      <c r="E7" s="71">
        <v>0.005725749533270097</v>
      </c>
      <c r="F7" s="71">
        <v>-0.029759318779149835</v>
      </c>
      <c r="G7" s="71">
        <v>-0.05891551901924508</v>
      </c>
      <c r="H7" s="71">
        <v>-0.11473693005201291</v>
      </c>
      <c r="I7" s="71">
        <v>-0.0464328724805807</v>
      </c>
      <c r="J7" s="71">
        <v>-0.12231321362201963</v>
      </c>
      <c r="K7" s="71">
        <v>-0.2373541212801794</v>
      </c>
      <c r="L7" s="72">
        <v>-0.021111809247356117</v>
      </c>
    </row>
    <row r="8" spans="1:12" s="9" customFormat="1" ht="14.25" collapsed="1">
      <c r="A8" s="62">
        <v>5</v>
      </c>
      <c r="B8" s="47" t="s">
        <v>96</v>
      </c>
      <c r="C8" s="48">
        <v>38968</v>
      </c>
      <c r="D8" s="48">
        <v>39140</v>
      </c>
      <c r="E8" s="71">
        <v>0</v>
      </c>
      <c r="F8" s="71">
        <v>-0.007175642931904536</v>
      </c>
      <c r="G8" s="71">
        <v>-0.011388018410940948</v>
      </c>
      <c r="H8" s="71">
        <v>-0.017922427845152078</v>
      </c>
      <c r="I8" s="71" t="s">
        <v>64</v>
      </c>
      <c r="J8" s="71">
        <v>-0.023208223466061773</v>
      </c>
      <c r="K8" s="71">
        <v>-0.5066499322398188</v>
      </c>
      <c r="L8" s="72">
        <v>-0.05466980832731638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0.003637037600075166</v>
      </c>
      <c r="F9" s="71">
        <v>0.013610383617111754</v>
      </c>
      <c r="G9" s="71">
        <v>0.04585523441485129</v>
      </c>
      <c r="H9" s="71">
        <v>0.08889705367544076</v>
      </c>
      <c r="I9" s="71">
        <v>0.17324566637263072</v>
      </c>
      <c r="J9" s="71">
        <v>0.12636687907920918</v>
      </c>
      <c r="K9" s="71">
        <v>2.836969999999994</v>
      </c>
      <c r="L9" s="72">
        <v>0.12593102232356612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0.004101240481344526</v>
      </c>
      <c r="F10" s="71">
        <v>-0.03193479296955315</v>
      </c>
      <c r="G10" s="71">
        <v>-0.045988068312517894</v>
      </c>
      <c r="H10" s="71">
        <v>-0.07105646435678659</v>
      </c>
      <c r="I10" s="71">
        <v>-0.09110985153401929</v>
      </c>
      <c r="J10" s="71">
        <v>-0.07581887097830364</v>
      </c>
      <c r="K10" s="71">
        <v>0.13708400839454393</v>
      </c>
      <c r="L10" s="72">
        <v>0.011477016422069886</v>
      </c>
    </row>
    <row r="11" spans="1:12" s="9" customFormat="1" ht="14.25">
      <c r="A11" s="62">
        <v>8</v>
      </c>
      <c r="B11" s="47" t="s">
        <v>80</v>
      </c>
      <c r="C11" s="48">
        <v>39560</v>
      </c>
      <c r="D11" s="48">
        <v>39770</v>
      </c>
      <c r="E11" s="71">
        <v>0.017002368254263933</v>
      </c>
      <c r="F11" s="71">
        <v>0.014072868963168839</v>
      </c>
      <c r="G11" s="71">
        <v>0.09464068182675245</v>
      </c>
      <c r="H11" s="71">
        <v>-0.03940856777803681</v>
      </c>
      <c r="I11" s="71">
        <v>0.0017790704686710956</v>
      </c>
      <c r="J11" s="71" t="s">
        <v>64</v>
      </c>
      <c r="K11" s="71">
        <v>0.04145066454013735</v>
      </c>
      <c r="L11" s="72">
        <v>0.0037533829503895166</v>
      </c>
    </row>
    <row r="12" spans="1:12" s="9" customFormat="1" ht="14.25">
      <c r="A12" s="62">
        <v>9</v>
      </c>
      <c r="B12" s="47" t="s">
        <v>49</v>
      </c>
      <c r="C12" s="48">
        <v>39884</v>
      </c>
      <c r="D12" s="48">
        <v>40001</v>
      </c>
      <c r="E12" s="71">
        <v>-0.007914392025324068</v>
      </c>
      <c r="F12" s="71">
        <v>-0.01174158795730662</v>
      </c>
      <c r="G12" s="71">
        <v>-0.010351723194092721</v>
      </c>
      <c r="H12" s="71">
        <v>-0.018718332491512113</v>
      </c>
      <c r="I12" s="71">
        <v>-0.033894951613768765</v>
      </c>
      <c r="J12" s="71">
        <v>-0.028994070043306674</v>
      </c>
      <c r="K12" s="71">
        <v>0.24848885369888785</v>
      </c>
      <c r="L12" s="72">
        <v>0.02197875825425677</v>
      </c>
    </row>
    <row r="13" spans="1:12" s="9" customFormat="1" ht="14.25" collapsed="1">
      <c r="A13" s="62">
        <v>10</v>
      </c>
      <c r="B13" s="47" t="s">
        <v>99</v>
      </c>
      <c r="C13" s="48">
        <v>40031</v>
      </c>
      <c r="D13" s="48">
        <v>40129</v>
      </c>
      <c r="E13" s="71" t="s">
        <v>64</v>
      </c>
      <c r="F13" s="71">
        <v>0.0034060514727600744</v>
      </c>
      <c r="G13" s="71" t="s">
        <v>64</v>
      </c>
      <c r="H13" s="71" t="s">
        <v>64</v>
      </c>
      <c r="I13" s="71" t="s">
        <v>64</v>
      </c>
      <c r="J13" s="71">
        <v>-0.05044108852787066</v>
      </c>
      <c r="K13" s="71">
        <v>-0.3199250618216791</v>
      </c>
      <c r="L13" s="72">
        <v>-0.03835743055168095</v>
      </c>
    </row>
    <row r="14" spans="1:12" s="9" customFormat="1" ht="14.25">
      <c r="A14" s="62">
        <v>11</v>
      </c>
      <c r="B14" s="47" t="s">
        <v>55</v>
      </c>
      <c r="C14" s="48">
        <v>40253</v>
      </c>
      <c r="D14" s="48">
        <v>40366</v>
      </c>
      <c r="E14" s="71">
        <v>0.0073397626557882845</v>
      </c>
      <c r="F14" s="71">
        <v>0.007206231682728603</v>
      </c>
      <c r="G14" s="71">
        <v>-0.010458199144261937</v>
      </c>
      <c r="H14" s="71">
        <v>0.03079806055596057</v>
      </c>
      <c r="I14" s="71">
        <v>0.08338795205256377</v>
      </c>
      <c r="J14" s="71">
        <v>0.042648855621489457</v>
      </c>
      <c r="K14" s="71">
        <v>0.4590129102065561</v>
      </c>
      <c r="L14" s="72">
        <v>0.04187735181934671</v>
      </c>
    </row>
    <row r="15" spans="1:12" s="9" customFormat="1" ht="14.25" collapsed="1">
      <c r="A15" s="62">
        <v>12</v>
      </c>
      <c r="B15" s="47" t="s">
        <v>65</v>
      </c>
      <c r="C15" s="48">
        <v>40114</v>
      </c>
      <c r="D15" s="48">
        <v>40401</v>
      </c>
      <c r="E15" s="71">
        <v>0.01155977675198061</v>
      </c>
      <c r="F15" s="71">
        <v>-0.010796505354483066</v>
      </c>
      <c r="G15" s="71">
        <v>-0.0050985118914389504</v>
      </c>
      <c r="H15" s="71">
        <v>-0.02959919209358497</v>
      </c>
      <c r="I15" s="71">
        <v>-0.164871855135038</v>
      </c>
      <c r="J15" s="71">
        <v>-0.16997944004379084</v>
      </c>
      <c r="K15" s="71">
        <v>0.410033018790255</v>
      </c>
      <c r="L15" s="72">
        <v>0.03842858626701573</v>
      </c>
    </row>
    <row r="16" spans="1:12" s="9" customFormat="1" ht="14.25">
      <c r="A16" s="62">
        <v>13</v>
      </c>
      <c r="B16" s="47" t="s">
        <v>76</v>
      </c>
      <c r="C16" s="48">
        <v>40226</v>
      </c>
      <c r="D16" s="48">
        <v>40430</v>
      </c>
      <c r="E16" s="71">
        <v>0.0005336523141867833</v>
      </c>
      <c r="F16" s="71">
        <v>0.004297714314851486</v>
      </c>
      <c r="G16" s="71">
        <v>0.009253331397995002</v>
      </c>
      <c r="H16" s="71">
        <v>0.027869812100736135</v>
      </c>
      <c r="I16" s="71">
        <v>0.04176795065325489</v>
      </c>
      <c r="J16" s="71">
        <v>0.02863792718462177</v>
      </c>
      <c r="K16" s="71">
        <v>2.3894413455414028</v>
      </c>
      <c r="L16" s="72">
        <v>0.1446922346802606</v>
      </c>
    </row>
    <row r="17" spans="1:12" s="9" customFormat="1" ht="14.25">
      <c r="A17" s="62">
        <v>14</v>
      </c>
      <c r="B17" s="47" t="s">
        <v>83</v>
      </c>
      <c r="C17" s="48">
        <v>40427</v>
      </c>
      <c r="D17" s="48">
        <v>40543</v>
      </c>
      <c r="E17" s="71">
        <v>0.0021976515219810366</v>
      </c>
      <c r="F17" s="71">
        <v>0.011965795925876987</v>
      </c>
      <c r="G17" s="71">
        <v>0.030271448806068246</v>
      </c>
      <c r="H17" s="71">
        <v>0.06532057770221633</v>
      </c>
      <c r="I17" s="71">
        <v>0.14830064113850838</v>
      </c>
      <c r="J17" s="71">
        <v>0.10592427844349284</v>
      </c>
      <c r="K17" s="71">
        <v>2.1358100791556747</v>
      </c>
      <c r="L17" s="72">
        <v>0.1399856656970362</v>
      </c>
    </row>
    <row r="18" spans="1:12" s="9" customFormat="1" ht="14.25">
      <c r="A18" s="62">
        <v>15</v>
      </c>
      <c r="B18" s="47" t="s">
        <v>44</v>
      </c>
      <c r="C18" s="48">
        <v>40444</v>
      </c>
      <c r="D18" s="48">
        <v>40638</v>
      </c>
      <c r="E18" s="71">
        <v>0.0010939102619902386</v>
      </c>
      <c r="F18" s="71">
        <v>-0.008220647869401021</v>
      </c>
      <c r="G18" s="71">
        <v>-0.020816358770107235</v>
      </c>
      <c r="H18" s="71">
        <v>-0.049573963290213685</v>
      </c>
      <c r="I18" s="71">
        <v>-0.06153971114336554</v>
      </c>
      <c r="J18" s="71">
        <v>-0.05600849428074628</v>
      </c>
      <c r="K18" s="71">
        <v>0.27901156710628383</v>
      </c>
      <c r="L18" s="72">
        <v>0.029504899305536014</v>
      </c>
    </row>
    <row r="19" spans="1:12" s="9" customFormat="1" ht="14.25">
      <c r="A19" s="62">
        <v>16</v>
      </c>
      <c r="B19" s="47" t="s">
        <v>81</v>
      </c>
      <c r="C19" s="48">
        <v>40427</v>
      </c>
      <c r="D19" s="48">
        <v>40708</v>
      </c>
      <c r="E19" s="71">
        <v>0.00018294688281916827</v>
      </c>
      <c r="F19" s="71">
        <v>0.003701063182698139</v>
      </c>
      <c r="G19" s="71">
        <v>0.02396578081884626</v>
      </c>
      <c r="H19" s="71">
        <v>0.05938808509990623</v>
      </c>
      <c r="I19" s="71">
        <v>0.13585204106798443</v>
      </c>
      <c r="J19" s="71">
        <v>0.09447372945045052</v>
      </c>
      <c r="K19" s="71">
        <v>2.5932000525310426</v>
      </c>
      <c r="L19" s="72">
        <v>0.1672348198067788</v>
      </c>
    </row>
    <row r="20" spans="1:12" s="9" customFormat="1" ht="14.25">
      <c r="A20" s="62">
        <v>17</v>
      </c>
      <c r="B20" s="47" t="s">
        <v>79</v>
      </c>
      <c r="C20" s="48">
        <v>41026</v>
      </c>
      <c r="D20" s="48">
        <v>41242</v>
      </c>
      <c r="E20" s="71">
        <v>-3.419513440727773E-05</v>
      </c>
      <c r="F20" s="71">
        <v>-0.006626231368537017</v>
      </c>
      <c r="G20" s="71">
        <v>0.013660333193446839</v>
      </c>
      <c r="H20" s="71">
        <v>0.03312357487935569</v>
      </c>
      <c r="I20" s="71">
        <v>0.07211390375957927</v>
      </c>
      <c r="J20" s="71">
        <v>0.044702046433624076</v>
      </c>
      <c r="K20" s="71">
        <v>1.3767632752550338</v>
      </c>
      <c r="L20" s="72">
        <v>0.13559977372340914</v>
      </c>
    </row>
    <row r="21" spans="1:12" ht="15.75" thickBot="1">
      <c r="A21" s="75"/>
      <c r="B21" s="79" t="s">
        <v>60</v>
      </c>
      <c r="C21" s="77" t="s">
        <v>25</v>
      </c>
      <c r="D21" s="77" t="s">
        <v>25</v>
      </c>
      <c r="E21" s="76">
        <f aca="true" t="shared" si="0" ref="E21:J21">AVERAGE(E4:E20)</f>
        <v>0.0032662496021458876</v>
      </c>
      <c r="F21" s="76">
        <f t="shared" si="0"/>
        <v>-0.0023215922431282427</v>
      </c>
      <c r="G21" s="76">
        <f t="shared" si="0"/>
        <v>0.004902525693783119</v>
      </c>
      <c r="H21" s="76">
        <f t="shared" si="0"/>
        <v>0.002950216792432972</v>
      </c>
      <c r="I21" s="76">
        <f t="shared" si="0"/>
        <v>0.03262688739917617</v>
      </c>
      <c r="J21" s="76">
        <f t="shared" si="0"/>
        <v>0.001711287814868497</v>
      </c>
      <c r="K21" s="77" t="s">
        <v>25</v>
      </c>
      <c r="L21" s="78">
        <f>AVERAGE(L4:L20)</f>
        <v>0.06447850478803352</v>
      </c>
    </row>
    <row r="22" spans="1:12" s="9" customFormat="1" ht="14.25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B19" sqref="B19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41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23</v>
      </c>
      <c r="B2" s="116" t="s">
        <v>12</v>
      </c>
      <c r="C2" s="113" t="s">
        <v>33</v>
      </c>
      <c r="D2" s="114"/>
      <c r="E2" s="115" t="s">
        <v>34</v>
      </c>
      <c r="F2" s="114"/>
      <c r="G2" s="118" t="s">
        <v>52</v>
      </c>
    </row>
    <row r="3" spans="1:7" ht="15.75" thickBot="1">
      <c r="A3" s="103"/>
      <c r="B3" s="117"/>
      <c r="C3" s="51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88">
        <v>1</v>
      </c>
      <c r="B4" s="82" t="s">
        <v>85</v>
      </c>
      <c r="C4" s="30">
        <v>364.1357400000001</v>
      </c>
      <c r="D4" s="68">
        <v>0.366283417176777</v>
      </c>
      <c r="E4" s="31">
        <v>470</v>
      </c>
      <c r="F4" s="68">
        <v>0.35850495804729215</v>
      </c>
      <c r="G4" s="50">
        <v>354.94603989321126</v>
      </c>
    </row>
    <row r="5" spans="1:7" ht="14.25">
      <c r="A5" s="89">
        <v>2</v>
      </c>
      <c r="B5" s="82" t="s">
        <v>55</v>
      </c>
      <c r="C5" s="30">
        <v>82.61820999999904</v>
      </c>
      <c r="D5" s="68">
        <v>0.007339762655787908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65</v>
      </c>
      <c r="C6" s="30">
        <v>57.540950000000194</v>
      </c>
      <c r="D6" s="68">
        <v>0.011559776751980446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54</v>
      </c>
      <c r="C7" s="30">
        <v>22.511599999999625</v>
      </c>
      <c r="D7" s="68">
        <v>0.0036370376000774236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45</v>
      </c>
      <c r="C8" s="30">
        <v>18.14186999999732</v>
      </c>
      <c r="D8" s="68">
        <v>0.0005987181863306442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80</v>
      </c>
      <c r="C9" s="30">
        <v>13.100109999999987</v>
      </c>
      <c r="D9" s="68">
        <v>0.01700236825426481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84</v>
      </c>
      <c r="C10" s="30">
        <v>7.828900000000139</v>
      </c>
      <c r="D10" s="68">
        <v>0.004706516398565728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78</v>
      </c>
      <c r="C11" s="30">
        <v>5.152060000000056</v>
      </c>
      <c r="D11" s="68">
        <v>0.0015292499514679705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22</v>
      </c>
      <c r="C12" s="30">
        <v>4.426120000000112</v>
      </c>
      <c r="D12" s="68">
        <v>0.004101240481344812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83</v>
      </c>
      <c r="C13" s="30">
        <v>2.6061200000001112</v>
      </c>
      <c r="D13" s="68">
        <v>0.0021976515219807834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76</v>
      </c>
      <c r="C14" s="30">
        <v>2.2706200000001115</v>
      </c>
      <c r="D14" s="68">
        <v>0.0005336523141867815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44</v>
      </c>
      <c r="C15" s="30">
        <v>1.8014999999999999</v>
      </c>
      <c r="D15" s="68">
        <v>0.0010939102619900807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81</v>
      </c>
      <c r="C16" s="30">
        <v>1.3762700000004842</v>
      </c>
      <c r="D16" s="68">
        <v>0.00018294688281817996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96</v>
      </c>
      <c r="C17" s="30">
        <v>0</v>
      </c>
      <c r="D17" s="68">
        <v>0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79</v>
      </c>
      <c r="C18" s="30">
        <v>-0.09002999999979511</v>
      </c>
      <c r="D18" s="68">
        <v>-3.419513440717771E-05</v>
      </c>
      <c r="E18" s="31">
        <v>0</v>
      </c>
      <c r="F18" s="68">
        <v>0</v>
      </c>
      <c r="G18" s="50">
        <v>0</v>
      </c>
    </row>
    <row r="19" spans="1:7" ht="14.25">
      <c r="A19" s="89">
        <v>16</v>
      </c>
      <c r="B19" s="82" t="s">
        <v>49</v>
      </c>
      <c r="C19" s="30">
        <v>-44.65704999999981</v>
      </c>
      <c r="D19" s="68">
        <v>-0.008383130795922369</v>
      </c>
      <c r="E19" s="31">
        <v>-2</v>
      </c>
      <c r="F19" s="68">
        <v>-0.0004724781478856603</v>
      </c>
      <c r="G19" s="50">
        <v>-2.518036872194588</v>
      </c>
    </row>
    <row r="20" spans="1:7" ht="14.25">
      <c r="A20" s="89">
        <v>17</v>
      </c>
      <c r="B20" s="82" t="s">
        <v>99</v>
      </c>
      <c r="C20" s="30" t="s">
        <v>64</v>
      </c>
      <c r="D20" s="68" t="s">
        <v>64</v>
      </c>
      <c r="E20" s="31" t="s">
        <v>64</v>
      </c>
      <c r="F20" s="68" t="s">
        <v>64</v>
      </c>
      <c r="G20" s="50" t="s">
        <v>64</v>
      </c>
    </row>
    <row r="21" spans="1:7" ht="15.75" thickBot="1">
      <c r="A21" s="63"/>
      <c r="B21" s="64" t="s">
        <v>24</v>
      </c>
      <c r="C21" s="54">
        <v>538.7629899999974</v>
      </c>
      <c r="D21" s="67">
        <v>0.006443973757250269</v>
      </c>
      <c r="E21" s="55">
        <v>468</v>
      </c>
      <c r="F21" s="67">
        <v>5.950825581683664E-05</v>
      </c>
      <c r="G21" s="56">
        <v>352.42800302101665</v>
      </c>
    </row>
    <row r="23" ht="14.25">
      <c r="D23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B9" sqref="B9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49</v>
      </c>
      <c r="C2" s="71">
        <v>-0.007914392025324068</v>
      </c>
    </row>
    <row r="3" spans="1:5" ht="14.25">
      <c r="A3" s="14"/>
      <c r="B3" s="47" t="s">
        <v>79</v>
      </c>
      <c r="C3" s="71">
        <v>-3.419513440727773E-05</v>
      </c>
      <c r="D3" s="14"/>
      <c r="E3" s="14"/>
    </row>
    <row r="4" spans="1:5" ht="14.25">
      <c r="A4" s="14"/>
      <c r="B4" s="47" t="s">
        <v>96</v>
      </c>
      <c r="C4" s="71">
        <v>0</v>
      </c>
      <c r="D4" s="14"/>
      <c r="E4" s="14"/>
    </row>
    <row r="5" spans="1:5" ht="14.25">
      <c r="A5" s="14"/>
      <c r="B5" s="47" t="s">
        <v>81</v>
      </c>
      <c r="C5" s="71">
        <v>0.00018294688281916827</v>
      </c>
      <c r="D5" s="14"/>
      <c r="E5" s="14"/>
    </row>
    <row r="6" spans="1:5" ht="14.25">
      <c r="A6" s="14"/>
      <c r="B6" s="47" t="s">
        <v>76</v>
      </c>
      <c r="C6" s="71">
        <v>0.0005336523141867833</v>
      </c>
      <c r="D6" s="14"/>
      <c r="E6" s="14"/>
    </row>
    <row r="7" spans="1:5" ht="14.25">
      <c r="A7" s="14"/>
      <c r="B7" s="47" t="s">
        <v>45</v>
      </c>
      <c r="C7" s="71">
        <v>0.0005987181863313928</v>
      </c>
      <c r="D7" s="14"/>
      <c r="E7" s="14"/>
    </row>
    <row r="8" spans="1:5" ht="14.25">
      <c r="A8" s="14"/>
      <c r="B8" s="47" t="s">
        <v>44</v>
      </c>
      <c r="C8" s="71">
        <v>0.0010939102619902386</v>
      </c>
      <c r="D8" s="14"/>
      <c r="E8" s="14"/>
    </row>
    <row r="9" spans="1:5" ht="14.25">
      <c r="A9" s="14"/>
      <c r="B9" s="47" t="s">
        <v>78</v>
      </c>
      <c r="C9" s="71">
        <v>0.0015292499514687474</v>
      </c>
      <c r="D9" s="14"/>
      <c r="E9" s="14"/>
    </row>
    <row r="10" spans="1:5" ht="14.25">
      <c r="A10" s="14"/>
      <c r="B10" s="47" t="s">
        <v>83</v>
      </c>
      <c r="C10" s="71">
        <v>0.0021976515219810366</v>
      </c>
      <c r="D10" s="14"/>
      <c r="E10" s="14"/>
    </row>
    <row r="11" spans="1:5" ht="14.25">
      <c r="A11" s="14"/>
      <c r="B11" s="47" t="s">
        <v>54</v>
      </c>
      <c r="C11" s="71">
        <v>0.003637037600075166</v>
      </c>
      <c r="D11" s="14"/>
      <c r="E11" s="14"/>
    </row>
    <row r="12" spans="1:5" ht="14.25">
      <c r="A12" s="14"/>
      <c r="B12" s="47" t="s">
        <v>22</v>
      </c>
      <c r="C12" s="71">
        <v>0.004101240481344526</v>
      </c>
      <c r="D12" s="14"/>
      <c r="E12" s="14"/>
    </row>
    <row r="13" spans="1:5" ht="14.25">
      <c r="A13" s="14"/>
      <c r="B13" s="47" t="s">
        <v>84</v>
      </c>
      <c r="C13" s="71">
        <v>0.004706516398565563</v>
      </c>
      <c r="D13" s="14"/>
      <c r="E13" s="14"/>
    </row>
    <row r="14" spans="1:5" ht="14.25">
      <c r="A14" s="14"/>
      <c r="B14" s="47" t="s">
        <v>85</v>
      </c>
      <c r="C14" s="71">
        <v>0.005725749533270097</v>
      </c>
      <c r="D14" s="14"/>
      <c r="E14" s="14"/>
    </row>
    <row r="15" spans="1:5" ht="14.25">
      <c r="A15" s="14"/>
      <c r="B15" s="47" t="s">
        <v>55</v>
      </c>
      <c r="C15" s="71">
        <v>0.0073397626557882845</v>
      </c>
      <c r="D15" s="14"/>
      <c r="E15" s="14"/>
    </row>
    <row r="16" spans="1:5" ht="14.25">
      <c r="A16" s="14"/>
      <c r="B16" s="47" t="s">
        <v>65</v>
      </c>
      <c r="C16" s="71">
        <v>0.01155977675198061</v>
      </c>
      <c r="D16" s="14"/>
      <c r="E16" s="14"/>
    </row>
    <row r="17" spans="1:5" ht="14.25">
      <c r="A17" s="14"/>
      <c r="B17" s="47" t="s">
        <v>80</v>
      </c>
      <c r="C17" s="71">
        <v>0.017002368254263933</v>
      </c>
      <c r="D17" s="14"/>
      <c r="E17" s="14"/>
    </row>
    <row r="18" spans="2:3" ht="14.25">
      <c r="B18" s="47" t="s">
        <v>21</v>
      </c>
      <c r="C18" s="74">
        <v>0.012049590185061021</v>
      </c>
    </row>
    <row r="19" spans="2:3" ht="14.25">
      <c r="B19" s="14" t="s">
        <v>27</v>
      </c>
      <c r="C19" s="86">
        <v>-0.009503554252648816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102</v>
      </c>
      <c r="C3" s="45" t="s">
        <v>7</v>
      </c>
      <c r="D3" s="46" t="s">
        <v>10</v>
      </c>
      <c r="E3" s="43">
        <v>12645304.36</v>
      </c>
      <c r="F3" s="94">
        <v>23656</v>
      </c>
      <c r="G3" s="43">
        <v>534.549558674332</v>
      </c>
      <c r="H3" s="73">
        <v>100</v>
      </c>
      <c r="I3" s="42" t="s">
        <v>100</v>
      </c>
      <c r="J3" s="44" t="s">
        <v>101</v>
      </c>
    </row>
    <row r="4" spans="1:10" ht="15" customHeight="1">
      <c r="A4" s="41">
        <v>2</v>
      </c>
      <c r="B4" s="42" t="s">
        <v>103</v>
      </c>
      <c r="C4" s="45" t="s">
        <v>7</v>
      </c>
      <c r="D4" s="46" t="s">
        <v>63</v>
      </c>
      <c r="E4" s="43">
        <v>1886798.29</v>
      </c>
      <c r="F4" s="94">
        <v>28101</v>
      </c>
      <c r="G4" s="43">
        <v>67.14345717234262</v>
      </c>
      <c r="H4" s="73">
        <v>100</v>
      </c>
      <c r="I4" s="42" t="s">
        <v>100</v>
      </c>
      <c r="J4" s="44" t="s">
        <v>101</v>
      </c>
    </row>
    <row r="5" spans="1:10" ht="15" customHeight="1">
      <c r="A5" s="41">
        <v>3</v>
      </c>
      <c r="B5" s="42" t="s">
        <v>26</v>
      </c>
      <c r="C5" s="45" t="s">
        <v>7</v>
      </c>
      <c r="D5" s="46" t="s">
        <v>10</v>
      </c>
      <c r="E5" s="43">
        <v>1457422.78</v>
      </c>
      <c r="F5" s="94">
        <v>690</v>
      </c>
      <c r="G5" s="43">
        <v>2112.206927536232</v>
      </c>
      <c r="H5" s="73">
        <v>1000</v>
      </c>
      <c r="I5" s="42" t="s">
        <v>71</v>
      </c>
      <c r="J5" s="44" t="s">
        <v>56</v>
      </c>
    </row>
    <row r="6" spans="1:10" ht="15" customHeight="1">
      <c r="A6" s="41">
        <v>4</v>
      </c>
      <c r="B6" s="42" t="s">
        <v>62</v>
      </c>
      <c r="C6" s="45" t="s">
        <v>7</v>
      </c>
      <c r="D6" s="46" t="s">
        <v>63</v>
      </c>
      <c r="E6" s="43">
        <v>965098.0901</v>
      </c>
      <c r="F6" s="94">
        <v>1978</v>
      </c>
      <c r="G6" s="43">
        <v>487.91612239636</v>
      </c>
      <c r="H6" s="73">
        <v>1000</v>
      </c>
      <c r="I6" s="42" t="s">
        <v>70</v>
      </c>
      <c r="J6" s="44" t="s">
        <v>29</v>
      </c>
    </row>
    <row r="7" spans="1:10" ht="15" customHeight="1">
      <c r="A7" s="41">
        <v>5</v>
      </c>
      <c r="B7" s="42" t="s">
        <v>31</v>
      </c>
      <c r="C7" s="45" t="s">
        <v>7</v>
      </c>
      <c r="D7" s="46" t="s">
        <v>10</v>
      </c>
      <c r="E7" s="43">
        <v>249021.13</v>
      </c>
      <c r="F7" s="94">
        <v>671</v>
      </c>
      <c r="G7" s="43">
        <v>371.1194187779434</v>
      </c>
      <c r="H7" s="73">
        <v>1000</v>
      </c>
      <c r="I7" s="42" t="s">
        <v>32</v>
      </c>
      <c r="J7" s="44" t="s">
        <v>30</v>
      </c>
    </row>
    <row r="8" spans="1:10" ht="15.75" thickBot="1">
      <c r="A8" s="120" t="s">
        <v>24</v>
      </c>
      <c r="B8" s="121"/>
      <c r="C8" s="57" t="s">
        <v>25</v>
      </c>
      <c r="D8" s="57" t="s">
        <v>25</v>
      </c>
      <c r="E8" s="58">
        <f>SUM(E3:E7)</f>
        <v>17203644.650099996</v>
      </c>
      <c r="F8" s="59">
        <f>SUM(F3:F7)</f>
        <v>55096</v>
      </c>
      <c r="G8" s="57" t="s">
        <v>25</v>
      </c>
      <c r="H8" s="57" t="s">
        <v>25</v>
      </c>
      <c r="I8" s="57" t="s">
        <v>25</v>
      </c>
      <c r="J8" s="60" t="s">
        <v>25</v>
      </c>
    </row>
  </sheetData>
  <sheetProtection/>
  <mergeCells count="2">
    <mergeCell ref="A1:J1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0</v>
      </c>
      <c r="F4" s="71">
        <v>0.12991335615776367</v>
      </c>
      <c r="G4" s="71">
        <v>0.07510439176553696</v>
      </c>
      <c r="H4" s="71">
        <v>0.026207782190096784</v>
      </c>
      <c r="I4" s="71">
        <v>-0.21841446608528614</v>
      </c>
      <c r="J4" s="71">
        <v>-0.23345602874438964</v>
      </c>
      <c r="K4" s="72">
        <v>-0.6288805812220566</v>
      </c>
      <c r="L4" s="72">
        <v>-0.06845730989034837</v>
      </c>
    </row>
    <row r="5" spans="1:12" ht="14.25">
      <c r="A5" s="80">
        <v>2</v>
      </c>
      <c r="B5" s="47" t="s">
        <v>102</v>
      </c>
      <c r="C5" s="48">
        <v>38862</v>
      </c>
      <c r="D5" s="48">
        <v>38958</v>
      </c>
      <c r="E5" s="71" t="s">
        <v>64</v>
      </c>
      <c r="F5" s="71">
        <v>-0.0011148743155254826</v>
      </c>
      <c r="G5" s="71" t="s">
        <v>64</v>
      </c>
      <c r="H5" s="71" t="s">
        <v>64</v>
      </c>
      <c r="I5" s="71" t="s">
        <v>64</v>
      </c>
      <c r="J5" s="71" t="s">
        <v>64</v>
      </c>
      <c r="K5" s="72">
        <v>4.345495586743323</v>
      </c>
      <c r="L5" s="72">
        <v>0.13688689298999512</v>
      </c>
    </row>
    <row r="6" spans="1:12" ht="14.25">
      <c r="A6" s="80">
        <v>3</v>
      </c>
      <c r="B6" s="47" t="s">
        <v>62</v>
      </c>
      <c r="C6" s="48">
        <v>39048</v>
      </c>
      <c r="D6" s="48">
        <v>39140</v>
      </c>
      <c r="E6" s="71">
        <v>0.006584983313238979</v>
      </c>
      <c r="F6" s="71">
        <v>0.05049302517941401</v>
      </c>
      <c r="G6" s="71">
        <v>0.01718303905981311</v>
      </c>
      <c r="H6" s="71">
        <v>-0.030905957312230448</v>
      </c>
      <c r="I6" s="71">
        <v>-0.10600616033745058</v>
      </c>
      <c r="J6" s="71">
        <v>-0.046995056693340476</v>
      </c>
      <c r="K6" s="72">
        <v>-0.5120838776036399</v>
      </c>
      <c r="L6" s="72">
        <v>-0.055502566993195224</v>
      </c>
    </row>
    <row r="7" spans="1:12" ht="14.25">
      <c r="A7" s="80">
        <v>4</v>
      </c>
      <c r="B7" s="47" t="s">
        <v>26</v>
      </c>
      <c r="C7" s="48">
        <v>39100</v>
      </c>
      <c r="D7" s="48">
        <v>39268</v>
      </c>
      <c r="E7" s="71">
        <v>0.008290691792482763</v>
      </c>
      <c r="F7" s="71">
        <v>0.007819538092974199</v>
      </c>
      <c r="G7" s="71">
        <v>0.036804173012521924</v>
      </c>
      <c r="H7" s="71">
        <v>-0.01756065256359929</v>
      </c>
      <c r="I7" s="71">
        <v>0.005885065076426388</v>
      </c>
      <c r="J7" s="71" t="s">
        <v>64</v>
      </c>
      <c r="K7" s="72">
        <v>1.1122069275362305</v>
      </c>
      <c r="L7" s="72">
        <v>0.0631191132985256</v>
      </c>
    </row>
    <row r="8" spans="1:12" ht="14.25">
      <c r="A8" s="80">
        <v>5</v>
      </c>
      <c r="B8" s="47" t="s">
        <v>103</v>
      </c>
      <c r="C8" s="48">
        <v>40253</v>
      </c>
      <c r="D8" s="48">
        <v>40445</v>
      </c>
      <c r="E8" s="71" t="s">
        <v>64</v>
      </c>
      <c r="F8" s="71">
        <v>-0.00777224568174717</v>
      </c>
      <c r="G8" s="71" t="s">
        <v>64</v>
      </c>
      <c r="H8" s="71" t="s">
        <v>64</v>
      </c>
      <c r="I8" s="71" t="s">
        <v>64</v>
      </c>
      <c r="J8" s="71" t="s">
        <v>64</v>
      </c>
      <c r="K8" s="72">
        <v>-0.328565428276574</v>
      </c>
      <c r="L8" s="72">
        <v>-0.04333338497859096</v>
      </c>
    </row>
    <row r="9" spans="1:12" ht="15.75" thickBot="1">
      <c r="A9" s="75"/>
      <c r="B9" s="79" t="s">
        <v>60</v>
      </c>
      <c r="C9" s="78" t="s">
        <v>25</v>
      </c>
      <c r="D9" s="78" t="s">
        <v>25</v>
      </c>
      <c r="E9" s="76">
        <f aca="true" t="shared" si="0" ref="E9:J9">AVERAGE(E4:E8)</f>
        <v>0.004958558368573914</v>
      </c>
      <c r="F9" s="76">
        <f t="shared" si="0"/>
        <v>0.035867759886575847</v>
      </c>
      <c r="G9" s="76">
        <f t="shared" si="0"/>
        <v>0.043030534612623995</v>
      </c>
      <c r="H9" s="76">
        <f t="shared" si="0"/>
        <v>-0.0074196092285776505</v>
      </c>
      <c r="I9" s="76">
        <f t="shared" si="0"/>
        <v>-0.10617852044877012</v>
      </c>
      <c r="J9" s="76">
        <f t="shared" si="0"/>
        <v>-0.14022554271886506</v>
      </c>
      <c r="K9" s="78" t="s">
        <v>25</v>
      </c>
      <c r="L9" s="78">
        <f>AVERAGE(L4:L8)</f>
        <v>0.006542548885277233</v>
      </c>
    </row>
    <row r="10" spans="1:12" s="9" customFormat="1" ht="14.25">
      <c r="A10" s="101" t="s">
        <v>50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</row>
    <row r="11" spans="12:15" ht="14.25">
      <c r="L11"/>
      <c r="M11"/>
      <c r="N11"/>
      <c r="O11"/>
    </row>
  </sheetData>
  <sheetProtection/>
  <mergeCells count="7"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42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5" t="s">
        <v>33</v>
      </c>
      <c r="D2" s="114"/>
      <c r="E2" s="115" t="s">
        <v>34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 customHeight="1">
      <c r="A4" s="90">
        <v>1</v>
      </c>
      <c r="B4" s="91" t="s">
        <v>26</v>
      </c>
      <c r="C4" s="30">
        <v>11.983689999999944</v>
      </c>
      <c r="D4" s="68">
        <v>0.00829069179248497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62</v>
      </c>
      <c r="C5" s="30">
        <v>6.313580000000075</v>
      </c>
      <c r="D5" s="68">
        <v>0.006584983313238525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31</v>
      </c>
      <c r="C6" s="30">
        <v>0</v>
      </c>
      <c r="D6" s="68">
        <v>0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103</v>
      </c>
      <c r="C7" s="30" t="s">
        <v>64</v>
      </c>
      <c r="D7" s="68" t="s">
        <v>64</v>
      </c>
      <c r="E7" s="31" t="s">
        <v>64</v>
      </c>
      <c r="F7" s="87" t="s">
        <v>64</v>
      </c>
      <c r="G7" s="50" t="s">
        <v>64</v>
      </c>
    </row>
    <row r="8" spans="1:7" ht="14.25" customHeight="1">
      <c r="A8" s="90">
        <v>5</v>
      </c>
      <c r="B8" s="91" t="s">
        <v>102</v>
      </c>
      <c r="C8" s="30" t="s">
        <v>64</v>
      </c>
      <c r="D8" s="68" t="s">
        <v>64</v>
      </c>
      <c r="E8" s="31" t="s">
        <v>64</v>
      </c>
      <c r="F8" s="87" t="s">
        <v>64</v>
      </c>
      <c r="G8" s="50" t="s">
        <v>64</v>
      </c>
    </row>
    <row r="9" spans="1:7" ht="15.75" thickBot="1">
      <c r="A9" s="65"/>
      <c r="B9" s="53" t="s">
        <v>24</v>
      </c>
      <c r="C9" s="54">
        <v>18.29727000000002</v>
      </c>
      <c r="D9" s="67">
        <v>0.006896186315730625</v>
      </c>
      <c r="E9" s="55">
        <v>0</v>
      </c>
      <c r="F9" s="67">
        <v>0</v>
      </c>
      <c r="G9" s="56">
        <v>0</v>
      </c>
    </row>
    <row r="11" ht="14.25">
      <c r="A11" s="11"/>
    </row>
    <row r="12" ht="14.25">
      <c r="A12" s="11"/>
    </row>
    <row r="13" ht="14.25">
      <c r="A13" s="11"/>
    </row>
    <row r="14" ht="12.75"/>
    <row r="15" ht="12.75"/>
    <row r="16" ht="12.75"/>
    <row r="17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31</v>
      </c>
      <c r="C2" s="71">
        <v>0</v>
      </c>
      <c r="D2" s="21"/>
      <c r="E2" s="21"/>
    </row>
    <row r="3" spans="1:5" ht="14.25">
      <c r="A3" s="21"/>
      <c r="B3" s="47" t="s">
        <v>62</v>
      </c>
      <c r="C3" s="71">
        <v>0.006584983313238979</v>
      </c>
      <c r="D3" s="21"/>
      <c r="E3" s="21"/>
    </row>
    <row r="4" spans="1:5" ht="14.25">
      <c r="A4" s="21"/>
      <c r="B4" s="47" t="s">
        <v>26</v>
      </c>
      <c r="C4" s="71">
        <v>0.008290691792482763</v>
      </c>
      <c r="D4" s="21"/>
      <c r="E4" s="21"/>
    </row>
    <row r="5" spans="1:4" ht="14.25">
      <c r="A5" s="21"/>
      <c r="B5" s="47" t="s">
        <v>21</v>
      </c>
      <c r="C5" s="74">
        <v>0.012049590185061021</v>
      </c>
      <c r="D5" s="21"/>
    </row>
    <row r="6" spans="2:3" ht="14.25">
      <c r="B6" s="47" t="s">
        <v>27</v>
      </c>
      <c r="C6" s="86">
        <v>-0.009503554252648816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5.7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86</v>
      </c>
      <c r="C3" s="83" t="s">
        <v>7</v>
      </c>
      <c r="D3" s="83" t="s">
        <v>9</v>
      </c>
      <c r="E3" s="85">
        <v>11592032.46</v>
      </c>
      <c r="F3" s="11">
        <v>173488</v>
      </c>
      <c r="G3" s="85">
        <v>66.8174885871069</v>
      </c>
      <c r="H3" s="84">
        <v>100</v>
      </c>
      <c r="I3" s="83" t="s">
        <v>87</v>
      </c>
      <c r="J3" s="44" t="s">
        <v>28</v>
      </c>
    </row>
    <row r="4" spans="1:10" ht="14.25" customHeight="1">
      <c r="A4" s="41">
        <v>2</v>
      </c>
      <c r="B4" s="83" t="s">
        <v>93</v>
      </c>
      <c r="C4" s="83" t="s">
        <v>7</v>
      </c>
      <c r="D4" s="83" t="s">
        <v>94</v>
      </c>
      <c r="E4" s="85">
        <v>1627760.17</v>
      </c>
      <c r="F4" s="11">
        <v>153672</v>
      </c>
      <c r="G4" s="85">
        <v>10.592431737727107</v>
      </c>
      <c r="H4" s="84">
        <v>10</v>
      </c>
      <c r="I4" s="83" t="s">
        <v>95</v>
      </c>
      <c r="J4" s="44" t="s">
        <v>28</v>
      </c>
    </row>
    <row r="5" spans="1:10" ht="14.25" customHeight="1">
      <c r="A5" s="41">
        <v>3</v>
      </c>
      <c r="B5" s="83" t="s">
        <v>72</v>
      </c>
      <c r="C5" s="83" t="s">
        <v>7</v>
      </c>
      <c r="D5" s="83" t="s">
        <v>9</v>
      </c>
      <c r="E5" s="85">
        <v>936643.9401</v>
      </c>
      <c r="F5" s="11">
        <v>648</v>
      </c>
      <c r="G5" s="85">
        <v>1445.4381791666667</v>
      </c>
      <c r="H5" s="84">
        <v>5000</v>
      </c>
      <c r="I5" s="83" t="s">
        <v>73</v>
      </c>
      <c r="J5" s="44" t="s">
        <v>29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70">
        <f>SUM(E3:E5)</f>
        <v>14156436.5701</v>
      </c>
      <c r="F6" s="69">
        <f>SUM(F3:F5)</f>
        <v>327808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2019-09-20T09:11:13Z</dcterms:modified>
  <cp:category>Analytics</cp:category>
  <cp:version/>
  <cp:contentType/>
  <cp:contentStatus/>
</cp:coreProperties>
</file>