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<sst xmlns="http://schemas.openxmlformats.org/spreadsheetml/2006/main" count="328" uniqueCount="104">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</sst>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2465722"/>
        <c:axId val="2429451"/>
      </c:barChart>
      <c:catAx>
        <c:axId val="5246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9451"/>
        <c:crosses val="autoZero"/>
        <c:auto val="0"/>
        <c:lblOffset val="0"/>
        <c:tickLblSkip val="1"/>
        <c:noMultiLvlLbl val="0"/>
      </c:catAx>
      <c:valAx>
        <c:axId val="242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65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40500"/>
        <c:axId val="15037909"/>
      </c:barChart>
      <c:catAx>
        <c:axId val="2404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37909"/>
        <c:crosses val="autoZero"/>
        <c:auto val="0"/>
        <c:lblOffset val="0"/>
        <c:tickLblSkip val="1"/>
        <c:noMultiLvlLbl val="0"/>
      </c:catAx>
      <c:val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3454"/>
        <c:axId val="10111087"/>
      </c:barChart>
      <c:catAx>
        <c:axId val="112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1087"/>
        <c:crosses val="autoZero"/>
        <c:auto val="0"/>
        <c:lblOffset val="0"/>
        <c:tickLblSkip val="1"/>
        <c:noMultiLvlLbl val="0"/>
      </c:catAx>
      <c:val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90920"/>
        <c:axId val="13691689"/>
      </c:barChart>
      <c:catAx>
        <c:axId val="238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91689"/>
        <c:crosses val="autoZero"/>
        <c:auto val="0"/>
        <c:lblOffset val="0"/>
        <c:tickLblSkip val="1"/>
        <c:noMultiLvlLbl val="0"/>
      </c:catAx>
      <c:val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16338"/>
        <c:axId val="35284995"/>
      </c:barChart>
      <c:catAx>
        <c:axId val="56116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4995"/>
        <c:crosses val="autoZero"/>
        <c:auto val="0"/>
        <c:lblOffset val="0"/>
        <c:tickLblSkip val="1"/>
        <c:noMultiLvlLbl val="0"/>
      </c:catAx>
      <c:val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29500"/>
        <c:axId val="39512317"/>
      </c:barChart>
      <c:catAx>
        <c:axId val="4912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12317"/>
        <c:crosses val="autoZero"/>
        <c:auto val="0"/>
        <c:lblOffset val="0"/>
        <c:tickLblSkip val="1"/>
        <c:noMultiLvlLbl val="0"/>
      </c:catAx>
      <c:val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0066534"/>
        <c:axId val="46381079"/>
      </c:barChart>
      <c:catAx>
        <c:axId val="2006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81079"/>
        <c:crossesAt val="0"/>
        <c:auto val="0"/>
        <c:lblOffset val="0"/>
        <c:tickLblSkip val="1"/>
        <c:noMultiLvlLbl val="0"/>
      </c:catAx>
      <c:valAx>
        <c:axId val="4638107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53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4776528"/>
        <c:axId val="65879889"/>
      </c:barChart>
      <c:catAx>
        <c:axId val="1477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879889"/>
        <c:crosses val="autoZero"/>
        <c:auto val="0"/>
        <c:lblOffset val="0"/>
        <c:tickLblSkip val="1"/>
        <c:noMultiLvlLbl val="0"/>
      </c:catAx>
      <c:val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76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6048090"/>
        <c:axId val="34670763"/>
      </c:barChart>
      <c:catAx>
        <c:axId val="5604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70763"/>
        <c:crosses val="autoZero"/>
        <c:auto val="0"/>
        <c:lblOffset val="0"/>
        <c:tickLblSkip val="52"/>
        <c:noMultiLvlLbl val="0"/>
      </c:catAx>
      <c:val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601412"/>
        <c:axId val="56868389"/>
      </c:barChart>
      <c:catAx>
        <c:axId val="43601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68389"/>
        <c:crosses val="autoZero"/>
        <c:auto val="0"/>
        <c:lblOffset val="0"/>
        <c:tickLblSkip val="49"/>
        <c:noMultiLvlLbl val="0"/>
      </c:catAx>
      <c:val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53454"/>
        <c:axId val="42936767"/>
      </c:barChart>
      <c:catAx>
        <c:axId val="4205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936767"/>
        <c:crosses val="autoZero"/>
        <c:auto val="0"/>
        <c:lblOffset val="0"/>
        <c:tickLblSkip val="4"/>
        <c:noMultiLvlLbl val="0"/>
      </c:catAx>
      <c:val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1865060"/>
        <c:axId val="62567813"/>
      </c:barChart>
      <c:catAx>
        <c:axId val="2186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7813"/>
        <c:crosses val="autoZero"/>
        <c:auto val="0"/>
        <c:lblOffset val="0"/>
        <c:tickLblSkip val="9"/>
        <c:noMultiLvlLbl val="0"/>
      </c:catAx>
      <c:valAx>
        <c:axId val="6256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86584"/>
        <c:axId val="55326073"/>
      </c:barChart>
      <c:catAx>
        <c:axId val="5088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326073"/>
        <c:crosses val="autoZero"/>
        <c:auto val="0"/>
        <c:lblOffset val="0"/>
        <c:tickLblSkip val="4"/>
        <c:noMultiLvlLbl val="0"/>
      </c:catAx>
      <c:val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8172610"/>
        <c:axId val="52226899"/>
      </c:barChart>
      <c:catAx>
        <c:axId val="2817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26899"/>
        <c:crosses val="autoZero"/>
        <c:auto val="0"/>
        <c:lblOffset val="0"/>
        <c:tickLblSkip val="52"/>
        <c:noMultiLvlLbl val="0"/>
      </c:catAx>
      <c:val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44"/>
        <c:axId val="2520397"/>
      </c:barChart>
      <c:catAx>
        <c:axId val="280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0397"/>
        <c:crosses val="autoZero"/>
        <c:auto val="0"/>
        <c:lblOffset val="0"/>
        <c:tickLblSkip val="4"/>
        <c:noMultiLvlLbl val="0"/>
      </c:catAx>
      <c:val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83574"/>
        <c:axId val="2825575"/>
      </c:barChart>
      <c:catAx>
        <c:axId val="2268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5575"/>
        <c:crosses val="autoZero"/>
        <c:auto val="0"/>
        <c:lblOffset val="0"/>
        <c:tickLblSkip val="4"/>
        <c:noMultiLvlLbl val="0"/>
      </c:catAx>
      <c:val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30176"/>
        <c:axId val="27544993"/>
      </c:barChart>
      <c:catAx>
        <c:axId val="254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44993"/>
        <c:crosses val="autoZero"/>
        <c:auto val="0"/>
        <c:lblOffset val="0"/>
        <c:tickLblSkip val="4"/>
        <c:noMultiLvlLbl val="0"/>
      </c:catAx>
      <c:val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551931"/>
        <c:crosses val="autoZero"/>
        <c:auto val="0"/>
        <c:lblOffset val="0"/>
        <c:tickLblSkip val="4"/>
        <c:noMultiLvlLbl val="0"/>
      </c:catAx>
      <c:val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638005"/>
        <c:crosses val="autoZero"/>
        <c:auto val="0"/>
        <c:lblOffset val="0"/>
        <c:tickLblSkip val="4"/>
        <c:noMultiLvlLbl val="0"/>
      </c:catAx>
      <c:val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71134"/>
        <c:axId val="15078159"/>
      </c:barChart>
      <c:cat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78159"/>
        <c:crosses val="autoZero"/>
        <c:auto val="0"/>
        <c:lblOffset val="0"/>
        <c:tickLblSkip val="4"/>
        <c:noMultiLvlLbl val="0"/>
      </c:catAx>
      <c:val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5704"/>
        <c:axId val="13371337"/>
      </c:barChart>
      <c:catAx>
        <c:axId val="148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71337"/>
        <c:crosses val="autoZero"/>
        <c:auto val="0"/>
        <c:lblOffset val="0"/>
        <c:tickLblSkip val="4"/>
        <c:noMultiLvlLbl val="0"/>
      </c:catAx>
      <c:val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5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33170"/>
        <c:axId val="9336483"/>
      </c:barChart>
      <c:catAx>
        <c:axId val="5323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36483"/>
        <c:crosses val="autoZero"/>
        <c:auto val="0"/>
        <c:lblOffset val="0"/>
        <c:tickLblSkip val="4"/>
        <c:noMultiLvlLbl val="0"/>
      </c:catAx>
      <c:val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3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6239406"/>
        <c:axId val="34828063"/>
      </c:barChart>
      <c:catAx>
        <c:axId val="26239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8063"/>
        <c:crosses val="autoZero"/>
        <c:auto val="0"/>
        <c:lblOffset val="0"/>
        <c:tickLblSkip val="1"/>
        <c:noMultiLvlLbl val="0"/>
      </c:catAx>
      <c:valAx>
        <c:axId val="3482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6919484"/>
        <c:axId val="18057629"/>
      </c:barChart>
      <c:catAx>
        <c:axId val="16919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7629"/>
        <c:crosses val="autoZero"/>
        <c:auto val="0"/>
        <c:lblOffset val="0"/>
        <c:tickLblSkip val="1"/>
        <c:noMultiLvlLbl val="0"/>
      </c:catAx>
      <c:valAx>
        <c:axId val="18057629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8300934"/>
        <c:axId val="53381815"/>
      </c:barChart>
      <c:catAx>
        <c:axId val="28300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81815"/>
        <c:crosses val="autoZero"/>
        <c:auto val="0"/>
        <c:lblOffset val="0"/>
        <c:tickLblSkip val="1"/>
        <c:noMultiLvlLbl val="0"/>
      </c:catAx>
      <c:val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0674288"/>
        <c:axId val="28959729"/>
      </c:barChart>
      <c:catAx>
        <c:axId val="1067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959729"/>
        <c:crosses val="autoZero"/>
        <c:auto val="0"/>
        <c:lblOffset val="0"/>
        <c:tickLblSkip val="5"/>
        <c:noMultiLvlLbl val="0"/>
      </c:catAx>
      <c:val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9310970"/>
        <c:axId val="64036683"/>
      </c:barChart>
      <c:catAx>
        <c:axId val="5931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36683"/>
        <c:crosses val="autoZero"/>
        <c:auto val="0"/>
        <c:lblOffset val="0"/>
        <c:tickLblSkip val="5"/>
        <c:noMultiLvlLbl val="0"/>
      </c:catAx>
      <c:val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1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59236"/>
        <c:axId val="19588805"/>
      </c:barChart>
      <c:catAx>
        <c:axId val="3945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588805"/>
        <c:crosses val="autoZero"/>
        <c:auto val="0"/>
        <c:lblOffset val="0"/>
        <c:tickLblSkip val="1"/>
        <c:noMultiLvlLbl val="0"/>
      </c:catAx>
      <c:val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59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81518"/>
        <c:axId val="43189343"/>
      </c:barChart>
      <c:catAx>
        <c:axId val="42081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189343"/>
        <c:crosses val="autoZero"/>
        <c:auto val="0"/>
        <c:lblOffset val="0"/>
        <c:tickLblSkip val="1"/>
        <c:noMultiLvlLbl val="0"/>
      </c:catAx>
      <c:val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59768"/>
        <c:axId val="8675865"/>
      </c:barChart>
      <c:catAx>
        <c:axId val="5315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75865"/>
        <c:crosses val="autoZero"/>
        <c:auto val="0"/>
        <c:lblOffset val="0"/>
        <c:tickLblSkip val="1"/>
        <c:noMultiLvlLbl val="0"/>
      </c:catAx>
      <c:val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73922"/>
        <c:axId val="31656435"/>
      </c:barChart>
      <c:catAx>
        <c:axId val="10973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656435"/>
        <c:crosses val="autoZero"/>
        <c:auto val="0"/>
        <c:lblOffset val="0"/>
        <c:tickLblSkip val="1"/>
        <c:noMultiLvlLbl val="0"/>
      </c:catAx>
      <c:val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72460"/>
        <c:axId val="14034413"/>
      </c:barChart>
      <c:catAx>
        <c:axId val="1647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034413"/>
        <c:crosses val="autoZero"/>
        <c:auto val="0"/>
        <c:lblOffset val="0"/>
        <c:tickLblSkip val="1"/>
        <c:noMultiLvlLbl val="0"/>
      </c:catAx>
      <c:val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00854"/>
        <c:axId val="63045639"/>
      </c:barChart>
      <c:catAx>
        <c:axId val="59200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045639"/>
        <c:crosses val="autoZero"/>
        <c:auto val="0"/>
        <c:lblOffset val="0"/>
        <c:tickLblSkip val="1"/>
        <c:noMultiLvlLbl val="0"/>
      </c:catAx>
      <c:val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200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7112"/>
        <c:axId val="2500825"/>
      </c:barChart>
      <c:catAx>
        <c:axId val="45017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0825"/>
        <c:crosses val="autoZero"/>
        <c:auto val="0"/>
        <c:lblOffset val="0"/>
        <c:tickLblSkip val="1"/>
        <c:noMultiLvlLbl val="0"/>
      </c:catAx>
      <c:val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39840"/>
        <c:axId val="6423105"/>
      </c:barChart>
      <c:catAx>
        <c:axId val="3053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23105"/>
        <c:crosses val="autoZero"/>
        <c:auto val="0"/>
        <c:lblOffset val="0"/>
        <c:tickLblSkip val="1"/>
        <c:noMultiLvlLbl val="0"/>
      </c:catAx>
      <c:val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3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07946"/>
        <c:axId val="50509467"/>
      </c:barChart>
      <c:catAx>
        <c:axId val="5780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09467"/>
        <c:crosses val="autoZero"/>
        <c:auto val="0"/>
        <c:lblOffset val="0"/>
        <c:tickLblSkip val="1"/>
        <c:noMultiLvlLbl val="0"/>
      </c:catAx>
      <c:val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80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32020"/>
        <c:axId val="64734997"/>
      </c:barChart>
      <c:catAx>
        <c:axId val="519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34997"/>
        <c:crosses val="autoZero"/>
        <c:auto val="0"/>
        <c:lblOffset val="0"/>
        <c:tickLblSkip val="1"/>
        <c:noMultiLvlLbl val="0"/>
      </c:catAx>
      <c:val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3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44062"/>
        <c:axId val="9043375"/>
      </c:barChart>
      <c:catAx>
        <c:axId val="4574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43375"/>
        <c:crosses val="autoZero"/>
        <c:auto val="0"/>
        <c:lblOffset val="0"/>
        <c:tickLblSkip val="1"/>
        <c:noMultiLvlLbl val="0"/>
      </c:catAx>
      <c:val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744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81512"/>
        <c:axId val="61424745"/>
      </c:barChart>
      <c:catAx>
        <c:axId val="1428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424745"/>
        <c:crosses val="autoZero"/>
        <c:auto val="0"/>
        <c:lblOffset val="0"/>
        <c:tickLblSkip val="1"/>
        <c:noMultiLvlLbl val="0"/>
      </c:catAx>
      <c:val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8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15951794"/>
        <c:axId val="9348419"/>
      </c:barChart>
      <c:catAx>
        <c:axId val="1595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48419"/>
        <c:crosses val="autoZero"/>
        <c:auto val="0"/>
        <c:lblOffset val="0"/>
        <c:tickLblSkip val="1"/>
        <c:noMultiLvlLbl val="0"/>
      </c:catAx>
      <c:valAx>
        <c:axId val="9348419"/>
        <c:scaling>
          <c:orientation val="minMax"/>
          <c:max val="0.02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179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07426"/>
        <c:axId val="1240243"/>
      </c:barChart>
      <c:catAx>
        <c:axId val="22507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0243"/>
        <c:crosses val="autoZero"/>
        <c:auto val="0"/>
        <c:lblOffset val="0"/>
        <c:tickLblSkip val="1"/>
        <c:noMultiLvlLbl val="0"/>
      </c:catAx>
      <c:val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1162188"/>
        <c:axId val="33350829"/>
      </c:barChart>
      <c:catAx>
        <c:axId val="1116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50829"/>
        <c:crosses val="autoZero"/>
        <c:auto val="0"/>
        <c:lblOffset val="0"/>
        <c:tickLblSkip val="1"/>
        <c:noMultiLvlLbl val="0"/>
      </c:catAx>
      <c:valAx>
        <c:axId val="3335082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2006"/>
        <c:axId val="17062599"/>
      </c:barChart>
      <c:catAx>
        <c:axId val="3172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2599"/>
        <c:crosses val="autoZero"/>
        <c:auto val="0"/>
        <c:lblOffset val="0"/>
        <c:tickLblSkip val="1"/>
        <c:noMultiLvlLbl val="0"/>
      </c:catAx>
      <c:val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45664"/>
        <c:axId val="39893249"/>
      </c:barChart>
      <c:catAx>
        <c:axId val="1934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3249"/>
        <c:crosses val="autoZero"/>
        <c:auto val="0"/>
        <c:lblOffset val="0"/>
        <c:tickLblSkip val="1"/>
        <c:noMultiLvlLbl val="0"/>
      </c:catAx>
      <c:val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94922"/>
        <c:axId val="10127707"/>
      </c:barChart>
      <c:catAx>
        <c:axId val="2349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7707"/>
        <c:crosses val="autoZero"/>
        <c:auto val="0"/>
        <c:lblOffset val="0"/>
        <c:tickLblSkip val="1"/>
        <c:noMultiLvlLbl val="0"/>
      </c:catAx>
      <c:val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27501439.75</v>
      </c>
      <c r="D3" s="95">
        <v>49143</v>
      </c>
      <c r="E3" s="43">
        <v>559.620693689844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11024531.47</v>
      </c>
      <c r="D4" s="95">
        <v>9051832</v>
      </c>
      <c r="E4" s="43">
        <v>1.2179337254602163</v>
      </c>
      <c r="F4" s="40">
        <v>1</v>
      </c>
      <c r="G4" s="42" t="s">
        <v>68</v>
      </c>
      <c r="H4" s="44" t="s">
        <v>96</v>
      </c>
    </row>
    <row r="5" spans="1:8" ht="14.25" customHeight="1">
      <c r="A5" s="41">
        <v>3</v>
      </c>
      <c r="B5" s="42" t="s">
        <v>65</v>
      </c>
      <c r="C5" s="43">
        <v>6761251.09</v>
      </c>
      <c r="D5" s="95">
        <v>3640</v>
      </c>
      <c r="E5" s="43">
        <v>1857.486563186813</v>
      </c>
      <c r="F5" s="40">
        <v>1000</v>
      </c>
      <c r="G5" s="42" t="s">
        <v>67</v>
      </c>
      <c r="H5" s="44" t="s">
        <v>94</v>
      </c>
    </row>
    <row r="6" spans="1:8" ht="14.25">
      <c r="A6" s="41">
        <v>4</v>
      </c>
      <c r="B6" s="42" t="s">
        <v>84</v>
      </c>
      <c r="C6" s="43">
        <v>6468017.78</v>
      </c>
      <c r="D6" s="95">
        <v>2195</v>
      </c>
      <c r="E6" s="43">
        <v>2946.705138952164</v>
      </c>
      <c r="F6" s="40">
        <v>1000</v>
      </c>
      <c r="G6" s="42" t="s">
        <v>85</v>
      </c>
      <c r="H6" s="44" t="s">
        <v>93</v>
      </c>
    </row>
    <row r="7" spans="1:8" ht="14.25" customHeight="1">
      <c r="A7" s="41">
        <v>5</v>
      </c>
      <c r="B7" s="42" t="s">
        <v>49</v>
      </c>
      <c r="C7" s="43">
        <v>4988210.71</v>
      </c>
      <c r="D7" s="95">
        <v>4482</v>
      </c>
      <c r="E7" s="43">
        <v>1112.9430410531013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54</v>
      </c>
      <c r="C8" s="43">
        <v>4394075.21</v>
      </c>
      <c r="D8" s="95">
        <v>1448</v>
      </c>
      <c r="E8" s="43">
        <v>3034.5823273480664</v>
      </c>
      <c r="F8" s="40">
        <v>1000</v>
      </c>
      <c r="G8" s="42" t="s">
        <v>68</v>
      </c>
      <c r="H8" s="44" t="s">
        <v>96</v>
      </c>
    </row>
    <row r="9" spans="1:8" ht="14.25">
      <c r="A9" s="41">
        <v>7</v>
      </c>
      <c r="B9" s="42" t="s">
        <v>76</v>
      </c>
      <c r="C9" s="43">
        <v>3912167.61</v>
      </c>
      <c r="D9" s="95">
        <v>1256</v>
      </c>
      <c r="E9" s="43">
        <v>3114.7831289808914</v>
      </c>
      <c r="F9" s="40">
        <v>1000</v>
      </c>
      <c r="G9" s="42" t="s">
        <v>77</v>
      </c>
      <c r="H9" s="44" t="s">
        <v>95</v>
      </c>
    </row>
    <row r="10" spans="1:8" ht="14.25">
      <c r="A10" s="41">
        <v>8</v>
      </c>
      <c r="B10" s="42" t="s">
        <v>78</v>
      </c>
      <c r="C10" s="43">
        <v>3012106.01</v>
      </c>
      <c r="D10" s="95">
        <v>699</v>
      </c>
      <c r="E10" s="43">
        <v>4309.164535050071</v>
      </c>
      <c r="F10" s="40">
        <v>1000</v>
      </c>
      <c r="G10" s="42" t="s">
        <v>77</v>
      </c>
      <c r="H10" s="44" t="s">
        <v>95</v>
      </c>
    </row>
    <row r="11" spans="1:8" ht="14.25">
      <c r="A11" s="41">
        <v>9</v>
      </c>
      <c r="B11" s="42" t="s">
        <v>99</v>
      </c>
      <c r="C11" s="43">
        <v>2275724.53</v>
      </c>
      <c r="D11" s="95">
        <v>39113</v>
      </c>
      <c r="E11" s="43">
        <v>58.18332856083654</v>
      </c>
      <c r="F11" s="40">
        <v>100</v>
      </c>
      <c r="G11" s="42" t="s">
        <v>100</v>
      </c>
      <c r="H11" s="44" t="s">
        <v>101</v>
      </c>
    </row>
    <row r="12" spans="1:8" ht="14.25">
      <c r="A12" s="41">
        <v>10</v>
      </c>
      <c r="B12" s="42" t="s">
        <v>79</v>
      </c>
      <c r="C12" s="43">
        <v>2133830.19</v>
      </c>
      <c r="D12" s="95">
        <v>10802</v>
      </c>
      <c r="E12" s="43">
        <v>197.54028790964637</v>
      </c>
      <c r="F12" s="40">
        <v>100</v>
      </c>
      <c r="G12" s="42" t="s">
        <v>66</v>
      </c>
      <c r="H12" s="44" t="s">
        <v>28</v>
      </c>
    </row>
    <row r="13" spans="1:8" ht="14.25">
      <c r="A13" s="41">
        <v>11</v>
      </c>
      <c r="B13" s="42" t="s">
        <v>44</v>
      </c>
      <c r="C13" s="43">
        <v>2021937</v>
      </c>
      <c r="D13" s="95">
        <v>1492</v>
      </c>
      <c r="E13" s="43">
        <v>1355.185656836461</v>
      </c>
      <c r="F13" s="40">
        <v>1000</v>
      </c>
      <c r="G13" s="42" t="s">
        <v>69</v>
      </c>
      <c r="H13" s="44" t="s">
        <v>97</v>
      </c>
    </row>
    <row r="14" spans="1:8" ht="14.25">
      <c r="A14" s="41">
        <v>12</v>
      </c>
      <c r="B14" s="42" t="s">
        <v>87</v>
      </c>
      <c r="C14" s="43">
        <v>1406062.12</v>
      </c>
      <c r="D14" s="95">
        <v>582</v>
      </c>
      <c r="E14" s="43">
        <v>2415.914295532646</v>
      </c>
      <c r="F14" s="40">
        <v>1000</v>
      </c>
      <c r="G14" s="42" t="s">
        <v>85</v>
      </c>
      <c r="H14" s="44" t="s">
        <v>93</v>
      </c>
    </row>
    <row r="15" spans="1:8" ht="14.25">
      <c r="A15" s="41">
        <v>13</v>
      </c>
      <c r="B15" s="42" t="s">
        <v>88</v>
      </c>
      <c r="C15" s="43">
        <v>1194465.44</v>
      </c>
      <c r="D15" s="95">
        <v>1683</v>
      </c>
      <c r="E15" s="43">
        <v>709.7239691027926</v>
      </c>
      <c r="F15" s="40">
        <v>1000</v>
      </c>
      <c r="G15" s="42" t="s">
        <v>85</v>
      </c>
      <c r="H15" s="44" t="s">
        <v>93</v>
      </c>
    </row>
    <row r="16" spans="1:8" ht="14.25">
      <c r="A16" s="41">
        <v>14</v>
      </c>
      <c r="B16" s="42" t="s">
        <v>22</v>
      </c>
      <c r="C16" s="43">
        <v>1097097.49</v>
      </c>
      <c r="D16" s="95">
        <v>955</v>
      </c>
      <c r="E16" s="43">
        <v>1148.7931832460733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86</v>
      </c>
      <c r="C17" s="43">
        <v>1037421.23</v>
      </c>
      <c r="D17" s="95">
        <v>414</v>
      </c>
      <c r="E17" s="43">
        <v>2505.848381642512</v>
      </c>
      <c r="F17" s="40">
        <v>1000</v>
      </c>
      <c r="G17" s="42" t="s">
        <v>85</v>
      </c>
      <c r="H17" s="44" t="s">
        <v>93</v>
      </c>
    </row>
    <row r="18" spans="1:8" ht="14.25">
      <c r="A18" s="41">
        <v>16</v>
      </c>
      <c r="B18" s="42" t="s">
        <v>83</v>
      </c>
      <c r="C18" s="43">
        <v>836912.86</v>
      </c>
      <c r="D18" s="95">
        <v>7448</v>
      </c>
      <c r="E18" s="43">
        <v>112.36746240601504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91</v>
      </c>
      <c r="C19" s="43">
        <v>713834.2799</v>
      </c>
      <c r="D19" s="95">
        <v>8850</v>
      </c>
      <c r="E19" s="43">
        <v>80.65924066666666</v>
      </c>
      <c r="F19" s="40">
        <v>100</v>
      </c>
      <c r="G19" s="42" t="s">
        <v>92</v>
      </c>
      <c r="H19" s="44" t="s">
        <v>98</v>
      </c>
    </row>
    <row r="20" spans="1:8" ht="15.75" customHeight="1" thickBot="1">
      <c r="A20" s="99" t="s">
        <v>24</v>
      </c>
      <c r="B20" s="100"/>
      <c r="C20" s="58">
        <f>SUM(C3:C19)</f>
        <v>80779084.76990001</v>
      </c>
      <c r="D20" s="59">
        <f>SUM(D3:D19)</f>
        <v>9186034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0.003216142526081711</v>
      </c>
      <c r="F4" s="71">
        <v>0.009078690279722412</v>
      </c>
      <c r="G4" s="71">
        <v>0.04912337764799979</v>
      </c>
      <c r="H4" s="71">
        <v>0.05618473502620547</v>
      </c>
      <c r="I4" s="71">
        <v>-0.047427890161999664</v>
      </c>
      <c r="J4" s="71">
        <v>0.03279866850070823</v>
      </c>
      <c r="K4" s="72">
        <v>-0.6857357592283951</v>
      </c>
      <c r="L4" s="72">
        <v>-0.09708421094442155</v>
      </c>
    </row>
    <row r="5" spans="1:12" s="10" customFormat="1" ht="14.25">
      <c r="A5" s="80">
        <v>2</v>
      </c>
      <c r="B5" s="47" t="s">
        <v>89</v>
      </c>
      <c r="C5" s="48">
        <v>40555</v>
      </c>
      <c r="D5" s="48">
        <v>40626</v>
      </c>
      <c r="E5" s="71">
        <v>0.007493281882134051</v>
      </c>
      <c r="F5" s="71">
        <v>0.04096461584928868</v>
      </c>
      <c r="G5" s="71">
        <v>0.15856033169457318</v>
      </c>
      <c r="H5" s="71">
        <v>0.32396840880784383</v>
      </c>
      <c r="I5" s="71">
        <v>0.7719330005623761</v>
      </c>
      <c r="J5" s="71">
        <v>0.07970220563956887</v>
      </c>
      <c r="K5" s="72">
        <v>-0.44458500250573696</v>
      </c>
      <c r="L5" s="72">
        <v>-0.08142937204786527</v>
      </c>
    </row>
    <row r="6" spans="1:12" s="10" customFormat="1" ht="14.25">
      <c r="A6" s="80">
        <v>3</v>
      </c>
      <c r="B6" s="47" t="s">
        <v>80</v>
      </c>
      <c r="C6" s="48">
        <v>41848</v>
      </c>
      <c r="D6" s="48">
        <v>42032</v>
      </c>
      <c r="E6" s="71">
        <v>0.02348766566879612</v>
      </c>
      <c r="F6" s="71">
        <v>-0.0727602723845534</v>
      </c>
      <c r="G6" s="71">
        <v>0.04757425796057535</v>
      </c>
      <c r="H6" s="71">
        <v>0.077746798957113</v>
      </c>
      <c r="I6" s="71">
        <v>0.05480062009644726</v>
      </c>
      <c r="J6" s="71">
        <v>-0.0016470478208432393</v>
      </c>
      <c r="K6" s="72">
        <v>0.07963553830235792</v>
      </c>
      <c r="L6" s="72">
        <v>0.025262607324467723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0.011399030025670628</v>
      </c>
      <c r="F7" s="76">
        <f t="shared" si="0"/>
        <v>-0.0075723220851807715</v>
      </c>
      <c r="G7" s="76">
        <f t="shared" si="0"/>
        <v>0.08508598910104943</v>
      </c>
      <c r="H7" s="76">
        <f t="shared" si="0"/>
        <v>0.15263331426372076</v>
      </c>
      <c r="I7" s="76">
        <f t="shared" si="0"/>
        <v>0.25976857683227456</v>
      </c>
      <c r="J7" s="76">
        <f t="shared" si="0"/>
        <v>0.03695127543981128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89</v>
      </c>
      <c r="C4" s="30">
        <v>161.9377100000009</v>
      </c>
      <c r="D4" s="68">
        <v>0.01562082010968829</v>
      </c>
      <c r="E4" s="31">
        <v>1517</v>
      </c>
      <c r="F4" s="68">
        <v>0.008067089253807539</v>
      </c>
      <c r="G4" s="50">
        <v>83.39188084324176</v>
      </c>
    </row>
    <row r="5" spans="1:7" ht="14.25">
      <c r="A5" s="62">
        <v>2</v>
      </c>
      <c r="B5" s="49" t="s">
        <v>80</v>
      </c>
      <c r="C5" s="30">
        <v>31.848049999999816</v>
      </c>
      <c r="D5" s="68">
        <v>0.0234876656687963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72</v>
      </c>
      <c r="C6" s="30">
        <v>3.2642299999999813</v>
      </c>
      <c r="D6" s="68">
        <v>0.003216142526081228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197.0499900000007</v>
      </c>
      <c r="D7" s="67">
        <v>0.015469841451761855</v>
      </c>
      <c r="E7" s="55">
        <v>1517</v>
      </c>
      <c r="F7" s="67">
        <v>0.0047818836902146335</v>
      </c>
      <c r="G7" s="56">
        <v>83.39188084324176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0.003216142526081711</v>
      </c>
      <c r="D2" s="21"/>
    </row>
    <row r="3" spans="1:4" ht="14.25">
      <c r="A3" s="21"/>
      <c r="B3" s="47" t="s">
        <v>89</v>
      </c>
      <c r="C3" s="71">
        <v>0.007493281882134051</v>
      </c>
      <c r="D3" s="21"/>
    </row>
    <row r="4" spans="1:4" ht="14.25">
      <c r="A4" s="21"/>
      <c r="B4" s="47" t="s">
        <v>80</v>
      </c>
      <c r="C4" s="71">
        <v>0.02348766566879612</v>
      </c>
      <c r="D4" s="21"/>
    </row>
    <row r="5" spans="2:3" ht="14.25">
      <c r="B5" s="93" t="s">
        <v>21</v>
      </c>
      <c r="C5" s="92">
        <v>0.012590038996909136</v>
      </c>
    </row>
    <row r="6" spans="2:3" ht="14.25">
      <c r="B6" s="81" t="s">
        <v>27</v>
      </c>
      <c r="C6" s="86">
        <v>0.0025017124817583447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0.0023666061136118355</v>
      </c>
      <c r="F4" s="71">
        <v>0.012079914095157962</v>
      </c>
      <c r="G4" s="71">
        <v>0.02757245035369338</v>
      </c>
      <c r="H4" s="71">
        <v>0.132270663985814</v>
      </c>
      <c r="I4" s="71">
        <v>0.22329083545867578</v>
      </c>
      <c r="J4" s="71">
        <v>0.03506586774721687</v>
      </c>
      <c r="K4" s="71">
        <v>4.596206936898447</v>
      </c>
      <c r="L4" s="72">
        <v>0.13478804129085376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0.002490668969199916</v>
      </c>
      <c r="F5" s="71">
        <v>0.0014145147119235535</v>
      </c>
      <c r="G5" s="71">
        <v>0.024511217866956647</v>
      </c>
      <c r="H5" s="71">
        <v>0.05600588854717792</v>
      </c>
      <c r="I5" s="71">
        <v>0.09095898000813074</v>
      </c>
      <c r="J5" s="71">
        <v>0.008508522430787258</v>
      </c>
      <c r="K5" s="71">
        <v>3.3091645350500736</v>
      </c>
      <c r="L5" s="72">
        <v>0.1379788100943773</v>
      </c>
    </row>
    <row r="6" spans="1:12" s="9" customFormat="1" ht="14.25" collapsed="1">
      <c r="A6" s="62">
        <v>3</v>
      </c>
      <c r="B6" s="47" t="s">
        <v>87</v>
      </c>
      <c r="C6" s="48">
        <v>38919</v>
      </c>
      <c r="D6" s="48">
        <v>39092</v>
      </c>
      <c r="E6" s="71">
        <v>-0.0024804222020106126</v>
      </c>
      <c r="F6" s="71">
        <v>-0.015049184962337425</v>
      </c>
      <c r="G6" s="71">
        <v>0.033509779594801614</v>
      </c>
      <c r="H6" s="71">
        <v>0.17030628055457186</v>
      </c>
      <c r="I6" s="71">
        <v>0.2213744865647873</v>
      </c>
      <c r="J6" s="71">
        <v>0.02394132820417072</v>
      </c>
      <c r="K6" s="71">
        <v>1.415914295532648</v>
      </c>
      <c r="L6" s="72">
        <v>0.0825079998891527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-0.006757958271334075</v>
      </c>
      <c r="F7" s="71">
        <v>-0.03181615529639503</v>
      </c>
      <c r="G7" s="71">
        <v>0.04387177360003114</v>
      </c>
      <c r="H7" s="71">
        <v>0.17922847967299482</v>
      </c>
      <c r="I7" s="71">
        <v>0.21830328382204645</v>
      </c>
      <c r="J7" s="71">
        <v>0.018819141072436096</v>
      </c>
      <c r="K7" s="71">
        <v>-0.2902760308972069</v>
      </c>
      <c r="L7" s="72">
        <v>-0.03034772648145667</v>
      </c>
    </row>
    <row r="8" spans="1:12" s="9" customFormat="1" ht="14.25" collapsed="1">
      <c r="A8" s="62">
        <v>5</v>
      </c>
      <c r="B8" s="47" t="s">
        <v>91</v>
      </c>
      <c r="C8" s="48">
        <v>38968</v>
      </c>
      <c r="D8" s="48">
        <v>39140</v>
      </c>
      <c r="E8" s="71">
        <v>0</v>
      </c>
      <c r="F8" s="71">
        <v>-0.001243824060919163</v>
      </c>
      <c r="G8" s="71">
        <v>-0.003141865511993469</v>
      </c>
      <c r="H8" s="71">
        <v>0.0001446343129027916</v>
      </c>
      <c r="I8" s="71">
        <v>0.12996804069690526</v>
      </c>
      <c r="J8" s="71">
        <v>-0.0014952792356129896</v>
      </c>
      <c r="K8" s="71">
        <v>-0.19340759333333357</v>
      </c>
      <c r="L8" s="72">
        <v>-0.019359596971221582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0.002352418552563851</v>
      </c>
      <c r="F9" s="71">
        <v>0.009728707302268047</v>
      </c>
      <c r="G9" s="71">
        <v>0.03171254414565494</v>
      </c>
      <c r="H9" s="71">
        <v>0.06817536874480146</v>
      </c>
      <c r="I9" s="71">
        <v>0.14887149035937375</v>
      </c>
      <c r="J9" s="71">
        <v>0.01766017014128729</v>
      </c>
      <c r="K9" s="71">
        <v>2.0345823273480645</v>
      </c>
      <c r="L9" s="72">
        <v>0.1204002739201191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0.003198363906006474</v>
      </c>
      <c r="F10" s="71">
        <v>-0.004179333924520856</v>
      </c>
      <c r="G10" s="71">
        <v>0.05998252005502924</v>
      </c>
      <c r="H10" s="71">
        <v>0.10425955181413538</v>
      </c>
      <c r="I10" s="71">
        <v>0.17829327925365512</v>
      </c>
      <c r="J10" s="71">
        <v>0.02714919476833333</v>
      </c>
      <c r="K10" s="71">
        <v>0.14879318324607405</v>
      </c>
      <c r="L10" s="72">
        <v>0.014425511716497974</v>
      </c>
    </row>
    <row r="11" spans="1:12" s="9" customFormat="1" ht="14.25" collapsed="1">
      <c r="A11" s="62">
        <v>8</v>
      </c>
      <c r="B11" s="47" t="s">
        <v>83</v>
      </c>
      <c r="C11" s="48">
        <v>39560</v>
      </c>
      <c r="D11" s="48">
        <v>39770</v>
      </c>
      <c r="E11" s="71">
        <v>-0.006190982363752373</v>
      </c>
      <c r="F11" s="71">
        <v>0.04798591009666353</v>
      </c>
      <c r="G11" s="71">
        <v>0.12386640727773979</v>
      </c>
      <c r="H11" s="71">
        <v>0.17703650289831852</v>
      </c>
      <c r="I11" s="71">
        <v>0.5651044323432155</v>
      </c>
      <c r="J11" s="71">
        <v>0.06438629254820127</v>
      </c>
      <c r="K11" s="71">
        <v>0.12367462406014984</v>
      </c>
      <c r="L11" s="72">
        <v>0.012660180561778756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0.002837010200805956</v>
      </c>
      <c r="F12" s="71">
        <v>0.013939999459892993</v>
      </c>
      <c r="G12" s="71">
        <v>0.06080127427135951</v>
      </c>
      <c r="H12" s="71">
        <v>0.20459168661616367</v>
      </c>
      <c r="I12" s="71">
        <v>0.26739427544386984</v>
      </c>
      <c r="J12" s="71">
        <v>0.05830631211695714</v>
      </c>
      <c r="K12" s="71">
        <v>0.11294304105310204</v>
      </c>
      <c r="L12" s="72">
        <v>0.012468552153053869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0.003114416958338584</v>
      </c>
      <c r="F13" s="71" t="s">
        <v>64</v>
      </c>
      <c r="G13" s="71">
        <v>0.16798786800369503</v>
      </c>
      <c r="H13" s="71">
        <v>0.30590401878339035</v>
      </c>
      <c r="I13" s="71">
        <v>0.7779234319168684</v>
      </c>
      <c r="J13" s="71">
        <v>0.09166662960004768</v>
      </c>
      <c r="K13" s="71">
        <v>-0.41816671439163433</v>
      </c>
      <c r="L13" s="72">
        <v>-0.063277531132091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-0.0010786144547866305</v>
      </c>
      <c r="F14" s="71">
        <v>0.019539023244387055</v>
      </c>
      <c r="G14" s="71">
        <v>0.05426455654187934</v>
      </c>
      <c r="H14" s="71">
        <v>0.1083310576600236</v>
      </c>
      <c r="I14" s="71">
        <v>0.34733987985194315</v>
      </c>
      <c r="J14" s="71">
        <v>0.016851363748788373</v>
      </c>
      <c r="K14" s="71">
        <v>0.2179337254602165</v>
      </c>
      <c r="L14" s="72">
        <v>0.026156779941630237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-0.006380462774379314</v>
      </c>
      <c r="F15" s="71">
        <v>0.029947552222890694</v>
      </c>
      <c r="G15" s="71">
        <v>0.12170648760026936</v>
      </c>
      <c r="H15" s="71">
        <v>0.26130969438954676</v>
      </c>
      <c r="I15" s="71">
        <v>0.6810175299597059</v>
      </c>
      <c r="J15" s="71">
        <v>0.05090427986935975</v>
      </c>
      <c r="K15" s="71">
        <v>0.8574865631868136</v>
      </c>
      <c r="L15" s="72">
        <v>0.08559499385912361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0.0048550631105679365</v>
      </c>
      <c r="F16" s="71">
        <v>-0.009871592604966173</v>
      </c>
      <c r="G16" s="71">
        <v>0.024322831044166326</v>
      </c>
      <c r="H16" s="71">
        <v>0.05692819574768282</v>
      </c>
      <c r="I16" s="71">
        <v>0.09420161632852464</v>
      </c>
      <c r="J16" s="71">
        <v>0.000728873897425153</v>
      </c>
      <c r="K16" s="71">
        <v>2.1147831289808923</v>
      </c>
      <c r="L16" s="72">
        <v>0.16450326225865064</v>
      </c>
    </row>
    <row r="17" spans="1:12" s="9" customFormat="1" ht="14.25">
      <c r="A17" s="62">
        <v>14</v>
      </c>
      <c r="B17" s="47" t="s">
        <v>86</v>
      </c>
      <c r="C17" s="48">
        <v>40427</v>
      </c>
      <c r="D17" s="48">
        <v>40543</v>
      </c>
      <c r="E17" s="71">
        <v>0.0027269477971072487</v>
      </c>
      <c r="F17" s="71">
        <v>0.013183203231651675</v>
      </c>
      <c r="G17" s="71">
        <v>0.03833529917761069</v>
      </c>
      <c r="H17" s="71">
        <v>0.07299536219398983</v>
      </c>
      <c r="I17" s="71">
        <v>0.10793312938115118</v>
      </c>
      <c r="J17" s="71">
        <v>0.01917918852184397</v>
      </c>
      <c r="K17" s="71">
        <v>1.5058483816425126</v>
      </c>
      <c r="L17" s="72">
        <v>0.1370839464230702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0.009611202047226541</v>
      </c>
      <c r="F18" s="71" t="s">
        <v>64</v>
      </c>
      <c r="G18" s="71">
        <v>0.037622987308974176</v>
      </c>
      <c r="H18" s="71">
        <v>0.08032449498053262</v>
      </c>
      <c r="I18" s="71">
        <v>0.06681373086566333</v>
      </c>
      <c r="J18" s="71">
        <v>-0.014381787882636776</v>
      </c>
      <c r="K18" s="71">
        <v>0.35518565683646064</v>
      </c>
      <c r="L18" s="72">
        <v>0.045097678393873464</v>
      </c>
    </row>
    <row r="19" spans="1:12" s="9" customFormat="1" ht="14.25">
      <c r="A19" s="62">
        <v>16</v>
      </c>
      <c r="B19" s="47" t="s">
        <v>84</v>
      </c>
      <c r="C19" s="48">
        <v>40427</v>
      </c>
      <c r="D19" s="48">
        <v>40708</v>
      </c>
      <c r="E19" s="71">
        <v>0.002952252305984837</v>
      </c>
      <c r="F19" s="71">
        <v>0.008636913339711505</v>
      </c>
      <c r="G19" s="71">
        <v>0.031226628722627936</v>
      </c>
      <c r="H19" s="71">
        <v>0.06164306883413029</v>
      </c>
      <c r="I19" s="71">
        <v>0.09241319187323005</v>
      </c>
      <c r="J19" s="71">
        <v>0.01800542620748513</v>
      </c>
      <c r="K19" s="71">
        <v>1.9467051389521655</v>
      </c>
      <c r="L19" s="72">
        <v>0.175072265550964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0.007860820593601048</v>
      </c>
      <c r="F20" s="71">
        <v>-0.008242747255095662</v>
      </c>
      <c r="G20" s="71">
        <v>0.1381866687558</v>
      </c>
      <c r="H20" s="71">
        <v>0.19108945440579572</v>
      </c>
      <c r="I20" s="71">
        <v>0.2748758039256769</v>
      </c>
      <c r="J20" s="71">
        <v>0.01480482941678618</v>
      </c>
      <c r="K20" s="71">
        <v>0.9754028790964637</v>
      </c>
      <c r="L20" s="72">
        <v>0.13885932098781284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0.0012633723816912485</v>
      </c>
      <c r="F21" s="76">
        <f t="shared" si="0"/>
        <v>0.005736859973354181</v>
      </c>
      <c r="G21" s="76">
        <f t="shared" si="0"/>
        <v>0.05978467228284092</v>
      </c>
      <c r="H21" s="76">
        <f t="shared" si="0"/>
        <v>0.1312084943612925</v>
      </c>
      <c r="I21" s="76">
        <f t="shared" si="0"/>
        <v>0.263886906944319</v>
      </c>
      <c r="J21" s="76">
        <f t="shared" si="0"/>
        <v>0.02647649136311038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84</v>
      </c>
      <c r="C4" s="30">
        <v>1273.5783900000006</v>
      </c>
      <c r="D4" s="68">
        <v>0.24518110509707972</v>
      </c>
      <c r="E4" s="31">
        <v>427</v>
      </c>
      <c r="F4" s="68">
        <v>0.2415158371040724</v>
      </c>
      <c r="G4" s="50">
        <v>1257.798921187783</v>
      </c>
    </row>
    <row r="5" spans="1:7" ht="14.25">
      <c r="A5" s="89">
        <v>2</v>
      </c>
      <c r="B5" s="82" t="s">
        <v>55</v>
      </c>
      <c r="C5" s="30">
        <v>374.95262000000105</v>
      </c>
      <c r="D5" s="68">
        <v>0.03520821107399952</v>
      </c>
      <c r="E5" s="31">
        <v>317291</v>
      </c>
      <c r="F5" s="68">
        <v>0.03632600728532844</v>
      </c>
      <c r="G5" s="50">
        <v>386.4257907737362</v>
      </c>
    </row>
    <row r="6" spans="1:7" ht="14.25">
      <c r="A6" s="89">
        <v>3</v>
      </c>
      <c r="B6" s="82" t="s">
        <v>44</v>
      </c>
      <c r="C6" s="30">
        <v>174.95327</v>
      </c>
      <c r="D6" s="68">
        <v>0.09472377431283599</v>
      </c>
      <c r="E6" s="31">
        <v>116</v>
      </c>
      <c r="F6" s="68">
        <v>0.08430232558139535</v>
      </c>
      <c r="G6" s="50">
        <v>156.6006997093022</v>
      </c>
    </row>
    <row r="7" spans="1:7" ht="14.25">
      <c r="A7" s="89">
        <v>4</v>
      </c>
      <c r="B7" s="82" t="s">
        <v>54</v>
      </c>
      <c r="C7" s="30">
        <v>107.19117999999969</v>
      </c>
      <c r="D7" s="68">
        <v>0.02500445061024888</v>
      </c>
      <c r="E7" s="31">
        <v>32</v>
      </c>
      <c r="F7" s="68">
        <v>0.022598870056497175</v>
      </c>
      <c r="G7" s="50">
        <v>96.91623583877788</v>
      </c>
    </row>
    <row r="8" spans="1:7" ht="14.25">
      <c r="A8" s="89">
        <v>5</v>
      </c>
      <c r="B8" s="82" t="s">
        <v>76</v>
      </c>
      <c r="C8" s="30">
        <v>18.902049999999814</v>
      </c>
      <c r="D8" s="68">
        <v>0.004855063110567729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79</v>
      </c>
      <c r="C9" s="30">
        <v>16.642830000000075</v>
      </c>
      <c r="D9" s="68">
        <v>0.00786082059360116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49</v>
      </c>
      <c r="C10" s="30">
        <v>14.111570000000299</v>
      </c>
      <c r="D10" s="68">
        <v>0.0028370102008059895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78</v>
      </c>
      <c r="C11" s="30">
        <v>7.483519999999553</v>
      </c>
      <c r="D11" s="68">
        <v>0.002490668969198707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99</v>
      </c>
      <c r="C12" s="30">
        <v>7.0655499999998135</v>
      </c>
      <c r="D12" s="68">
        <v>0.0031144169583388922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3.4977299999999816</v>
      </c>
      <c r="D13" s="68">
        <v>0.0031983639060052292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86</v>
      </c>
      <c r="C14" s="30">
        <v>2.82129999999993</v>
      </c>
      <c r="D14" s="68">
        <v>0.0027269477971063947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91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87</v>
      </c>
      <c r="C16" s="30">
        <v>-3.4962999999998137</v>
      </c>
      <c r="D16" s="68">
        <v>-0.0024804222020111902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83</v>
      </c>
      <c r="C17" s="30">
        <v>-5.213589999999967</v>
      </c>
      <c r="D17" s="68">
        <v>-0.006190982363753054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88</v>
      </c>
      <c r="C18" s="30">
        <v>-8.127070000000066</v>
      </c>
      <c r="D18" s="68">
        <v>-0.006757958271335038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65</v>
      </c>
      <c r="C19" s="30">
        <v>-43.41693099999986</v>
      </c>
      <c r="D19" s="68">
        <v>-0.006380462774379316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45</v>
      </c>
      <c r="C20" s="30">
        <v>53.76542000000178</v>
      </c>
      <c r="D20" s="68">
        <v>0.0019588333551901985</v>
      </c>
      <c r="E20" s="31">
        <v>-20</v>
      </c>
      <c r="F20" s="68">
        <v>-0.000406809999389785</v>
      </c>
      <c r="G20" s="50">
        <v>-11.165988377438758</v>
      </c>
    </row>
    <row r="21" spans="1:7" ht="15.75" thickBot="1">
      <c r="A21" s="63"/>
      <c r="B21" s="64" t="s">
        <v>24</v>
      </c>
      <c r="C21" s="54">
        <v>1994.7115390000029</v>
      </c>
      <c r="D21" s="67">
        <v>0.02531861912709433</v>
      </c>
      <c r="E21" s="55">
        <v>317846</v>
      </c>
      <c r="F21" s="67">
        <v>0.03584114364738321</v>
      </c>
      <c r="G21" s="56">
        <v>1886.5756591321606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88</v>
      </c>
      <c r="C2" s="71">
        <v>-0.006757958271334075</v>
      </c>
    </row>
    <row r="3" spans="1:5" ht="14.25">
      <c r="A3" s="14"/>
      <c r="B3" s="47" t="s">
        <v>65</v>
      </c>
      <c r="C3" s="71">
        <v>-0.006380462774379314</v>
      </c>
      <c r="D3" s="14"/>
      <c r="E3" s="14"/>
    </row>
    <row r="4" spans="1:5" ht="14.25">
      <c r="A4" s="14"/>
      <c r="B4" s="47" t="s">
        <v>83</v>
      </c>
      <c r="C4" s="71">
        <v>-0.006190982363752373</v>
      </c>
      <c r="D4" s="14"/>
      <c r="E4" s="14"/>
    </row>
    <row r="5" spans="1:5" ht="14.25">
      <c r="A5" s="14"/>
      <c r="B5" s="47" t="s">
        <v>87</v>
      </c>
      <c r="C5" s="71">
        <v>-0.0024804222020106126</v>
      </c>
      <c r="D5" s="14"/>
      <c r="E5" s="14"/>
    </row>
    <row r="6" spans="1:5" ht="14.25">
      <c r="A6" s="14"/>
      <c r="B6" s="47" t="s">
        <v>55</v>
      </c>
      <c r="C6" s="71">
        <v>-0.0010786144547866305</v>
      </c>
      <c r="D6" s="14"/>
      <c r="E6" s="14"/>
    </row>
    <row r="7" spans="1:5" ht="14.25">
      <c r="A7" s="14"/>
      <c r="B7" s="47" t="s">
        <v>91</v>
      </c>
      <c r="C7" s="71">
        <v>0</v>
      </c>
      <c r="D7" s="14"/>
      <c r="E7" s="14"/>
    </row>
    <row r="8" spans="1:5" ht="14.25">
      <c r="A8" s="14"/>
      <c r="B8" s="47" t="s">
        <v>54</v>
      </c>
      <c r="C8" s="71">
        <v>0.002352418552563851</v>
      </c>
      <c r="D8" s="14"/>
      <c r="E8" s="14"/>
    </row>
    <row r="9" spans="1:5" ht="14.25">
      <c r="A9" s="14"/>
      <c r="B9" s="47" t="s">
        <v>45</v>
      </c>
      <c r="C9" s="71">
        <v>0.0023666061136118355</v>
      </c>
      <c r="D9" s="14"/>
      <c r="E9" s="14"/>
    </row>
    <row r="10" spans="1:5" ht="14.25">
      <c r="A10" s="14"/>
      <c r="B10" s="47" t="s">
        <v>78</v>
      </c>
      <c r="C10" s="71">
        <v>0.002490668969199916</v>
      </c>
      <c r="D10" s="14"/>
      <c r="E10" s="14"/>
    </row>
    <row r="11" spans="1:5" ht="14.25">
      <c r="A11" s="14"/>
      <c r="B11" s="47" t="s">
        <v>86</v>
      </c>
      <c r="C11" s="71">
        <v>0.0027269477971072487</v>
      </c>
      <c r="D11" s="14"/>
      <c r="E11" s="14"/>
    </row>
    <row r="12" spans="1:5" ht="14.25">
      <c r="A12" s="14"/>
      <c r="B12" s="47" t="s">
        <v>49</v>
      </c>
      <c r="C12" s="71">
        <v>0.002837010200805956</v>
      </c>
      <c r="D12" s="14"/>
      <c r="E12" s="14"/>
    </row>
    <row r="13" spans="1:5" ht="14.25">
      <c r="A13" s="14"/>
      <c r="B13" s="47" t="s">
        <v>84</v>
      </c>
      <c r="C13" s="71">
        <v>0.002952252305984837</v>
      </c>
      <c r="D13" s="14"/>
      <c r="E13" s="14"/>
    </row>
    <row r="14" spans="1:5" ht="14.25">
      <c r="A14" s="14"/>
      <c r="B14" s="47" t="s">
        <v>99</v>
      </c>
      <c r="C14" s="71">
        <v>0.003114416958338584</v>
      </c>
      <c r="D14" s="14"/>
      <c r="E14" s="14"/>
    </row>
    <row r="15" spans="1:5" ht="14.25">
      <c r="A15" s="14"/>
      <c r="B15" s="47" t="s">
        <v>22</v>
      </c>
      <c r="C15" s="71">
        <v>0.003198363906006474</v>
      </c>
      <c r="D15" s="14"/>
      <c r="E15" s="14"/>
    </row>
    <row r="16" spans="1:5" ht="14.25">
      <c r="A16" s="14"/>
      <c r="B16" s="47" t="s">
        <v>76</v>
      </c>
      <c r="C16" s="71">
        <v>0.0048550631105679365</v>
      </c>
      <c r="D16" s="14"/>
      <c r="E16" s="14"/>
    </row>
    <row r="17" spans="1:5" ht="14.25">
      <c r="A17" s="14"/>
      <c r="B17" s="47" t="s">
        <v>79</v>
      </c>
      <c r="C17" s="71">
        <v>0.007860820593601048</v>
      </c>
      <c r="D17" s="14"/>
      <c r="E17" s="14"/>
    </row>
    <row r="18" spans="1:5" ht="14.25">
      <c r="A18" s="14"/>
      <c r="B18" s="47" t="s">
        <v>44</v>
      </c>
      <c r="C18" s="71">
        <v>0.009611202047226541</v>
      </c>
      <c r="D18" s="14"/>
      <c r="E18" s="14"/>
    </row>
    <row r="19" spans="2:3" ht="14.25">
      <c r="B19" s="47" t="s">
        <v>21</v>
      </c>
      <c r="C19" s="74">
        <v>0.012590038996909136</v>
      </c>
    </row>
    <row r="20" spans="2:3" ht="14.25">
      <c r="B20" s="14" t="s">
        <v>27</v>
      </c>
      <c r="C20" s="86">
        <v>0.0025017124817583447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13829179.49</v>
      </c>
      <c r="F3" s="94">
        <v>28665</v>
      </c>
      <c r="G3" s="43">
        <v>482.44128693528694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3288340.78</v>
      </c>
      <c r="F4" s="94">
        <v>52972</v>
      </c>
      <c r="G4" s="43">
        <v>62.07696103601903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1594948.49</v>
      </c>
      <c r="F5" s="94">
        <v>749</v>
      </c>
      <c r="G5" s="43">
        <v>2129.437236315087</v>
      </c>
      <c r="H5" s="73">
        <v>1000</v>
      </c>
      <c r="I5" s="42" t="s">
        <v>71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1372462.0801</v>
      </c>
      <c r="F6" s="94">
        <v>2801</v>
      </c>
      <c r="G6" s="43">
        <v>489.99003216708314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387676.08</v>
      </c>
      <c r="F7" s="94">
        <v>679</v>
      </c>
      <c r="G7" s="43">
        <v>570.9515169366716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20472606.920099996</v>
      </c>
      <c r="F8" s="59">
        <f>SUM(F3:F7)</f>
        <v>85866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-0.002194766457602193</v>
      </c>
      <c r="G4" s="71">
        <v>-0.07025555615938195</v>
      </c>
      <c r="H4" s="71">
        <v>-0.1671206465055033</v>
      </c>
      <c r="I4" s="71">
        <v>-0.22288763386395993</v>
      </c>
      <c r="J4" s="71">
        <v>0.003152608695393244</v>
      </c>
      <c r="K4" s="72">
        <v>-0.42904848306332855</v>
      </c>
      <c r="L4" s="72">
        <v>-0.0441723801999242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>
        <v>-0.0020630010428046575</v>
      </c>
      <c r="F5" s="71" t="s">
        <v>64</v>
      </c>
      <c r="G5" s="71">
        <v>0.23602600924096184</v>
      </c>
      <c r="H5" s="71">
        <v>0.41925446276628153</v>
      </c>
      <c r="I5" s="71">
        <v>0.6431543955553316</v>
      </c>
      <c r="J5" s="71">
        <v>0.13337802140283483</v>
      </c>
      <c r="K5" s="72">
        <v>3.824412869352872</v>
      </c>
      <c r="L5" s="72">
        <v>0.14674108048594525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0.0038497256072775876</v>
      </c>
      <c r="F6" s="71">
        <v>0.016941031104966697</v>
      </c>
      <c r="G6" s="71">
        <v>0.13334210698493765</v>
      </c>
      <c r="H6" s="71">
        <v>0.1994824085985787</v>
      </c>
      <c r="I6" s="71">
        <v>0.2304462749557783</v>
      </c>
      <c r="J6" s="71">
        <v>0.08021786146901766</v>
      </c>
      <c r="K6" s="72">
        <v>-0.5100099678329169</v>
      </c>
      <c r="L6" s="72">
        <v>-0.06282398046101634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0.0015835327265867338</v>
      </c>
      <c r="F7" s="71">
        <v>0.008438417327260694</v>
      </c>
      <c r="G7" s="71">
        <v>0.0628626674532331</v>
      </c>
      <c r="H7" s="71">
        <v>0.10686182886049456</v>
      </c>
      <c r="I7" s="71">
        <v>0.2532045238124372</v>
      </c>
      <c r="J7" s="71">
        <v>0.02361261771716916</v>
      </c>
      <c r="K7" s="72">
        <v>1.1294372363150895</v>
      </c>
      <c r="L7" s="72">
        <v>0.07359589239404762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>
        <v>-0.0016562256501895245</v>
      </c>
      <c r="F8" s="71" t="s">
        <v>64</v>
      </c>
      <c r="G8" s="71">
        <v>0.1749048711407004</v>
      </c>
      <c r="H8" s="71">
        <v>0.23503689210977585</v>
      </c>
      <c r="I8" s="71">
        <v>0.6257189653468824</v>
      </c>
      <c r="J8" s="71">
        <v>0.09867940319389712</v>
      </c>
      <c r="K8" s="72">
        <v>-0.37923038963981004</v>
      </c>
      <c r="L8" s="72">
        <v>-0.06224376438299295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>AVERAGE(E4:E8)</f>
        <v>0.0003428063281740279</v>
      </c>
      <c r="F9" s="76">
        <f>AVERAGE(F4:F8)</f>
        <v>0.007728227324875066</v>
      </c>
      <c r="G9" s="76">
        <f>AVERAGE(G4:G8)</f>
        <v>0.10737601973209021</v>
      </c>
      <c r="H9" s="76">
        <f>AVERAGE(H4:H8)</f>
        <v>0.15870298916592546</v>
      </c>
      <c r="I9" s="76">
        <f>AVERAGE(I4:I8)</f>
        <v>0.3059273051612939</v>
      </c>
      <c r="J9" s="76">
        <f>AVERAGE(J4:J8)</f>
        <v>0.06780810249566241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5.26333999999985</v>
      </c>
      <c r="D4" s="68">
        <v>0.0038497256072770204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2.5216599999999163</v>
      </c>
      <c r="D5" s="68">
        <v>0.001583532726586826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>
        <v>-28.58858999999985</v>
      </c>
      <c r="D7" s="68">
        <v>-0.002063001042805722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>
        <v>-118.06315000000038</v>
      </c>
      <c r="D8" s="68">
        <v>-0.0346591750203859</v>
      </c>
      <c r="E8" s="31">
        <v>-1811</v>
      </c>
      <c r="F8" s="87">
        <v>-0.03305770038150521</v>
      </c>
      <c r="G8" s="50">
        <v>-112.60788049632195</v>
      </c>
    </row>
    <row r="9" spans="1:7" ht="15.75" thickBot="1">
      <c r="A9" s="65"/>
      <c r="B9" s="53" t="s">
        <v>24</v>
      </c>
      <c r="C9" s="54">
        <v>-138.86674000000045</v>
      </c>
      <c r="D9" s="67">
        <v>-0.006737351355367704</v>
      </c>
      <c r="E9" s="55">
        <v>-1811</v>
      </c>
      <c r="F9" s="67">
        <v>-0.02065536001459904</v>
      </c>
      <c r="G9" s="56">
        <v>-112.60788049632195</v>
      </c>
    </row>
    <row r="11" ht="15" customHeight="1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102</v>
      </c>
      <c r="C2" s="71">
        <v>-0.0020630010428046575</v>
      </c>
      <c r="D2" s="21"/>
      <c r="E2" s="21"/>
    </row>
    <row r="3" spans="1:5" ht="14.25">
      <c r="A3" s="21"/>
      <c r="B3" s="47" t="s">
        <v>103</v>
      </c>
      <c r="C3" s="71">
        <v>-0.0016562256501895245</v>
      </c>
      <c r="D3" s="21"/>
      <c r="E3" s="21"/>
    </row>
    <row r="4" spans="1:5" ht="14.25">
      <c r="A4" s="21"/>
      <c r="B4" s="47" t="s">
        <v>31</v>
      </c>
      <c r="C4" s="71">
        <v>0</v>
      </c>
      <c r="D4" s="21"/>
      <c r="E4" s="21"/>
    </row>
    <row r="5" spans="1:5" ht="14.25">
      <c r="A5" s="21"/>
      <c r="B5" s="47" t="s">
        <v>26</v>
      </c>
      <c r="C5" s="71">
        <v>0.0015835327265867338</v>
      </c>
      <c r="D5" s="21"/>
      <c r="E5" s="21"/>
    </row>
    <row r="6" spans="1:5" ht="14.25">
      <c r="A6" s="21"/>
      <c r="B6" s="47" t="s">
        <v>62</v>
      </c>
      <c r="C6" s="71">
        <v>0.0038497256072775876</v>
      </c>
      <c r="D6" s="21"/>
      <c r="E6" s="21"/>
    </row>
    <row r="7" spans="1:4" ht="14.25">
      <c r="A7" s="21"/>
      <c r="B7" s="47" t="s">
        <v>21</v>
      </c>
      <c r="C7" s="74">
        <v>0.012590038996909136</v>
      </c>
      <c r="D7" s="21"/>
    </row>
    <row r="8" spans="2:3" ht="14.25">
      <c r="B8" s="47" t="s">
        <v>27</v>
      </c>
      <c r="C8" s="86">
        <v>0.0025017124817583447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89</v>
      </c>
      <c r="C3" s="83" t="s">
        <v>7</v>
      </c>
      <c r="D3" s="83" t="s">
        <v>9</v>
      </c>
      <c r="E3" s="85">
        <v>10528724.4</v>
      </c>
      <c r="F3" s="11">
        <v>189565</v>
      </c>
      <c r="G3" s="85">
        <v>55.54149974942632</v>
      </c>
      <c r="H3" s="84">
        <v>100</v>
      </c>
      <c r="I3" s="83" t="s">
        <v>90</v>
      </c>
      <c r="J3" s="44" t="s">
        <v>28</v>
      </c>
    </row>
    <row r="4" spans="1:10" ht="14.25" customHeight="1">
      <c r="A4" s="41">
        <v>2</v>
      </c>
      <c r="B4" s="83" t="s">
        <v>80</v>
      </c>
      <c r="C4" s="83" t="s">
        <v>7</v>
      </c>
      <c r="D4" s="83" t="s">
        <v>81</v>
      </c>
      <c r="E4" s="85">
        <v>1387795.91</v>
      </c>
      <c r="F4" s="11">
        <v>128543</v>
      </c>
      <c r="G4" s="85">
        <v>10.79635538302358</v>
      </c>
      <c r="H4" s="84">
        <v>10</v>
      </c>
      <c r="I4" s="83" t="s">
        <v>82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1018216.1401</v>
      </c>
      <c r="F5" s="11">
        <v>648</v>
      </c>
      <c r="G5" s="85">
        <v>1571.3212038580245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12934736.450100001</v>
      </c>
      <c r="F6" s="69">
        <f>SUM(F3:F5)</f>
        <v>318756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2018-02-23T11:22:45Z</dcterms:modified>
  <cp:category>Analytics</cp:category>
  <cp:version/>
  <cp:contentType/>
  <cp:contentStatus/>
</cp:coreProperties>
</file>