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<sst xmlns="http://schemas.openxmlformats.org/spreadsheetml/2006/main" count="575" uniqueCount="103">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</sst>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5395889"/>
        <c:axId val="5909818"/>
      </c:barChart>
      <c:catAx>
        <c:axId val="4539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818"/>
        <c:crosses val="autoZero"/>
        <c:auto val="0"/>
        <c:lblOffset val="0"/>
        <c:tickLblSkip val="1"/>
        <c:noMultiLvlLbl val="0"/>
      </c:catAx>
      <c:val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52059"/>
        <c:axId val="31850804"/>
      </c:barChart>
      <c:catAx>
        <c:axId val="18452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0804"/>
        <c:crosses val="autoZero"/>
        <c:auto val="0"/>
        <c:lblOffset val="0"/>
        <c:tickLblSkip val="1"/>
        <c:noMultiLvlLbl val="0"/>
      </c:catAx>
      <c:val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21781"/>
        <c:axId val="29778302"/>
      </c:barChart>
      <c:catAx>
        <c:axId val="18221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78302"/>
        <c:crosses val="autoZero"/>
        <c:auto val="0"/>
        <c:lblOffset val="0"/>
        <c:tickLblSkip val="1"/>
        <c:noMultiLvlLbl val="0"/>
      </c:catAx>
      <c:val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78127"/>
        <c:axId val="63232232"/>
      </c:barChart>
      <c:catAx>
        <c:axId val="66678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2232"/>
        <c:crosses val="autoZero"/>
        <c:auto val="0"/>
        <c:lblOffset val="0"/>
        <c:tickLblSkip val="1"/>
        <c:noMultiLvlLbl val="0"/>
      </c:catAx>
      <c:val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19177"/>
        <c:axId val="21537138"/>
      </c:barChart>
      <c:catAx>
        <c:axId val="322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7138"/>
        <c:crosses val="autoZero"/>
        <c:auto val="0"/>
        <c:lblOffset val="0"/>
        <c:tickLblSkip val="1"/>
        <c:noMultiLvlLbl val="0"/>
      </c:catAx>
      <c:val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16515"/>
        <c:axId val="66786588"/>
      </c:barChart>
      <c:catAx>
        <c:axId val="5961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86588"/>
        <c:crosses val="autoZero"/>
        <c:auto val="0"/>
        <c:lblOffset val="0"/>
        <c:tickLblSkip val="1"/>
        <c:noMultiLvlLbl val="0"/>
      </c:catAx>
      <c:val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64208381"/>
        <c:axId val="41004518"/>
      </c:barChart>
      <c:catAx>
        <c:axId val="6420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04518"/>
        <c:crossesAt val="0"/>
        <c:auto val="0"/>
        <c:lblOffset val="0"/>
        <c:tickLblSkip val="1"/>
        <c:noMultiLvlLbl val="0"/>
      </c:catAx>
      <c:valAx>
        <c:axId val="4100451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0838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3496343"/>
        <c:axId val="33031632"/>
      </c:barChart>
      <c:catAx>
        <c:axId val="3349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031632"/>
        <c:crosses val="autoZero"/>
        <c:auto val="0"/>
        <c:lblOffset val="0"/>
        <c:tickLblSkip val="1"/>
        <c:noMultiLvlLbl val="0"/>
      </c:catAx>
      <c:val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8849233"/>
        <c:axId val="58316506"/>
      </c:barChart>
      <c:catAx>
        <c:axId val="2884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16506"/>
        <c:crosses val="autoZero"/>
        <c:auto val="0"/>
        <c:lblOffset val="0"/>
        <c:tickLblSkip val="52"/>
        <c:noMultiLvlLbl val="0"/>
      </c:catAx>
      <c:val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5086507"/>
        <c:axId val="26016516"/>
      </c:barChart>
      <c:cat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16516"/>
        <c:crosses val="autoZero"/>
        <c:auto val="0"/>
        <c:lblOffset val="0"/>
        <c:tickLblSkip val="49"/>
        <c:noMultiLvlLbl val="0"/>
      </c:catAx>
      <c:val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8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22053"/>
        <c:axId val="26963022"/>
      </c:barChart>
      <c:catAx>
        <c:axId val="3282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63022"/>
        <c:crosses val="autoZero"/>
        <c:auto val="0"/>
        <c:lblOffset val="0"/>
        <c:tickLblSkip val="4"/>
        <c:noMultiLvlLbl val="0"/>
      </c:catAx>
      <c:val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3188363"/>
        <c:axId val="8933220"/>
      </c:barChart>
      <c:catAx>
        <c:axId val="5318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33220"/>
        <c:crosses val="autoZero"/>
        <c:auto val="0"/>
        <c:lblOffset val="0"/>
        <c:tickLblSkip val="9"/>
        <c:noMultiLvlLbl val="0"/>
      </c:catAx>
      <c:val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40607"/>
        <c:axId val="36521144"/>
      </c:barChart>
      <c:catAx>
        <c:axId val="41340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21144"/>
        <c:crosses val="autoZero"/>
        <c:auto val="0"/>
        <c:lblOffset val="0"/>
        <c:tickLblSkip val="4"/>
        <c:noMultiLvlLbl val="0"/>
      </c:catAx>
      <c:val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0254841"/>
        <c:axId val="5422658"/>
      </c:barChart>
      <c:catAx>
        <c:axId val="6025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2658"/>
        <c:crosses val="autoZero"/>
        <c:auto val="0"/>
        <c:lblOffset val="0"/>
        <c:tickLblSkip val="52"/>
        <c:noMultiLvlLbl val="0"/>
      </c:catAx>
      <c:val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03923"/>
        <c:axId val="36582124"/>
      </c:barChart>
      <c:catAx>
        <c:axId val="48803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82124"/>
        <c:crosses val="autoZero"/>
        <c:auto val="0"/>
        <c:lblOffset val="0"/>
        <c:tickLblSkip val="4"/>
        <c:noMultiLvlLbl val="0"/>
      </c:catAx>
      <c:val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03661"/>
        <c:axId val="10362038"/>
      </c:barChart>
      <c:catAx>
        <c:axId val="6080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62038"/>
        <c:crosses val="autoZero"/>
        <c:auto val="0"/>
        <c:lblOffset val="0"/>
        <c:tickLblSkip val="4"/>
        <c:noMultiLvlLbl val="0"/>
      </c:catAx>
      <c:val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49479"/>
        <c:axId val="34018720"/>
      </c:barChart>
      <c:catAx>
        <c:axId val="2614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18720"/>
        <c:crosses val="autoZero"/>
        <c:auto val="0"/>
        <c:lblOffset val="0"/>
        <c:tickLblSkip val="4"/>
        <c:noMultiLvlLbl val="0"/>
      </c:catAx>
      <c:val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33025"/>
        <c:axId val="4052906"/>
      </c:barChart>
      <c:catAx>
        <c:axId val="3773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52906"/>
        <c:crosses val="autoZero"/>
        <c:auto val="0"/>
        <c:lblOffset val="0"/>
        <c:tickLblSkip val="4"/>
        <c:noMultiLvlLbl val="0"/>
      </c:catAx>
      <c:val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76155"/>
        <c:axId val="59849940"/>
      </c:barChart>
      <c:catAx>
        <c:axId val="3647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49940"/>
        <c:crosses val="autoZero"/>
        <c:auto val="0"/>
        <c:lblOffset val="0"/>
        <c:tickLblSkip val="4"/>
        <c:noMultiLvlLbl val="0"/>
      </c:catAx>
      <c:val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8549"/>
        <c:axId val="16006942"/>
      </c:barChart>
      <c:catAx>
        <c:axId val="177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006942"/>
        <c:crosses val="autoZero"/>
        <c:auto val="0"/>
        <c:lblOffset val="0"/>
        <c:tickLblSkip val="4"/>
        <c:noMultiLvlLbl val="0"/>
      </c:catAx>
      <c:val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8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44751"/>
        <c:axId val="21493896"/>
      </c:barChart>
      <c:catAx>
        <c:axId val="984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93896"/>
        <c:crosses val="autoZero"/>
        <c:auto val="0"/>
        <c:lblOffset val="0"/>
        <c:tickLblSkip val="4"/>
        <c:noMultiLvlLbl val="0"/>
      </c:catAx>
      <c:val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44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27337"/>
        <c:axId val="63283986"/>
      </c:barChart>
      <c:catAx>
        <c:axId val="59227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83986"/>
        <c:crosses val="autoZero"/>
        <c:auto val="0"/>
        <c:lblOffset val="0"/>
        <c:tickLblSkip val="4"/>
        <c:noMultiLvlLbl val="0"/>
      </c:catAx>
      <c:val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3290117"/>
        <c:axId val="52502190"/>
      </c:barChart>
      <c:cat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02190"/>
        <c:crosses val="autoZero"/>
        <c:auto val="0"/>
        <c:lblOffset val="0"/>
        <c:tickLblSkip val="1"/>
        <c:noMultiLvlLbl val="0"/>
      </c:catAx>
      <c:val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2684963"/>
        <c:axId val="25729212"/>
      </c:barChart>
      <c:catAx>
        <c:axId val="326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 val="autoZero"/>
        <c:auto val="0"/>
        <c:lblOffset val="0"/>
        <c:tickLblSkip val="1"/>
        <c:noMultiLvlLbl val="0"/>
      </c:catAx>
      <c:valAx>
        <c:axId val="2572921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0236317"/>
        <c:axId val="3691398"/>
      </c:barChart>
      <c:catAx>
        <c:axId val="3023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91398"/>
        <c:crosses val="autoZero"/>
        <c:auto val="0"/>
        <c:lblOffset val="0"/>
        <c:tickLblSkip val="1"/>
        <c:noMultiLvlLbl val="0"/>
      </c:catAx>
      <c:val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3222583"/>
        <c:axId val="30567792"/>
      </c:barChart>
      <c:catAx>
        <c:axId val="3322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567792"/>
        <c:crosses val="autoZero"/>
        <c:auto val="0"/>
        <c:lblOffset val="0"/>
        <c:tickLblSkip val="5"/>
        <c:noMultiLvlLbl val="0"/>
      </c:catAx>
      <c:val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222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674673"/>
        <c:axId val="60072058"/>
      </c:barChart>
      <c:catAx>
        <c:axId val="66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072058"/>
        <c:crosses val="autoZero"/>
        <c:auto val="0"/>
        <c:lblOffset val="0"/>
        <c:tickLblSkip val="5"/>
        <c:noMultiLvlLbl val="0"/>
      </c:catAx>
      <c:val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7611"/>
        <c:axId val="33998500"/>
      </c:barChart>
      <c:catAx>
        <c:axId val="3777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98500"/>
        <c:crosses val="autoZero"/>
        <c:auto val="0"/>
        <c:lblOffset val="0"/>
        <c:tickLblSkip val="1"/>
        <c:noMultiLvlLbl val="0"/>
      </c:catAx>
      <c:val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77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51045"/>
        <c:axId val="2415086"/>
      </c:barChart>
      <c:catAx>
        <c:axId val="3755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5086"/>
        <c:crosses val="autoZero"/>
        <c:auto val="0"/>
        <c:lblOffset val="0"/>
        <c:tickLblSkip val="1"/>
        <c:noMultiLvlLbl val="0"/>
      </c:catAx>
      <c:val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735775"/>
        <c:axId val="61404248"/>
      </c:barChart>
      <c:catAx>
        <c:axId val="21735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04248"/>
        <c:crosses val="autoZero"/>
        <c:auto val="0"/>
        <c:lblOffset val="0"/>
        <c:tickLblSkip val="1"/>
        <c:noMultiLvlLbl val="0"/>
      </c:catAx>
      <c:val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67321"/>
        <c:axId val="7688162"/>
      </c:barChart>
      <c:catAx>
        <c:axId val="1576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688162"/>
        <c:crosses val="autoZero"/>
        <c:auto val="0"/>
        <c:lblOffset val="0"/>
        <c:tickLblSkip val="1"/>
        <c:noMultiLvlLbl val="0"/>
      </c:catAx>
      <c:val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4595"/>
        <c:axId val="18761356"/>
      </c:barChart>
      <c:catAx>
        <c:axId val="20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61356"/>
        <c:crosses val="autoZero"/>
        <c:auto val="0"/>
        <c:lblOffset val="0"/>
        <c:tickLblSkip val="1"/>
        <c:noMultiLvlLbl val="0"/>
      </c:catAx>
      <c:val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34477"/>
        <c:axId val="43274838"/>
      </c:barChart>
      <c:catAx>
        <c:axId val="3463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74838"/>
        <c:crosses val="autoZero"/>
        <c:auto val="0"/>
        <c:lblOffset val="0"/>
        <c:tickLblSkip val="1"/>
        <c:noMultiLvlLbl val="0"/>
      </c:catAx>
      <c:val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7663"/>
        <c:axId val="24818968"/>
      </c:barChart>
      <c:catAx>
        <c:axId val="275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968"/>
        <c:crosses val="autoZero"/>
        <c:auto val="0"/>
        <c:lblOffset val="0"/>
        <c:tickLblSkip val="1"/>
        <c:noMultiLvlLbl val="0"/>
      </c:catAx>
      <c:val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29223"/>
        <c:axId val="15600960"/>
      </c:barChart>
      <c:catAx>
        <c:axId val="5392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600960"/>
        <c:crosses val="autoZero"/>
        <c:auto val="0"/>
        <c:lblOffset val="0"/>
        <c:tickLblSkip val="1"/>
        <c:noMultiLvlLbl val="0"/>
      </c:catAx>
      <c:val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29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0913"/>
        <c:axId val="55718218"/>
      </c:barChart>
      <c:catAx>
        <c:axId val="6190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18218"/>
        <c:crosses val="autoZero"/>
        <c:auto val="0"/>
        <c:lblOffset val="0"/>
        <c:tickLblSkip val="1"/>
        <c:noMultiLvlLbl val="0"/>
      </c:catAx>
      <c:val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90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01915"/>
        <c:axId val="16881780"/>
      </c:barChart>
      <c:catAx>
        <c:axId val="3170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881780"/>
        <c:crosses val="autoZero"/>
        <c:auto val="0"/>
        <c:lblOffset val="0"/>
        <c:tickLblSkip val="1"/>
        <c:noMultiLvlLbl val="0"/>
      </c:catAx>
      <c:val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70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18293"/>
        <c:axId val="25246910"/>
      </c:barChart>
      <c:catAx>
        <c:axId val="1771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46910"/>
        <c:crosses val="autoZero"/>
        <c:auto val="0"/>
        <c:lblOffset val="0"/>
        <c:tickLblSkip val="1"/>
        <c:noMultiLvlLbl val="0"/>
      </c:catAx>
      <c:val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95599"/>
        <c:axId val="31733800"/>
      </c:barChart>
      <c:catAx>
        <c:axId val="2589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733800"/>
        <c:crosses val="autoZero"/>
        <c:auto val="0"/>
        <c:lblOffset val="0"/>
        <c:tickLblSkip val="1"/>
        <c:noMultiLvlLbl val="0"/>
      </c:catAx>
      <c:val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95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17168745"/>
        <c:axId val="20300978"/>
      </c:barChart>
      <c:catAx>
        <c:axId val="17168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300978"/>
        <c:crosses val="autoZero"/>
        <c:auto val="0"/>
        <c:lblOffset val="0"/>
        <c:tickLblSkip val="1"/>
        <c:noMultiLvlLbl val="0"/>
      </c:catAx>
      <c:valAx>
        <c:axId val="2030097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874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44121"/>
        <c:axId val="64179362"/>
      </c:barChart>
      <c:catAx>
        <c:axId val="22044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9362"/>
        <c:crosses val="autoZero"/>
        <c:auto val="0"/>
        <c:lblOffset val="0"/>
        <c:tickLblSkip val="1"/>
        <c:noMultiLvlLbl val="0"/>
      </c:catAx>
      <c:val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0743347"/>
        <c:axId val="31145804"/>
      </c:barChart>
      <c:catAx>
        <c:axId val="407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 val="autoZero"/>
        <c:auto val="0"/>
        <c:lblOffset val="0"/>
        <c:tickLblSkip val="1"/>
        <c:noMultiLvlLbl val="0"/>
      </c:catAx>
      <c:valAx>
        <c:axId val="3114580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76781"/>
        <c:axId val="39782166"/>
      </c:barChart>
      <c:catAx>
        <c:axId val="1187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82166"/>
        <c:crosses val="autoZero"/>
        <c:auto val="0"/>
        <c:lblOffset val="0"/>
        <c:tickLblSkip val="1"/>
        <c:noMultiLvlLbl val="0"/>
      </c:catAx>
      <c:val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95175"/>
        <c:axId val="1129984"/>
      </c:barChart>
      <c:catAx>
        <c:axId val="224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9984"/>
        <c:crosses val="autoZero"/>
        <c:auto val="0"/>
        <c:lblOffset val="0"/>
        <c:tickLblSkip val="1"/>
        <c:noMultiLvlLbl val="0"/>
      </c:catAx>
      <c:val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69857"/>
        <c:axId val="24419850"/>
      </c:barChart>
      <c:catAx>
        <c:axId val="1016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19850"/>
        <c:crosses val="autoZero"/>
        <c:auto val="0"/>
        <c:lblOffset val="0"/>
        <c:tickLblSkip val="1"/>
        <c:noMultiLvlLbl val="0"/>
      </c:catAx>
      <c:val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21647778.49</v>
      </c>
      <c r="D3" s="97">
        <v>50145</v>
      </c>
      <c r="E3" s="43">
        <v>431.7036292751022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5357222.38</v>
      </c>
      <c r="D4" s="97">
        <v>2056</v>
      </c>
      <c r="E4" s="43">
        <v>2605.652908560311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4207485.7723</v>
      </c>
      <c r="D5" s="97">
        <v>3927</v>
      </c>
      <c r="E5" s="43">
        <v>1071.4249483829897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3570099.62</v>
      </c>
      <c r="D6" s="97">
        <v>4594</v>
      </c>
      <c r="E6" s="43">
        <v>777.1222507618634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3492598.91</v>
      </c>
      <c r="D7" s="97">
        <v>1269</v>
      </c>
      <c r="E7" s="43">
        <v>2752.2450039401106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3203041.82</v>
      </c>
      <c r="D8" s="97">
        <v>1473</v>
      </c>
      <c r="E8" s="43">
        <v>2174.502253903598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2775063.45</v>
      </c>
      <c r="D9" s="97">
        <v>726</v>
      </c>
      <c r="E9" s="43">
        <v>3822.401446280992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2736323.32</v>
      </c>
      <c r="D10" s="97">
        <v>1082</v>
      </c>
      <c r="E10" s="43">
        <v>2528.9494639556374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2423312.06</v>
      </c>
      <c r="D11" s="97">
        <v>2912972</v>
      </c>
      <c r="E11" s="43">
        <v>0.8319036571583935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1701073.39</v>
      </c>
      <c r="D12" s="97">
        <v>1385</v>
      </c>
      <c r="E12" s="43">
        <v>1228.211833935018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1495419.97</v>
      </c>
      <c r="D13" s="97">
        <v>10219</v>
      </c>
      <c r="E13" s="43">
        <v>146.33721205597416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1118722.91</v>
      </c>
      <c r="D14" s="97">
        <v>589</v>
      </c>
      <c r="E14" s="43">
        <v>1899.3597792869268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888649.21</v>
      </c>
      <c r="D15" s="97">
        <v>955</v>
      </c>
      <c r="E15" s="43">
        <v>930.5227329842932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770809.66</v>
      </c>
      <c r="D16" s="97">
        <v>1418</v>
      </c>
      <c r="E16" s="43">
        <v>543.589322990127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98</v>
      </c>
      <c r="C17" s="43">
        <v>738496.8199</v>
      </c>
      <c r="D17" s="97">
        <v>8925</v>
      </c>
      <c r="E17" s="43">
        <v>82.7447417254902</v>
      </c>
      <c r="F17" s="40">
        <v>100</v>
      </c>
      <c r="G17" s="42" t="s">
        <v>99</v>
      </c>
      <c r="H17" s="44" t="s">
        <v>100</v>
      </c>
    </row>
    <row r="18" spans="1:8" ht="14.25">
      <c r="A18" s="41">
        <v>16</v>
      </c>
      <c r="B18" s="42" t="s">
        <v>91</v>
      </c>
      <c r="C18" s="43">
        <v>608014.7</v>
      </c>
      <c r="D18" s="97">
        <v>9699</v>
      </c>
      <c r="E18" s="43">
        <v>62.68839055572739</v>
      </c>
      <c r="F18" s="40">
        <v>100</v>
      </c>
      <c r="G18" s="42" t="s">
        <v>78</v>
      </c>
      <c r="H18" s="44" t="s">
        <v>62</v>
      </c>
    </row>
    <row r="19" spans="1:8" ht="14.25">
      <c r="A19" s="41">
        <v>17</v>
      </c>
      <c r="B19" s="42" t="s">
        <v>86</v>
      </c>
      <c r="C19" s="43">
        <v>482965.59</v>
      </c>
      <c r="D19" s="97">
        <v>168</v>
      </c>
      <c r="E19" s="43">
        <v>2874.7951785714286</v>
      </c>
      <c r="F19" s="40">
        <v>1000</v>
      </c>
      <c r="G19" s="42" t="s">
        <v>84</v>
      </c>
      <c r="H19" s="44" t="s">
        <v>41</v>
      </c>
    </row>
    <row r="20" spans="1:8" ht="14.25">
      <c r="A20" s="41">
        <v>18</v>
      </c>
      <c r="B20" s="42" t="s">
        <v>23</v>
      </c>
      <c r="C20" s="43">
        <v>418518.13</v>
      </c>
      <c r="D20" s="97">
        <v>1121</v>
      </c>
      <c r="E20" s="43">
        <v>373.3435593220339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57635596.2022</v>
      </c>
      <c r="D21" s="59">
        <f>SUM(D3:D20)</f>
        <v>3012723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-0.0007068291416836292</v>
      </c>
      <c r="F4" s="71">
        <v>-0.007088514556795378</v>
      </c>
      <c r="G4" s="71">
        <v>-0.010860439799920019</v>
      </c>
      <c r="H4" s="71">
        <v>-0.044797292061449445</v>
      </c>
      <c r="I4" s="71">
        <v>0.04350883337416156</v>
      </c>
      <c r="J4" s="71">
        <v>-0.07773857802735862</v>
      </c>
      <c r="K4" s="72">
        <v>-0.6805710987654322</v>
      </c>
      <c r="L4" s="72">
        <v>-0.1071580626407681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-0.012304572908809375</v>
      </c>
      <c r="F5" s="71">
        <v>-0.02540064517280638</v>
      </c>
      <c r="G5" s="71">
        <v>0.029225396636247236</v>
      </c>
      <c r="H5" s="71">
        <v>0.07313827467149059</v>
      </c>
      <c r="I5" s="71">
        <v>0.09942628992051517</v>
      </c>
      <c r="J5" s="71" t="s">
        <v>70</v>
      </c>
      <c r="K5" s="72">
        <v>-0.08684578443612057</v>
      </c>
      <c r="L5" s="72">
        <v>-0.009794529932441565</v>
      </c>
    </row>
    <row r="6" spans="1:12" s="10" customFormat="1" ht="14.25">
      <c r="A6" s="81">
        <v>3</v>
      </c>
      <c r="B6" s="47" t="s">
        <v>101</v>
      </c>
      <c r="C6" s="48">
        <v>40555</v>
      </c>
      <c r="D6" s="48">
        <v>40626</v>
      </c>
      <c r="E6" s="71">
        <v>-0.03154164410234239</v>
      </c>
      <c r="F6" s="71">
        <v>-0.04765854187246632</v>
      </c>
      <c r="G6" s="71">
        <v>0.14774627635532922</v>
      </c>
      <c r="H6" s="71">
        <v>0.2556678310946252</v>
      </c>
      <c r="I6" s="71">
        <v>0.09577756737319798</v>
      </c>
      <c r="J6" s="71">
        <v>0.12889215649025276</v>
      </c>
      <c r="K6" s="72">
        <v>-0.7241375546782809</v>
      </c>
      <c r="L6" s="72">
        <v>-0.2035851180722701</v>
      </c>
    </row>
    <row r="7" spans="1:12" s="10" customFormat="1" ht="14.25">
      <c r="A7" s="81">
        <v>4</v>
      </c>
      <c r="B7" s="47" t="s">
        <v>88</v>
      </c>
      <c r="C7" s="48">
        <v>41848</v>
      </c>
      <c r="D7" s="48">
        <v>42032</v>
      </c>
      <c r="E7" s="71">
        <v>-0.02693988367756539</v>
      </c>
      <c r="F7" s="71">
        <v>-0.03554891316548647</v>
      </c>
      <c r="G7" s="71">
        <v>-0.07241295780703305</v>
      </c>
      <c r="H7" s="71">
        <v>-0.038657474848937556</v>
      </c>
      <c r="I7" s="71">
        <v>0.26637923317683865</v>
      </c>
      <c r="J7" s="71">
        <v>0.24282348745717375</v>
      </c>
      <c r="K7" s="72">
        <v>-0.018868834707279625</v>
      </c>
      <c r="L7" s="72">
        <v>-0.010495264326356724</v>
      </c>
    </row>
    <row r="8" spans="1:12" s="10" customFormat="1" ht="14.25" customHeight="1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-0.017873232457600197</v>
      </c>
      <c r="F8" s="77">
        <f t="shared" si="0"/>
        <v>-0.028924153691888638</v>
      </c>
      <c r="G8" s="77">
        <f t="shared" si="0"/>
        <v>0.023424568846155847</v>
      </c>
      <c r="H8" s="77">
        <f t="shared" si="0"/>
        <v>0.0613378347139322</v>
      </c>
      <c r="I8" s="77">
        <f t="shared" si="0"/>
        <v>0.12627298096117834</v>
      </c>
      <c r="J8" s="77">
        <f t="shared" si="0"/>
        <v>0.0979923553066893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101</v>
      </c>
      <c r="C4" s="30">
        <v>290.1306800000006</v>
      </c>
      <c r="D4" s="68">
        <v>0.05245765119998836</v>
      </c>
      <c r="E4" s="31">
        <v>16841</v>
      </c>
      <c r="F4" s="68">
        <v>0.08673506175128498</v>
      </c>
      <c r="G4" s="50">
        <v>484.1107534000023</v>
      </c>
    </row>
    <row r="5" spans="1:7" ht="14.25">
      <c r="A5" s="62">
        <v>2</v>
      </c>
      <c r="B5" s="49" t="s">
        <v>79</v>
      </c>
      <c r="C5" s="30">
        <v>-0.7320499999999301</v>
      </c>
      <c r="D5" s="68">
        <v>-0.0007068291416834165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88</v>
      </c>
      <c r="C6" s="30">
        <v>-38.88160000000009</v>
      </c>
      <c r="D6" s="68">
        <v>-0.026939883677565515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-54.672809999999586</v>
      </c>
      <c r="D7" s="68">
        <v>-0.012304572908811028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26</v>
      </c>
      <c r="C8" s="54">
        <v>195.84422000000097</v>
      </c>
      <c r="D8" s="67">
        <v>0.015726661758416915</v>
      </c>
      <c r="E8" s="55">
        <v>16841</v>
      </c>
      <c r="F8" s="67">
        <v>0.04913350449293967</v>
      </c>
      <c r="G8" s="56">
        <v>484.1107534000023</v>
      </c>
    </row>
    <row r="10" ht="14.25">
      <c r="A10" s="11"/>
    </row>
    <row r="11" ht="14.25" hidden="1">
      <c r="A11" s="11" t="s">
        <v>81</v>
      </c>
    </row>
    <row r="12" ht="14.25" hidden="1">
      <c r="A12" s="11" t="s">
        <v>82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101</v>
      </c>
      <c r="C2" s="71">
        <v>-0.03154164410234239</v>
      </c>
      <c r="D2" s="21"/>
    </row>
    <row r="3" spans="1:4" ht="14.25">
      <c r="A3" s="21"/>
      <c r="B3" s="47" t="s">
        <v>88</v>
      </c>
      <c r="C3" s="71">
        <v>-0.02693988367756539</v>
      </c>
      <c r="D3" s="21"/>
    </row>
    <row r="4" spans="1:4" ht="14.25">
      <c r="A4" s="21"/>
      <c r="B4" s="47" t="s">
        <v>40</v>
      </c>
      <c r="C4" s="71">
        <v>-0.012304572908809375</v>
      </c>
      <c r="D4" s="21"/>
    </row>
    <row r="5" spans="1:4" ht="14.25">
      <c r="A5" s="21"/>
      <c r="B5" s="47" t="s">
        <v>79</v>
      </c>
      <c r="C5" s="71">
        <v>-0.0007068291416836292</v>
      </c>
      <c r="D5" s="21"/>
    </row>
    <row r="6" spans="2:3" ht="14.25">
      <c r="B6" s="95" t="s">
        <v>22</v>
      </c>
      <c r="C6" s="94">
        <v>-0.0391899314594131</v>
      </c>
    </row>
    <row r="7" spans="2:3" ht="14.25">
      <c r="B7" s="82" t="s">
        <v>29</v>
      </c>
      <c r="C7" s="87">
        <v>-0.00548446069469821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-0.001884003334250206</v>
      </c>
      <c r="F4" s="71">
        <v>-0.007649952966650497</v>
      </c>
      <c r="G4" s="71">
        <v>0.026056865019027375</v>
      </c>
      <c r="H4" s="71">
        <v>0.05179537623512087</v>
      </c>
      <c r="I4" s="71">
        <v>0.06921932041258194</v>
      </c>
      <c r="J4" s="71">
        <v>0.05613399047043455</v>
      </c>
      <c r="K4" s="71">
        <v>3.317036292751024</v>
      </c>
      <c r="L4" s="72">
        <v>0.12568734119782277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0.006276034576057299</v>
      </c>
      <c r="F5" s="71">
        <v>0.00922462586634687</v>
      </c>
      <c r="G5" s="71">
        <v>0.03700544234544556</v>
      </c>
      <c r="H5" s="71">
        <v>0.06719681285772028</v>
      </c>
      <c r="I5" s="71">
        <v>0.16201124019303403</v>
      </c>
      <c r="J5" s="71">
        <v>0.13564212444323043</v>
      </c>
      <c r="K5" s="71">
        <v>2.82240144628099</v>
      </c>
      <c r="L5" s="72">
        <v>0.14294927980805228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-0.010480124988828665</v>
      </c>
      <c r="F6" s="71">
        <v>-0.02071230284393355</v>
      </c>
      <c r="G6" s="71">
        <v>0.06881013916335754</v>
      </c>
      <c r="H6" s="71">
        <v>0.1256613061855174</v>
      </c>
      <c r="I6" s="71">
        <v>0.17551473404541706</v>
      </c>
      <c r="J6" s="71">
        <v>0.18470464207731752</v>
      </c>
      <c r="K6" s="71">
        <v>0.8993597792869261</v>
      </c>
      <c r="L6" s="72">
        <v>0.06722386181186657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-0.01969782398790776</v>
      </c>
      <c r="F7" s="71">
        <v>-0.06071912639227073</v>
      </c>
      <c r="G7" s="71">
        <v>0.09828530269994107</v>
      </c>
      <c r="H7" s="71">
        <v>0.15967670074958562</v>
      </c>
      <c r="I7" s="71">
        <v>0.12790843580661782</v>
      </c>
      <c r="J7" s="71">
        <v>0.15530896506873026</v>
      </c>
      <c r="K7" s="71">
        <v>-0.45641067700987326</v>
      </c>
      <c r="L7" s="72">
        <v>-0.059947833374064174</v>
      </c>
    </row>
    <row r="8" spans="1:12" s="9" customFormat="1" ht="14.25" collapsed="1">
      <c r="A8" s="62">
        <v>5</v>
      </c>
      <c r="B8" s="47" t="s">
        <v>98</v>
      </c>
      <c r="C8" s="48">
        <v>38968</v>
      </c>
      <c r="D8" s="48">
        <v>39140</v>
      </c>
      <c r="E8" s="71">
        <v>0.003627207245797237</v>
      </c>
      <c r="F8" s="71">
        <v>0.004395954692448356</v>
      </c>
      <c r="G8" s="71">
        <v>-0.007016490684222831</v>
      </c>
      <c r="H8" s="71">
        <v>-0.011339218219022285</v>
      </c>
      <c r="I8" s="71">
        <v>-0.043912591153670855</v>
      </c>
      <c r="J8" s="71">
        <v>-0.04046874596929739</v>
      </c>
      <c r="K8" s="71">
        <v>-0.17255258274509755</v>
      </c>
      <c r="L8" s="72">
        <v>-0.01928073834003563</v>
      </c>
    </row>
    <row r="9" spans="1:12" s="9" customFormat="1" ht="14.25" collapsed="1">
      <c r="A9" s="62">
        <v>6</v>
      </c>
      <c r="B9" s="47" t="s">
        <v>59</v>
      </c>
      <c r="C9" s="48">
        <v>39413</v>
      </c>
      <c r="D9" s="48">
        <v>39589</v>
      </c>
      <c r="E9" s="71">
        <v>0.002780716583052012</v>
      </c>
      <c r="F9" s="71">
        <v>0.012960265057417875</v>
      </c>
      <c r="G9" s="71">
        <v>0.04203912824678557</v>
      </c>
      <c r="H9" s="71">
        <v>0.08696786228876419</v>
      </c>
      <c r="I9" s="71">
        <v>0.1722336182209181</v>
      </c>
      <c r="J9" s="71">
        <v>0.15028647504903803</v>
      </c>
      <c r="K9" s="71">
        <v>1.52894946395564</v>
      </c>
      <c r="L9" s="72">
        <v>0.11535306389478062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-0.0016906061356042335</v>
      </c>
      <c r="F10" s="71">
        <v>-0.006706961101943576</v>
      </c>
      <c r="G10" s="71">
        <v>0.020918877896511257</v>
      </c>
      <c r="H10" s="71">
        <v>-0.03382080314553004</v>
      </c>
      <c r="I10" s="71">
        <v>-0.04083139015123716</v>
      </c>
      <c r="J10" s="71">
        <v>-0.04855770095019374</v>
      </c>
      <c r="K10" s="71">
        <v>-0.06947726701570689</v>
      </c>
      <c r="L10" s="72">
        <v>-0.008516473232304644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-0.0005137876911477379</v>
      </c>
      <c r="F11" s="71">
        <v>-0.006775420481862415</v>
      </c>
      <c r="G11" s="71">
        <v>-0.023007697268669913</v>
      </c>
      <c r="H11" s="71">
        <v>-0.041605371760400134</v>
      </c>
      <c r="I11" s="71">
        <v>-0.07527031042107102</v>
      </c>
      <c r="J11" s="71">
        <v>-0.06645049853510487</v>
      </c>
      <c r="K11" s="71">
        <v>-0.6266564406779662</v>
      </c>
      <c r="L11" s="72">
        <v>-0.11156657603019471</v>
      </c>
    </row>
    <row r="12" spans="1:12" s="9" customFormat="1" ht="14.25">
      <c r="A12" s="62">
        <v>9</v>
      </c>
      <c r="B12" s="47" t="s">
        <v>86</v>
      </c>
      <c r="C12" s="48">
        <v>39527</v>
      </c>
      <c r="D12" s="48">
        <v>39715</v>
      </c>
      <c r="E12" s="71">
        <v>0.0018545794706186225</v>
      </c>
      <c r="F12" s="71">
        <v>0.008172351389503563</v>
      </c>
      <c r="G12" s="71">
        <v>0.030280809068259584</v>
      </c>
      <c r="H12" s="71">
        <v>0.07344120079463834</v>
      </c>
      <c r="I12" s="71">
        <v>0.13540280806427285</v>
      </c>
      <c r="J12" s="71">
        <v>0.11781669035531661</v>
      </c>
      <c r="K12" s="71">
        <v>1.8747951785714263</v>
      </c>
      <c r="L12" s="72">
        <v>0.13827487805122773</v>
      </c>
    </row>
    <row r="13" spans="1:12" s="9" customFormat="1" ht="14.25">
      <c r="A13" s="62">
        <v>10</v>
      </c>
      <c r="B13" s="47" t="s">
        <v>91</v>
      </c>
      <c r="C13" s="48">
        <v>39560</v>
      </c>
      <c r="D13" s="48">
        <v>39770</v>
      </c>
      <c r="E13" s="71">
        <v>-0.012719240927615783</v>
      </c>
      <c r="F13" s="71">
        <v>-0.007243326922564353</v>
      </c>
      <c r="G13" s="71">
        <v>0.09015838392985631</v>
      </c>
      <c r="H13" s="71">
        <v>0.16343367605488357</v>
      </c>
      <c r="I13" s="71">
        <v>0.16691559248810295</v>
      </c>
      <c r="J13" s="71" t="s">
        <v>70</v>
      </c>
      <c r="K13" s="71">
        <v>-0.37311609444272564</v>
      </c>
      <c r="L13" s="72">
        <v>-0.056684286001851936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-0.006937916703785962</v>
      </c>
      <c r="F14" s="71">
        <v>-0.021822409788766484</v>
      </c>
      <c r="G14" s="71">
        <v>0.026839972378984056</v>
      </c>
      <c r="H14" s="71">
        <v>0.04675523026345729</v>
      </c>
      <c r="I14" s="71">
        <v>0.0899615293960434</v>
      </c>
      <c r="J14" s="71">
        <v>0.0946246887291895</v>
      </c>
      <c r="K14" s="71">
        <v>-0.22287774923813575</v>
      </c>
      <c r="L14" s="72">
        <v>-0.033635989700902647</v>
      </c>
    </row>
    <row r="15" spans="1:12" s="9" customFormat="1" ht="14.25">
      <c r="A15" s="62">
        <v>12</v>
      </c>
      <c r="B15" s="47" t="s">
        <v>61</v>
      </c>
      <c r="C15" s="48">
        <v>40253</v>
      </c>
      <c r="D15" s="48">
        <v>40366</v>
      </c>
      <c r="E15" s="71">
        <v>-0.012175321869530853</v>
      </c>
      <c r="F15" s="71">
        <v>-0.004103158404558438</v>
      </c>
      <c r="G15" s="71">
        <v>0.18830129414182006</v>
      </c>
      <c r="H15" s="71">
        <v>0.2797850144136058</v>
      </c>
      <c r="I15" s="71">
        <v>0.3638563192725046</v>
      </c>
      <c r="J15" s="71">
        <v>0.33208519952185767</v>
      </c>
      <c r="K15" s="71">
        <v>-0.16809634284160624</v>
      </c>
      <c r="L15" s="72">
        <v>-0.028478702202227923</v>
      </c>
    </row>
    <row r="16" spans="1:12" s="9" customFormat="1" ht="14.25">
      <c r="A16" s="62">
        <v>13</v>
      </c>
      <c r="B16" s="47" t="s">
        <v>71</v>
      </c>
      <c r="C16" s="48">
        <v>40114</v>
      </c>
      <c r="D16" s="48">
        <v>40401</v>
      </c>
      <c r="E16" s="71">
        <v>-0.019031362139349306</v>
      </c>
      <c r="F16" s="71">
        <v>-0.003886793064086347</v>
      </c>
      <c r="G16" s="71">
        <v>0.1696083136497053</v>
      </c>
      <c r="H16" s="71">
        <v>0.28816159495818705</v>
      </c>
      <c r="I16" s="71">
        <v>0.43525059966275736</v>
      </c>
      <c r="J16" s="71">
        <v>0.4543776908351216</v>
      </c>
      <c r="K16" s="71">
        <v>0.07142494838298918</v>
      </c>
      <c r="L16" s="72">
        <v>0.01105682118826068</v>
      </c>
    </row>
    <row r="17" spans="1:12" s="9" customFormat="1" ht="14.25">
      <c r="A17" s="62">
        <v>14</v>
      </c>
      <c r="B17" s="47" t="s">
        <v>83</v>
      </c>
      <c r="C17" s="48">
        <v>40226</v>
      </c>
      <c r="D17" s="48">
        <v>40430</v>
      </c>
      <c r="E17" s="71">
        <v>0.006046724078271781</v>
      </c>
      <c r="F17" s="71">
        <v>0.009489221879707355</v>
      </c>
      <c r="G17" s="71">
        <v>0.03669019795250161</v>
      </c>
      <c r="H17" s="71">
        <v>0.06932355166813808</v>
      </c>
      <c r="I17" s="71">
        <v>0.16869901489979178</v>
      </c>
      <c r="J17" s="71">
        <v>0.14196558574497198</v>
      </c>
      <c r="K17" s="71">
        <v>1.7522450039401098</v>
      </c>
      <c r="L17" s="72">
        <v>0.17755175431506376</v>
      </c>
    </row>
    <row r="18" spans="1:12" s="9" customFormat="1" ht="14.25">
      <c r="A18" s="62">
        <v>15</v>
      </c>
      <c r="B18" s="47" t="s">
        <v>95</v>
      </c>
      <c r="C18" s="48">
        <v>40427</v>
      </c>
      <c r="D18" s="48">
        <v>40543</v>
      </c>
      <c r="E18" s="71">
        <v>0.008657255487252158</v>
      </c>
      <c r="F18" s="71">
        <v>0.015978361890992554</v>
      </c>
      <c r="G18" s="71">
        <v>0.03704012913444932</v>
      </c>
      <c r="H18" s="71">
        <v>0.049472830271513946</v>
      </c>
      <c r="I18" s="71">
        <v>0.14732531290125062</v>
      </c>
      <c r="J18" s="71">
        <v>0.12780100152435514</v>
      </c>
      <c r="K18" s="71">
        <v>1.1745022539035994</v>
      </c>
      <c r="L18" s="72">
        <v>0.14110615349741562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0.005067589092706548</v>
      </c>
      <c r="F19" s="71">
        <v>0.0050682989017518665</v>
      </c>
      <c r="G19" s="71">
        <v>0.03308928170401604</v>
      </c>
      <c r="H19" s="71">
        <v>0.03382725210038484</v>
      </c>
      <c r="I19" s="71">
        <v>0.16810431076617616</v>
      </c>
      <c r="J19" s="71">
        <v>0.1373187266322573</v>
      </c>
      <c r="K19" s="71">
        <v>0.22821183393501787</v>
      </c>
      <c r="L19" s="72">
        <v>0.03722212279053072</v>
      </c>
    </row>
    <row r="20" spans="1:12" s="9" customFormat="1" ht="14.25">
      <c r="A20" s="62">
        <v>17</v>
      </c>
      <c r="B20" s="47" t="s">
        <v>92</v>
      </c>
      <c r="C20" s="48">
        <v>40427</v>
      </c>
      <c r="D20" s="48">
        <v>40708</v>
      </c>
      <c r="E20" s="71">
        <v>0.005087156510126256</v>
      </c>
      <c r="F20" s="71">
        <v>0.014733775509956137</v>
      </c>
      <c r="G20" s="71">
        <v>0.03526938143594527</v>
      </c>
      <c r="H20" s="71">
        <v>0.05090980731584649</v>
      </c>
      <c r="I20" s="71">
        <v>0.15277843362097165</v>
      </c>
      <c r="J20" s="71">
        <v>0.11306087173976143</v>
      </c>
      <c r="K20" s="71">
        <v>1.605652908560311</v>
      </c>
      <c r="L20" s="72">
        <v>0.19276666924028496</v>
      </c>
    </row>
    <row r="21" spans="1:12" s="9" customFormat="1" ht="14.25">
      <c r="A21" s="62">
        <v>18</v>
      </c>
      <c r="B21" s="47" t="s">
        <v>87</v>
      </c>
      <c r="C21" s="48">
        <v>41026</v>
      </c>
      <c r="D21" s="48">
        <v>41242</v>
      </c>
      <c r="E21" s="71">
        <v>-0.008629927811747429</v>
      </c>
      <c r="F21" s="71">
        <v>-0.009067605619436536</v>
      </c>
      <c r="G21" s="71">
        <v>0.023261482036706305</v>
      </c>
      <c r="H21" s="71">
        <v>0.09583406345396095</v>
      </c>
      <c r="I21" s="71">
        <v>0.11167895089517121</v>
      </c>
      <c r="J21" s="71">
        <v>0.10670824956559821</v>
      </c>
      <c r="K21" s="71">
        <v>0.46337212055974186</v>
      </c>
      <c r="L21" s="72">
        <v>0.10065830403705034</v>
      </c>
    </row>
    <row r="22" spans="1:12" ht="15.75" thickBot="1">
      <c r="A22" s="76"/>
      <c r="B22" s="80" t="s">
        <v>66</v>
      </c>
      <c r="C22" s="78" t="s">
        <v>27</v>
      </c>
      <c r="D22" s="78" t="s">
        <v>27</v>
      </c>
      <c r="E22" s="77">
        <f aca="true" t="shared" si="0" ref="E22:J22">AVERAGE(E4:E21)</f>
        <v>-0.0030201584747714455</v>
      </c>
      <c r="F22" s="77">
        <f t="shared" si="0"/>
        <v>-0.0038146779109971304</v>
      </c>
      <c r="G22" s="77">
        <f t="shared" si="0"/>
        <v>0.05186837849168997</v>
      </c>
      <c r="H22" s="77">
        <f t="shared" si="0"/>
        <v>0.08641538258257625</v>
      </c>
      <c r="I22" s="77">
        <f t="shared" si="0"/>
        <v>0.1381581071622018</v>
      </c>
      <c r="J22" s="77">
        <f t="shared" si="0"/>
        <v>0.12660929154721082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87</v>
      </c>
      <c r="C4" s="30">
        <v>3.071899999999907</v>
      </c>
      <c r="D4" s="68">
        <v>0.0020584339952273377</v>
      </c>
      <c r="E4" s="31">
        <v>109</v>
      </c>
      <c r="F4" s="68">
        <v>0.010781404549950545</v>
      </c>
      <c r="G4" s="50">
        <v>16.128221656775523</v>
      </c>
    </row>
    <row r="5" spans="1:7" ht="14.25">
      <c r="A5" s="90">
        <v>2</v>
      </c>
      <c r="B5" s="83" t="s">
        <v>95</v>
      </c>
      <c r="C5" s="30">
        <v>27.491549999999815</v>
      </c>
      <c r="D5" s="68">
        <v>0.008657255487251289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27.115089999999853</v>
      </c>
      <c r="D6" s="68">
        <v>0.0050871565101271825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83</v>
      </c>
      <c r="C7" s="30">
        <v>20.991850000000092</v>
      </c>
      <c r="D7" s="68">
        <v>0.006046724078271719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17.30777000000002</v>
      </c>
      <c r="D8" s="68">
        <v>0.006276034576057883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59</v>
      </c>
      <c r="C9" s="30">
        <v>7.587839999999851</v>
      </c>
      <c r="D9" s="68">
        <v>0.0027807165830525467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98</v>
      </c>
      <c r="C10" s="30">
        <v>2.669</v>
      </c>
      <c r="D10" s="68">
        <v>0.003627207245796606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86</v>
      </c>
      <c r="C11" s="30">
        <v>0.8940400000000372</v>
      </c>
      <c r="D11" s="68">
        <v>0.0018545794706201543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-0.215140000000014</v>
      </c>
      <c r="D12" s="68">
        <v>-0.0005137876911476702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24</v>
      </c>
      <c r="C13" s="30">
        <v>-1.5049000000000232</v>
      </c>
      <c r="D13" s="68">
        <v>-0.0016906061356050171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-11.848530000000027</v>
      </c>
      <c r="D14" s="68">
        <v>-0.010480124988828683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97</v>
      </c>
      <c r="C15" s="30">
        <v>-15.488359999999988</v>
      </c>
      <c r="D15" s="68">
        <v>-0.019697823987907266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54</v>
      </c>
      <c r="C16" s="30">
        <v>-24.942100000000096</v>
      </c>
      <c r="D16" s="68">
        <v>-0.006937916703787263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61</v>
      </c>
      <c r="C17" s="30">
        <v>-29.868259999999772</v>
      </c>
      <c r="D17" s="68">
        <v>-0.012175321869531294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50</v>
      </c>
      <c r="C18" s="30">
        <v>-40.861470000002534</v>
      </c>
      <c r="D18" s="68">
        <v>-0.0018840033342506798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71</v>
      </c>
      <c r="C19" s="30">
        <v>-81.62767119999975</v>
      </c>
      <c r="D19" s="68">
        <v>-0.01903136213934924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91</v>
      </c>
      <c r="C20" s="30">
        <v>-14.627190000000061</v>
      </c>
      <c r="D20" s="68">
        <v>-0.023492139277683455</v>
      </c>
      <c r="E20" s="31">
        <v>-107</v>
      </c>
      <c r="F20" s="68">
        <v>-0.010911686722414849</v>
      </c>
      <c r="G20" s="50">
        <v>-6.794073243932273</v>
      </c>
    </row>
    <row r="21" spans="1:7" ht="14.25">
      <c r="A21" s="90">
        <v>18</v>
      </c>
      <c r="B21" s="83" t="s">
        <v>48</v>
      </c>
      <c r="C21" s="30">
        <v>-67.18831000000006</v>
      </c>
      <c r="D21" s="68">
        <v>-0.037996813480719545</v>
      </c>
      <c r="E21" s="31">
        <v>-62</v>
      </c>
      <c r="F21" s="68">
        <v>-0.04284727021423635</v>
      </c>
      <c r="G21" s="50">
        <v>-75.76518686938502</v>
      </c>
    </row>
    <row r="22" spans="1:7" ht="15.75" thickBot="1">
      <c r="A22" s="63"/>
      <c r="B22" s="64" t="s">
        <v>26</v>
      </c>
      <c r="C22" s="54">
        <v>-181.04289120000277</v>
      </c>
      <c r="D22" s="67">
        <v>-0.00313132852477877</v>
      </c>
      <c r="E22" s="55">
        <v>-60</v>
      </c>
      <c r="F22" s="67">
        <v>-1.991514158172029E-05</v>
      </c>
      <c r="G22" s="56">
        <v>-66.43103845654177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97</v>
      </c>
      <c r="C2" s="71">
        <v>-0.01969782398790776</v>
      </c>
    </row>
    <row r="3" spans="1:5" ht="14.25">
      <c r="A3" s="14"/>
      <c r="B3" s="47" t="s">
        <v>71</v>
      </c>
      <c r="C3" s="71">
        <v>-0.019031362139349306</v>
      </c>
      <c r="D3" s="14"/>
      <c r="E3" s="14"/>
    </row>
    <row r="4" spans="1:5" ht="14.25">
      <c r="A4" s="14"/>
      <c r="B4" s="47" t="s">
        <v>91</v>
      </c>
      <c r="C4" s="71">
        <v>-0.012719240927615783</v>
      </c>
      <c r="D4" s="14"/>
      <c r="E4" s="14"/>
    </row>
    <row r="5" spans="1:5" ht="14.25">
      <c r="A5" s="14"/>
      <c r="B5" s="47" t="s">
        <v>61</v>
      </c>
      <c r="C5" s="71">
        <v>-0.012175321869530853</v>
      </c>
      <c r="D5" s="14"/>
      <c r="E5" s="14"/>
    </row>
    <row r="6" spans="1:5" ht="14.25">
      <c r="A6" s="14"/>
      <c r="B6" s="47" t="s">
        <v>96</v>
      </c>
      <c r="C6" s="71">
        <v>-0.010480124988828665</v>
      </c>
      <c r="D6" s="14"/>
      <c r="E6" s="14"/>
    </row>
    <row r="7" spans="1:5" ht="14.25">
      <c r="A7" s="14"/>
      <c r="B7" s="47" t="s">
        <v>87</v>
      </c>
      <c r="C7" s="71">
        <v>-0.008629927811747429</v>
      </c>
      <c r="D7" s="14"/>
      <c r="E7" s="14"/>
    </row>
    <row r="8" spans="1:5" ht="14.25">
      <c r="A8" s="14"/>
      <c r="B8" s="47" t="s">
        <v>54</v>
      </c>
      <c r="C8" s="71">
        <v>-0.006937916703785962</v>
      </c>
      <c r="D8" s="14"/>
      <c r="E8" s="14"/>
    </row>
    <row r="9" spans="1:5" ht="14.25">
      <c r="A9" s="14"/>
      <c r="B9" s="47" t="s">
        <v>50</v>
      </c>
      <c r="C9" s="71">
        <v>-0.001884003334250206</v>
      </c>
      <c r="D9" s="14"/>
      <c r="E9" s="14"/>
    </row>
    <row r="10" spans="1:5" ht="14.25">
      <c r="A10" s="14"/>
      <c r="B10" s="47" t="s">
        <v>24</v>
      </c>
      <c r="C10" s="71">
        <v>-0.0016906061356042335</v>
      </c>
      <c r="D10" s="14"/>
      <c r="E10" s="14"/>
    </row>
    <row r="11" spans="1:5" ht="14.25">
      <c r="A11" s="14"/>
      <c r="B11" s="47" t="s">
        <v>23</v>
      </c>
      <c r="C11" s="71">
        <v>-0.0005137876911477379</v>
      </c>
      <c r="D11" s="14"/>
      <c r="E11" s="14"/>
    </row>
    <row r="12" spans="1:5" ht="14.25">
      <c r="A12" s="14"/>
      <c r="B12" s="47" t="s">
        <v>86</v>
      </c>
      <c r="C12" s="71">
        <v>0.0018545794706186225</v>
      </c>
      <c r="D12" s="14"/>
      <c r="E12" s="14"/>
    </row>
    <row r="13" spans="1:5" ht="14.25">
      <c r="A13" s="14"/>
      <c r="B13" s="47" t="s">
        <v>59</v>
      </c>
      <c r="C13" s="71">
        <v>0.002780716583052012</v>
      </c>
      <c r="D13" s="14"/>
      <c r="E13" s="14"/>
    </row>
    <row r="14" spans="1:5" ht="14.25">
      <c r="A14" s="14"/>
      <c r="B14" s="47" t="s">
        <v>98</v>
      </c>
      <c r="C14" s="71">
        <v>0.003627207245797237</v>
      </c>
      <c r="D14" s="14"/>
      <c r="E14" s="14"/>
    </row>
    <row r="15" spans="1:5" ht="14.25">
      <c r="A15" s="14"/>
      <c r="B15" s="47" t="s">
        <v>48</v>
      </c>
      <c r="C15" s="71">
        <v>0.005067589092706548</v>
      </c>
      <c r="D15" s="14"/>
      <c r="E15" s="14"/>
    </row>
    <row r="16" spans="1:5" ht="14.25">
      <c r="A16" s="14"/>
      <c r="B16" s="47" t="s">
        <v>92</v>
      </c>
      <c r="C16" s="71">
        <v>0.005087156510126256</v>
      </c>
      <c r="D16" s="14"/>
      <c r="E16" s="14"/>
    </row>
    <row r="17" spans="1:5" ht="14.25">
      <c r="A17" s="14"/>
      <c r="B17" s="47" t="s">
        <v>83</v>
      </c>
      <c r="C17" s="71">
        <v>0.006046724078271781</v>
      </c>
      <c r="D17" s="14"/>
      <c r="E17" s="14"/>
    </row>
    <row r="18" spans="1:5" ht="14.25">
      <c r="A18" s="14"/>
      <c r="B18" s="47" t="s">
        <v>85</v>
      </c>
      <c r="C18" s="71">
        <v>0.006276034576057299</v>
      </c>
      <c r="D18" s="14"/>
      <c r="E18" s="14"/>
    </row>
    <row r="19" spans="1:5" ht="14.25">
      <c r="A19" s="14"/>
      <c r="B19" s="47" t="s">
        <v>95</v>
      </c>
      <c r="C19" s="71">
        <v>0.008657255487252158</v>
      </c>
      <c r="D19" s="14"/>
      <c r="E19" s="14"/>
    </row>
    <row r="20" spans="2:3" ht="14.25">
      <c r="B20" s="47" t="s">
        <v>22</v>
      </c>
      <c r="C20" s="75">
        <v>-0.0391899314594131</v>
      </c>
    </row>
    <row r="21" spans="2:3" ht="14.25">
      <c r="B21" s="14" t="s">
        <v>29</v>
      </c>
      <c r="C21" s="87">
        <v>-0.00548446069469821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1298819.85</v>
      </c>
      <c r="F3" s="96">
        <v>783</v>
      </c>
      <c r="G3" s="43">
        <v>1658.773754789272</v>
      </c>
      <c r="H3" s="73">
        <v>1000</v>
      </c>
      <c r="I3" s="42" t="s">
        <v>78</v>
      </c>
      <c r="J3" s="44" t="s">
        <v>62</v>
      </c>
    </row>
    <row r="4" spans="1:10" ht="15" customHeight="1">
      <c r="A4" s="41">
        <v>2</v>
      </c>
      <c r="B4" s="42" t="s">
        <v>68</v>
      </c>
      <c r="C4" s="45" t="s">
        <v>8</v>
      </c>
      <c r="D4" s="46" t="s">
        <v>69</v>
      </c>
      <c r="E4" s="43">
        <v>1116045.1702</v>
      </c>
      <c r="F4" s="96">
        <v>2939</v>
      </c>
      <c r="G4" s="43">
        <v>379.7363627764546</v>
      </c>
      <c r="H4" s="73">
        <v>1000</v>
      </c>
      <c r="I4" s="42" t="s">
        <v>77</v>
      </c>
      <c r="J4" s="44" t="s">
        <v>31</v>
      </c>
    </row>
    <row r="5" spans="1:10" ht="15" customHeight="1">
      <c r="A5" s="41">
        <v>3</v>
      </c>
      <c r="B5" s="42" t="s">
        <v>33</v>
      </c>
      <c r="C5" s="45" t="s">
        <v>8</v>
      </c>
      <c r="D5" s="46" t="s">
        <v>11</v>
      </c>
      <c r="E5" s="43">
        <v>566349.61</v>
      </c>
      <c r="F5" s="96">
        <v>679</v>
      </c>
      <c r="G5" s="43">
        <v>834.0936818851252</v>
      </c>
      <c r="H5" s="74">
        <v>1000</v>
      </c>
      <c r="I5" s="42" t="s">
        <v>34</v>
      </c>
      <c r="J5" s="44" t="s">
        <v>32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58">
        <f>SUM(E3:E5)</f>
        <v>2981214.6302</v>
      </c>
      <c r="F6" s="59">
        <f>SUM(F3:F5)</f>
        <v>4401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-0.005305090008491553</v>
      </c>
      <c r="G4" s="71">
        <v>-0.021155567480330317</v>
      </c>
      <c r="H4" s="71">
        <v>-0.036637319479725705</v>
      </c>
      <c r="I4" s="71">
        <v>-0.06909003673345149</v>
      </c>
      <c r="J4" s="71">
        <v>-0.06174382605144313</v>
      </c>
      <c r="K4" s="72">
        <v>-0.16590631811487477</v>
      </c>
      <c r="L4" s="72">
        <v>-0.01615303820862013</v>
      </c>
    </row>
    <row r="5" spans="1:12" ht="14.25" collapsed="1">
      <c r="A5" s="62">
        <v>2</v>
      </c>
      <c r="B5" s="47" t="s">
        <v>68</v>
      </c>
      <c r="C5" s="48">
        <v>39048</v>
      </c>
      <c r="D5" s="48">
        <v>39140</v>
      </c>
      <c r="E5" s="71">
        <v>-0.01212498460386835</v>
      </c>
      <c r="F5" s="71">
        <v>-0.01706537951061282</v>
      </c>
      <c r="G5" s="71">
        <v>0.06336065782099642</v>
      </c>
      <c r="H5" s="71">
        <v>-0.05250206532944357</v>
      </c>
      <c r="I5" s="71">
        <v>-0.10107409877764884</v>
      </c>
      <c r="J5" s="71">
        <v>-0.0959775319783549</v>
      </c>
      <c r="K5" s="72">
        <v>-0.6202636372235453</v>
      </c>
      <c r="L5" s="72">
        <v>-0.09473477585014711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-0.002216707490676595</v>
      </c>
      <c r="F6" s="71">
        <v>0.0006135174025252432</v>
      </c>
      <c r="G6" s="71">
        <v>0.055426764976417964</v>
      </c>
      <c r="H6" s="71">
        <v>0.08762768805549648</v>
      </c>
      <c r="I6" s="71">
        <v>0.12006323905615468</v>
      </c>
      <c r="J6" s="71" t="s">
        <v>70</v>
      </c>
      <c r="K6" s="72">
        <v>0.6587737547892742</v>
      </c>
      <c r="L6" s="72">
        <v>0.055446582891566676</v>
      </c>
    </row>
    <row r="7" spans="1:12" ht="15.75" thickBot="1">
      <c r="A7" s="76"/>
      <c r="B7" s="80" t="s">
        <v>66</v>
      </c>
      <c r="C7" s="79" t="s">
        <v>27</v>
      </c>
      <c r="D7" s="79" t="s">
        <v>27</v>
      </c>
      <c r="E7" s="77">
        <f>AVERAGE(E4:E6)</f>
        <v>-0.004780564031514982</v>
      </c>
      <c r="F7" s="77">
        <f>AVERAGE(F4:F6)</f>
        <v>-0.007252317372193044</v>
      </c>
      <c r="G7" s="77">
        <f>AVERAGE(G4:G6)</f>
        <v>0.03254395177236136</v>
      </c>
      <c r="H7" s="77">
        <f>AVERAGE(H4:H6)</f>
        <v>-0.0005038989178909326</v>
      </c>
      <c r="I7" s="77">
        <f>AVERAGE(I4:I6)</f>
        <v>-0.016700298818315213</v>
      </c>
      <c r="J7" s="77">
        <f>AVERAGE(J4:J6)</f>
        <v>-0.07886067901489902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-2.8855</v>
      </c>
      <c r="D5" s="68">
        <v>-0.0022167074906775178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68</v>
      </c>
      <c r="C6" s="30">
        <v>-13.698119999999877</v>
      </c>
      <c r="D6" s="68">
        <v>-0.012124984603869505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26</v>
      </c>
      <c r="C7" s="54">
        <v>-16.583619999999875</v>
      </c>
      <c r="D7" s="67">
        <v>-0.005531933311020343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68</v>
      </c>
      <c r="C2" s="71">
        <v>-0.01212498460386835</v>
      </c>
      <c r="D2" s="21"/>
      <c r="E2" s="21"/>
    </row>
    <row r="3" spans="1:5" ht="14.25">
      <c r="A3" s="21"/>
      <c r="B3" s="47" t="s">
        <v>28</v>
      </c>
      <c r="C3" s="71">
        <v>-0.002216707490676595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-0.039189931459413074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-0.005484460694698212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101</v>
      </c>
      <c r="C3" s="84" t="s">
        <v>8</v>
      </c>
      <c r="D3" s="84" t="s">
        <v>10</v>
      </c>
      <c r="E3" s="86">
        <v>5820890.7</v>
      </c>
      <c r="F3" s="11">
        <v>211007</v>
      </c>
      <c r="G3" s="86">
        <v>27.586244532171918</v>
      </c>
      <c r="H3" s="85">
        <v>100</v>
      </c>
      <c r="I3" s="84" t="s">
        <v>102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4388619.16</v>
      </c>
      <c r="F4" s="11">
        <v>4806</v>
      </c>
      <c r="G4" s="86">
        <v>913.1542155638786</v>
      </c>
      <c r="H4" s="85">
        <v>1000</v>
      </c>
      <c r="I4" s="84" t="s">
        <v>7</v>
      </c>
      <c r="J4" s="93" t="s">
        <v>62</v>
      </c>
    </row>
    <row r="5" spans="1:10" ht="14.25" customHeight="1">
      <c r="A5" s="41">
        <v>3</v>
      </c>
      <c r="B5" s="84" t="s">
        <v>88</v>
      </c>
      <c r="C5" s="84" t="s">
        <v>8</v>
      </c>
      <c r="D5" s="84" t="s">
        <v>89</v>
      </c>
      <c r="E5" s="86">
        <v>1404391.15</v>
      </c>
      <c r="F5" s="11">
        <v>143140</v>
      </c>
      <c r="G5" s="86">
        <v>9.811311652927204</v>
      </c>
      <c r="H5" s="85">
        <v>10</v>
      </c>
      <c r="I5" s="84" t="s">
        <v>90</v>
      </c>
      <c r="J5" s="93" t="s">
        <v>30</v>
      </c>
    </row>
    <row r="6" spans="1:10" ht="14.25" customHeight="1">
      <c r="A6" s="41">
        <v>4</v>
      </c>
      <c r="B6" s="84" t="s">
        <v>79</v>
      </c>
      <c r="C6" s="84" t="s">
        <v>8</v>
      </c>
      <c r="D6" s="84" t="s">
        <v>10</v>
      </c>
      <c r="E6" s="86">
        <v>1034949.64</v>
      </c>
      <c r="F6" s="11">
        <v>648</v>
      </c>
      <c r="G6" s="86">
        <v>1597.1445061728396</v>
      </c>
      <c r="H6" s="85">
        <v>5000</v>
      </c>
      <c r="I6" s="84" t="s">
        <v>80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12648850.65</v>
      </c>
      <c r="F7" s="69">
        <f>SUM(F3:F6)</f>
        <v>359601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2016-11-18T12:57:08Z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