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<sst xmlns="http://schemas.openxmlformats.org/spreadsheetml/2006/main" count="314" uniqueCount="97">
  <si>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</si>
  <si>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</si>
  <si>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</si>
  <si>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</si>
  <si>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</si>
  <si>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</si>
  <si>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</si>
  <si>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</si>
  <si>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</si>
  <si>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</si>
  <si>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</si>
  <si>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</si>
  <si>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</si>
  <si>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</si>
  <si>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</si>
  <si>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</si>
  <si>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</si>
  <si>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</si>
  <si>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</si>
  <si>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</si>
  <si>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</si>
  <si>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</si>
  <si>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</si>
  <si>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</si>
  <si>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</si>
  <si>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</si>
  <si>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</si>
  <si>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</si>
  <si>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</si>
  <si>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</si>
  <si>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</si>
  <si>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</si>
  <si>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</si>
  <si>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</si>
  <si>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</si>
  <si>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</si>
  <si>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</si>
  <si>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</si>
  <si>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</si>
  <si>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</si>
  <si>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</si>
  <si>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</si>
  <si>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</si>
  <si>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</si>
  <si>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</si>
  <si>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</si>
  <si>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</si>
  <si>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</si>
  <si>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</si>
  <si>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</si>
  <si>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</si>
  <si>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</si>
  <si>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</si>
  <si>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</si>
  <si>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</si>
  <si>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</si>
  <si>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</si>
  <si>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</si>
  <si>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</si>
  <si>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</si>
  <si>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</si>
  <si>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</si>
  <si>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</si>
  <si>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</si>
  <si>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</si>
  <si>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</si>
  <si>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</si>
  <si>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</si>
  <si>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</si>
  <si>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</si>
  <si>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</si>
  <si>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</si>
  <si>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</si>
  <si>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</si>
  <si>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</si>
  <si>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</si>
  <si>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</si>
  <si>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</si>
  <si>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</si>
  <si>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</si>
  <si>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</si>
  <si>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</si>
  <si>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</si>
  <si>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</si>
  <si>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</si>
  <si>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</si>
  <si>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</si>
  <si>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</si>
  <si>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</si>
  <si>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</si>
  <si>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</si>
  <si>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</si>
  <si>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</si>
  <si>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</si>
  <si>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</si>
  <si>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</si>
  <si>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КІНТО-Народний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</si>
</sst>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115847"/>
        <c:axId val="4171712"/>
      </c:barChart>
      <c:catAx>
        <c:axId val="60115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1712"/>
        <c:crosses val="autoZero"/>
        <c:auto val="0"/>
        <c:lblOffset val="0"/>
        <c:tickLblSkip val="1"/>
        <c:noMultiLvlLbl val="0"/>
      </c:catAx>
      <c:valAx>
        <c:axId val="41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15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90065"/>
        <c:axId val="15248538"/>
      </c:barChart>
      <c:catAx>
        <c:axId val="53890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48538"/>
        <c:crosses val="autoZero"/>
        <c:auto val="0"/>
        <c:lblOffset val="0"/>
        <c:tickLblSkip val="1"/>
        <c:noMultiLvlLbl val="0"/>
      </c:catAx>
      <c:valAx>
        <c:axId val="1524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0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9115"/>
        <c:axId val="27172036"/>
      </c:barChart>
      <c:catAx>
        <c:axId val="3019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2036"/>
        <c:crosses val="autoZero"/>
        <c:auto val="0"/>
        <c:lblOffset val="0"/>
        <c:tickLblSkip val="1"/>
        <c:noMultiLvlLbl val="0"/>
      </c:catAx>
      <c:val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21733"/>
        <c:axId val="53451278"/>
      </c:barChart>
      <c:catAx>
        <c:axId val="4322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51278"/>
        <c:crosses val="autoZero"/>
        <c:auto val="0"/>
        <c:lblOffset val="0"/>
        <c:tickLblSkip val="1"/>
        <c:noMultiLvlLbl val="0"/>
      </c:catAx>
      <c:valAx>
        <c:axId val="5345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99455"/>
        <c:axId val="34586232"/>
      </c:barChart>
      <c:catAx>
        <c:axId val="1129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86232"/>
        <c:crosses val="autoZero"/>
        <c:auto val="0"/>
        <c:lblOffset val="0"/>
        <c:tickLblSkip val="1"/>
        <c:noMultiLvlLbl val="0"/>
      </c:catAx>
      <c:valAx>
        <c:axId val="3458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40633"/>
        <c:axId val="50021378"/>
      </c:barChart>
      <c:catAx>
        <c:axId val="4284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21378"/>
        <c:crosses val="autoZero"/>
        <c:auto val="0"/>
        <c:lblOffset val="0"/>
        <c:tickLblSkip val="1"/>
        <c:noMultiLvlLbl val="0"/>
      </c:catAx>
      <c:valAx>
        <c:axId val="5002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0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7539219"/>
        <c:axId val="25199788"/>
      </c:barChart>
      <c:catAx>
        <c:axId val="47539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99788"/>
        <c:crossesAt val="0"/>
        <c:auto val="0"/>
        <c:lblOffset val="0"/>
        <c:tickLblSkip val="1"/>
        <c:noMultiLvlLbl val="0"/>
      </c:catAx>
      <c:valAx>
        <c:axId val="25199788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392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5471501"/>
        <c:axId val="27916918"/>
      </c:barChart>
      <c:catAx>
        <c:axId val="25471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16918"/>
        <c:crosses val="autoZero"/>
        <c:auto val="0"/>
        <c:lblOffset val="0"/>
        <c:tickLblSkip val="1"/>
        <c:noMultiLvlLbl val="0"/>
      </c:catAx>
      <c:valAx>
        <c:axId val="2791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71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9925671"/>
        <c:axId val="46677856"/>
      </c:barChart>
      <c:catAx>
        <c:axId val="49925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77856"/>
        <c:crosses val="autoZero"/>
        <c:auto val="0"/>
        <c:lblOffset val="0"/>
        <c:tickLblSkip val="52"/>
        <c:noMultiLvlLbl val="0"/>
      </c:catAx>
      <c:valAx>
        <c:axId val="466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25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447521"/>
        <c:axId val="22809962"/>
      </c:barChart>
      <c:catAx>
        <c:axId val="17447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09962"/>
        <c:crosses val="autoZero"/>
        <c:auto val="0"/>
        <c:lblOffset val="0"/>
        <c:tickLblSkip val="49"/>
        <c:noMultiLvlLbl val="0"/>
      </c:catAx>
      <c:valAx>
        <c:axId val="22809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47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3067"/>
        <c:axId val="35667604"/>
      </c:barChart>
      <c:catAx>
        <c:axId val="396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67604"/>
        <c:crosses val="autoZero"/>
        <c:auto val="0"/>
        <c:lblOffset val="0"/>
        <c:tickLblSkip val="4"/>
        <c:noMultiLvlLbl val="0"/>
      </c:catAx>
      <c:valAx>
        <c:axId val="3566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3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545409"/>
        <c:axId val="2364362"/>
      </c:barChart>
      <c:catAx>
        <c:axId val="37545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362"/>
        <c:crosses val="autoZero"/>
        <c:auto val="0"/>
        <c:lblOffset val="0"/>
        <c:tickLblSkip val="9"/>
        <c:noMultiLvlLbl val="0"/>
      </c:catAx>
      <c:valAx>
        <c:axId val="236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5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72981"/>
        <c:axId val="3394782"/>
      </c:barChart>
      <c:catAx>
        <c:axId val="52572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4782"/>
        <c:crosses val="autoZero"/>
        <c:auto val="0"/>
        <c:lblOffset val="0"/>
        <c:tickLblSkip val="4"/>
        <c:noMultiLvlLbl val="0"/>
      </c:catAx>
      <c:valAx>
        <c:axId val="339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72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0553039"/>
        <c:axId val="6541896"/>
      </c:barChart>
      <c:catAx>
        <c:axId val="30553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41896"/>
        <c:crosses val="autoZero"/>
        <c:auto val="0"/>
        <c:lblOffset val="0"/>
        <c:tickLblSkip val="52"/>
        <c:noMultiLvlLbl val="0"/>
      </c:catAx>
      <c:valAx>
        <c:axId val="65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53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77065"/>
        <c:axId val="60131538"/>
      </c:barChart>
      <c:catAx>
        <c:axId val="58877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31538"/>
        <c:crosses val="autoZero"/>
        <c:auto val="0"/>
        <c:lblOffset val="0"/>
        <c:tickLblSkip val="4"/>
        <c:noMultiLvlLbl val="0"/>
      </c:catAx>
      <c:valAx>
        <c:axId val="6013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77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2931"/>
        <c:axId val="38816380"/>
      </c:barChart>
      <c:catAx>
        <c:axId val="4312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16380"/>
        <c:crosses val="autoZero"/>
        <c:auto val="0"/>
        <c:lblOffset val="0"/>
        <c:tickLblSkip val="4"/>
        <c:noMultiLvlLbl val="0"/>
      </c:catAx>
      <c:valAx>
        <c:axId val="3881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2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03101"/>
        <c:axId val="57119046"/>
      </c:barChart>
      <c:catAx>
        <c:axId val="138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19046"/>
        <c:crosses val="autoZero"/>
        <c:auto val="0"/>
        <c:lblOffset val="0"/>
        <c:tickLblSkip val="4"/>
        <c:noMultiLvlLbl val="0"/>
      </c:catAx>
      <c:valAx>
        <c:axId val="5711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09367"/>
        <c:axId val="63239984"/>
      </c:barChart>
      <c:catAx>
        <c:axId val="4430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39984"/>
        <c:crosses val="autoZero"/>
        <c:auto val="0"/>
        <c:lblOffset val="0"/>
        <c:tickLblSkip val="4"/>
        <c:noMultiLvlLbl val="0"/>
      </c:catAx>
      <c:valAx>
        <c:axId val="6323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09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88945"/>
        <c:axId val="22165050"/>
      </c:barChart>
      <c:catAx>
        <c:axId val="32288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165050"/>
        <c:crosses val="autoZero"/>
        <c:auto val="0"/>
        <c:lblOffset val="0"/>
        <c:tickLblSkip val="4"/>
        <c:noMultiLvlLbl val="0"/>
      </c:catAx>
      <c:valAx>
        <c:axId val="2216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88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67723"/>
        <c:axId val="50538596"/>
      </c:barChart>
      <c:catAx>
        <c:axId val="65267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38596"/>
        <c:crosses val="autoZero"/>
        <c:auto val="0"/>
        <c:lblOffset val="0"/>
        <c:tickLblSkip val="4"/>
        <c:noMultiLvlLbl val="0"/>
      </c:catAx>
      <c:valAx>
        <c:axId val="5053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67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94181"/>
        <c:axId val="67094446"/>
      </c:barChart>
      <c:catAx>
        <c:axId val="5219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94446"/>
        <c:crosses val="autoZero"/>
        <c:auto val="0"/>
        <c:lblOffset val="0"/>
        <c:tickLblSkip val="4"/>
        <c:noMultiLvlLbl val="0"/>
      </c:catAx>
      <c:valAx>
        <c:axId val="6709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9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79103"/>
        <c:axId val="65941016"/>
      </c:barChart>
      <c:catAx>
        <c:axId val="6697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941016"/>
        <c:crosses val="autoZero"/>
        <c:auto val="0"/>
        <c:lblOffset val="0"/>
        <c:tickLblSkip val="4"/>
        <c:noMultiLvlLbl val="0"/>
      </c:catAx>
      <c:valAx>
        <c:axId val="65941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79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1279259"/>
        <c:axId val="57295604"/>
      </c:barChart>
      <c:catAx>
        <c:axId val="21279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95604"/>
        <c:crosses val="autoZero"/>
        <c:auto val="0"/>
        <c:lblOffset val="0"/>
        <c:tickLblSkip val="1"/>
        <c:noMultiLvlLbl val="0"/>
      </c:catAx>
      <c:valAx>
        <c:axId val="5729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9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6598233"/>
        <c:axId val="39622050"/>
      </c:barChart>
      <c:catAx>
        <c:axId val="56598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22050"/>
        <c:crosses val="autoZero"/>
        <c:auto val="0"/>
        <c:lblOffset val="0"/>
        <c:tickLblSkip val="1"/>
        <c:noMultiLvlLbl val="0"/>
      </c:catAx>
      <c:valAx>
        <c:axId val="39622050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982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1054131"/>
        <c:axId val="55269452"/>
      </c:barChart>
      <c:catAx>
        <c:axId val="2105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69452"/>
        <c:crosses val="autoZero"/>
        <c:auto val="0"/>
        <c:lblOffset val="0"/>
        <c:tickLblSkip val="1"/>
        <c:noMultiLvlLbl val="0"/>
      </c:catAx>
      <c:valAx>
        <c:axId val="5526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5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7663021"/>
        <c:axId val="47640598"/>
      </c:barChart>
      <c:catAx>
        <c:axId val="27663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640598"/>
        <c:crosses val="autoZero"/>
        <c:auto val="0"/>
        <c:lblOffset val="0"/>
        <c:tickLblSkip val="5"/>
        <c:noMultiLvlLbl val="0"/>
      </c:catAx>
      <c:valAx>
        <c:axId val="476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63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6112199"/>
        <c:axId val="33683200"/>
      </c:barChart>
      <c:catAx>
        <c:axId val="2611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683200"/>
        <c:crosses val="autoZero"/>
        <c:auto val="0"/>
        <c:lblOffset val="0"/>
        <c:tickLblSkip val="5"/>
        <c:noMultiLvlLbl val="0"/>
      </c:catAx>
      <c:valAx>
        <c:axId val="336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12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13345"/>
        <c:axId val="43984650"/>
      </c:barChart>
      <c:catAx>
        <c:axId val="34713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984650"/>
        <c:crosses val="autoZero"/>
        <c:auto val="0"/>
        <c:lblOffset val="0"/>
        <c:tickLblSkip val="1"/>
        <c:noMultiLvlLbl val="0"/>
      </c:catAx>
      <c:valAx>
        <c:axId val="4398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713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17531"/>
        <c:axId val="5986868"/>
      </c:barChart>
      <c:catAx>
        <c:axId val="60317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6868"/>
        <c:crosses val="autoZero"/>
        <c:auto val="0"/>
        <c:lblOffset val="0"/>
        <c:tickLblSkip val="1"/>
        <c:noMultiLvlLbl val="0"/>
      </c:catAx>
      <c:valAx>
        <c:axId val="598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7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81813"/>
        <c:axId val="15174270"/>
      </c:barChart>
      <c:catAx>
        <c:axId val="53881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174270"/>
        <c:crosses val="autoZero"/>
        <c:auto val="0"/>
        <c:lblOffset val="0"/>
        <c:tickLblSkip val="1"/>
        <c:noMultiLvlLbl val="0"/>
      </c:catAx>
      <c:valAx>
        <c:axId val="15174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881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0703"/>
        <c:axId val="21156328"/>
      </c:barChart>
      <c:catAx>
        <c:axId val="235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56328"/>
        <c:crosses val="autoZero"/>
        <c:auto val="0"/>
        <c:lblOffset val="0"/>
        <c:tickLblSkip val="1"/>
        <c:noMultiLvlLbl val="0"/>
      </c:catAx>
      <c:valAx>
        <c:axId val="211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50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89225"/>
        <c:axId val="35940978"/>
      </c:barChart>
      <c:catAx>
        <c:axId val="56189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40978"/>
        <c:crosses val="autoZero"/>
        <c:auto val="0"/>
        <c:lblOffset val="0"/>
        <c:tickLblSkip val="1"/>
        <c:noMultiLvlLbl val="0"/>
      </c:catAx>
      <c:valAx>
        <c:axId val="3594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189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33347"/>
        <c:axId val="25538076"/>
      </c:barChart>
      <c:catAx>
        <c:axId val="5503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538076"/>
        <c:crosses val="autoZero"/>
        <c:auto val="0"/>
        <c:lblOffset val="0"/>
        <c:tickLblSkip val="1"/>
        <c:noMultiLvlLbl val="0"/>
      </c:catAx>
      <c:valAx>
        <c:axId val="2553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3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98389"/>
        <c:axId val="10432318"/>
      </c:barChart>
      <c:catAx>
        <c:axId val="4589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32318"/>
        <c:crosses val="autoZero"/>
        <c:auto val="0"/>
        <c:lblOffset val="0"/>
        <c:tickLblSkip val="1"/>
        <c:noMultiLvlLbl val="0"/>
      </c:catAx>
      <c:valAx>
        <c:axId val="104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8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16093"/>
        <c:axId val="55318246"/>
      </c:barChart>
      <c:catAx>
        <c:axId val="28516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18246"/>
        <c:crosses val="autoZero"/>
        <c:auto val="0"/>
        <c:lblOffset val="0"/>
        <c:tickLblSkip val="1"/>
        <c:noMultiLvlLbl val="0"/>
      </c:catAx>
      <c:valAx>
        <c:axId val="5531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516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02167"/>
        <c:axId val="51592912"/>
      </c:barChart>
      <c:catAx>
        <c:axId val="28102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592912"/>
        <c:crosses val="autoZero"/>
        <c:auto val="0"/>
        <c:lblOffset val="0"/>
        <c:tickLblSkip val="1"/>
        <c:noMultiLvlLbl val="0"/>
      </c:catAx>
      <c:valAx>
        <c:axId val="5159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02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83025"/>
        <c:axId val="18276314"/>
      </c:barChart>
      <c:catAx>
        <c:axId val="6168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76314"/>
        <c:crosses val="autoZero"/>
        <c:auto val="0"/>
        <c:lblOffset val="0"/>
        <c:tickLblSkip val="1"/>
        <c:noMultiLvlLbl val="0"/>
      </c:catAx>
      <c:valAx>
        <c:axId val="1827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68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69099"/>
        <c:axId val="3986436"/>
      </c:barChart>
      <c:catAx>
        <c:axId val="3026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86436"/>
        <c:crosses val="autoZero"/>
        <c:auto val="0"/>
        <c:lblOffset val="0"/>
        <c:tickLblSkip val="1"/>
        <c:noMultiLvlLbl val="0"/>
      </c:catAx>
      <c:valAx>
        <c:axId val="398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269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77925"/>
        <c:axId val="54465870"/>
      </c:barChart>
      <c:catAx>
        <c:axId val="35877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465870"/>
        <c:crosses val="autoZero"/>
        <c:auto val="0"/>
        <c:lblOffset val="0"/>
        <c:tickLblSkip val="1"/>
        <c:noMultiLvlLbl val="0"/>
      </c:catAx>
      <c:valAx>
        <c:axId val="54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877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0430783"/>
        <c:axId val="49659320"/>
      </c:barChart>
      <c:catAx>
        <c:axId val="2043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659320"/>
        <c:crosses val="autoZero"/>
        <c:auto val="0"/>
        <c:lblOffset val="0"/>
        <c:tickLblSkip val="1"/>
        <c:noMultiLvlLbl val="0"/>
      </c:catAx>
      <c:valAx>
        <c:axId val="49659320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3078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81999"/>
        <c:axId val="39711400"/>
      </c:barChart>
      <c:catAx>
        <c:axId val="2678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1400"/>
        <c:crosses val="autoZero"/>
        <c:auto val="0"/>
        <c:lblOffset val="0"/>
        <c:tickLblSkip val="1"/>
        <c:noMultiLvlLbl val="0"/>
      </c:catAx>
      <c:valAx>
        <c:axId val="397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1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1858281"/>
        <c:axId val="62506802"/>
      </c:barChart>
      <c:catAx>
        <c:axId val="21858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06802"/>
        <c:crosses val="autoZero"/>
        <c:auto val="0"/>
        <c:lblOffset val="0"/>
        <c:tickLblSkip val="1"/>
        <c:noMultiLvlLbl val="0"/>
      </c:catAx>
      <c:valAx>
        <c:axId val="6250680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8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90307"/>
        <c:axId val="29886172"/>
      </c:barChart>
      <c:catAx>
        <c:axId val="25690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86172"/>
        <c:crosses val="autoZero"/>
        <c:auto val="0"/>
        <c:lblOffset val="0"/>
        <c:tickLblSkip val="1"/>
        <c:noMultiLvlLbl val="0"/>
      </c:catAx>
      <c:valAx>
        <c:axId val="2988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0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093"/>
        <c:axId val="4860838"/>
      </c:barChart>
      <c:catAx>
        <c:axId val="540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0838"/>
        <c:crosses val="autoZero"/>
        <c:auto val="0"/>
        <c:lblOffset val="0"/>
        <c:tickLblSkip val="1"/>
        <c:noMultiLvlLbl val="0"/>
      </c:catAx>
      <c:valAx>
        <c:axId val="486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47543"/>
        <c:axId val="58183568"/>
      </c:barChart>
      <c:catAx>
        <c:axId val="43747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83568"/>
        <c:crosses val="autoZero"/>
        <c:auto val="0"/>
        <c:lblOffset val="0"/>
        <c:tickLblSkip val="1"/>
        <c:noMultiLvlLbl val="0"/>
      </c:catAx>
      <c:valAx>
        <c:axId val="581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7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31153288.77</v>
      </c>
      <c r="D3" s="95">
        <v>48830</v>
      </c>
      <c r="E3" s="43">
        <v>637.9948550071678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13792789.64</v>
      </c>
      <c r="D4" s="95">
        <v>9664030</v>
      </c>
      <c r="E4" s="43">
        <v>1.4272295967624273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6806340.88</v>
      </c>
      <c r="D5" s="95">
        <v>2091</v>
      </c>
      <c r="E5" s="43">
        <v>3255.0649832615973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6085064.56</v>
      </c>
      <c r="D6" s="95">
        <v>3581</v>
      </c>
      <c r="E6" s="43">
        <v>1699.2640491482825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5891400.76</v>
      </c>
      <c r="D7" s="95">
        <v>4472</v>
      </c>
      <c r="E7" s="43">
        <v>1317.3973076923075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4821192.52</v>
      </c>
      <c r="D8" s="95">
        <v>1430</v>
      </c>
      <c r="E8" s="43">
        <v>3371.4633006993004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4140492.59</v>
      </c>
      <c r="D9" s="95">
        <v>1256</v>
      </c>
      <c r="E9" s="43">
        <v>3296.57053343949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3114768.91</v>
      </c>
      <c r="D10" s="95">
        <v>678</v>
      </c>
      <c r="E10" s="43">
        <v>4594.054439528024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2731724.39</v>
      </c>
      <c r="D11" s="95">
        <v>11988</v>
      </c>
      <c r="E11" s="43">
        <v>227.87157073740408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1868242.01</v>
      </c>
      <c r="D12" s="95">
        <v>1367</v>
      </c>
      <c r="E12" s="43">
        <v>1366.673013899049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1707649.91</v>
      </c>
      <c r="D13" s="95">
        <v>613</v>
      </c>
      <c r="E13" s="43">
        <v>2785.7257911908646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83</v>
      </c>
      <c r="C14" s="43">
        <v>1221152.42</v>
      </c>
      <c r="D14" s="95">
        <v>1412</v>
      </c>
      <c r="E14" s="43">
        <v>864.8388243626061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22</v>
      </c>
      <c r="C15" s="43">
        <v>1195332.43</v>
      </c>
      <c r="D15" s="95">
        <v>955</v>
      </c>
      <c r="E15" s="43">
        <v>1251.656994764398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1100413.15</v>
      </c>
      <c r="D16" s="95">
        <v>391</v>
      </c>
      <c r="E16" s="43">
        <v>2814.355882352941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892188.12</v>
      </c>
      <c r="D17" s="95">
        <v>8375</v>
      </c>
      <c r="E17" s="43">
        <v>106.5299247761194</v>
      </c>
      <c r="F17" s="40">
        <v>100</v>
      </c>
      <c r="G17" s="42" t="s">
        <v>70</v>
      </c>
      <c r="H17" s="44" t="s">
        <v>56</v>
      </c>
    </row>
    <row r="18" spans="1:8" ht="15.75" customHeight="1" thickBot="1">
      <c r="A18" s="100" t="s">
        <v>24</v>
      </c>
      <c r="B18" s="101"/>
      <c r="C18" s="58">
        <f>SUM(C3:C17)</f>
        <v>86522041.06000002</v>
      </c>
      <c r="D18" s="59">
        <f>SUM(D3:D17)</f>
        <v>9751469</v>
      </c>
      <c r="E18" s="57" t="s">
        <v>25</v>
      </c>
      <c r="F18" s="57" t="s">
        <v>25</v>
      </c>
      <c r="G18" s="57" t="s">
        <v>25</v>
      </c>
      <c r="H18" s="96" t="s">
        <v>25</v>
      </c>
    </row>
    <row r="19" spans="1:8" ht="15" customHeight="1" thickBot="1">
      <c r="A19" s="98" t="s">
        <v>46</v>
      </c>
      <c r="B19" s="98"/>
      <c r="C19" s="98"/>
      <c r="D19" s="98"/>
      <c r="E19" s="98"/>
      <c r="F19" s="98"/>
      <c r="G19" s="98"/>
      <c r="H19" s="98"/>
    </row>
  </sheetData>
  <sheetProtection/>
  <mergeCells count="3">
    <mergeCell ref="A19:H19"/>
    <mergeCell ref="A1:H1"/>
    <mergeCell ref="A18:B18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0.001401455037967736</v>
      </c>
      <c r="F4" s="71">
        <v>-0.0059911936151411105</v>
      </c>
      <c r="G4" s="71">
        <v>0.07191603616125897</v>
      </c>
      <c r="H4" s="71">
        <v>0.10325778880426983</v>
      </c>
      <c r="I4" s="71">
        <v>0.172418580901595</v>
      </c>
      <c r="J4" s="71">
        <v>0.15463589061759864</v>
      </c>
      <c r="K4" s="72">
        <v>-0.6486626265123456</v>
      </c>
      <c r="L4" s="72">
        <v>-0.08268138807048586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-0.002520326672832418</v>
      </c>
      <c r="F5" s="71">
        <v>0.009545009173998809</v>
      </c>
      <c r="G5" s="71">
        <v>0.09598748670879154</v>
      </c>
      <c r="H5" s="71">
        <v>0.1691899061187041</v>
      </c>
      <c r="I5" s="71">
        <v>0.47949665313534284</v>
      </c>
      <c r="J5" s="71">
        <v>0.3767607321754498</v>
      </c>
      <c r="K5" s="72">
        <v>-0.29177364404987216</v>
      </c>
      <c r="L5" s="72">
        <v>-0.04376192797408063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0.011449119000209285</v>
      </c>
      <c r="F6" s="71">
        <v>0.002650859979125064</v>
      </c>
      <c r="G6" s="71">
        <v>0.020624049552676382</v>
      </c>
      <c r="H6" s="71">
        <v>0.011715269788510563</v>
      </c>
      <c r="I6" s="71">
        <v>-0.035396034051668135</v>
      </c>
      <c r="J6" s="71">
        <v>-0.06514274199382042</v>
      </c>
      <c r="K6" s="72">
        <v>0.010970235306366538</v>
      </c>
      <c r="L6" s="72">
        <v>0.0028323644154035765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0.003443415788448201</v>
      </c>
      <c r="F7" s="76">
        <f t="shared" si="0"/>
        <v>0.0020682251793275874</v>
      </c>
      <c r="G7" s="76">
        <f t="shared" si="0"/>
        <v>0.06284252414090896</v>
      </c>
      <c r="H7" s="76">
        <f t="shared" si="0"/>
        <v>0.0947209882371615</v>
      </c>
      <c r="I7" s="76">
        <f t="shared" si="0"/>
        <v>0.2055063999950899</v>
      </c>
      <c r="J7" s="76">
        <f t="shared" si="0"/>
        <v>0.15541796026640933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92</v>
      </c>
      <c r="C4" s="30">
        <v>17.585760000000008</v>
      </c>
      <c r="D4" s="68">
        <v>0.011449119000209656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1.593089999999851</v>
      </c>
      <c r="D5" s="68">
        <v>0.0014014550379679658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-32.99625</v>
      </c>
      <c r="D6" s="68">
        <v>-0.002520326672833436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-13.817400000000145</v>
      </c>
      <c r="D7" s="67">
        <v>-0.0008764724519405077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-0.002520326672832418</v>
      </c>
      <c r="D2" s="21"/>
    </row>
    <row r="3" spans="1:4" ht="14.25">
      <c r="A3" s="21"/>
      <c r="B3" s="47" t="s">
        <v>71</v>
      </c>
      <c r="C3" s="71">
        <v>0.001401455037967736</v>
      </c>
      <c r="D3" s="21"/>
    </row>
    <row r="4" spans="1:4" ht="14.25">
      <c r="A4" s="21"/>
      <c r="B4" s="47" t="s">
        <v>92</v>
      </c>
      <c r="C4" s="71">
        <v>0.011449119000209285</v>
      </c>
      <c r="D4" s="21"/>
    </row>
    <row r="5" spans="2:3" ht="14.25">
      <c r="B5" s="93" t="s">
        <v>21</v>
      </c>
      <c r="C5" s="92">
        <v>0.031894146411620916</v>
      </c>
    </row>
    <row r="6" spans="2:3" ht="14.25">
      <c r="B6" s="81" t="s">
        <v>27</v>
      </c>
      <c r="C6" s="86">
        <v>-0.006262759074080471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-0.0008702325817923073</v>
      </c>
      <c r="F4" s="71">
        <v>0.0025350026070267706</v>
      </c>
      <c r="G4" s="71">
        <v>0.038135423955940606</v>
      </c>
      <c r="H4" s="71">
        <v>0.06403281358837987</v>
      </c>
      <c r="I4" s="71">
        <v>0.16887011713793942</v>
      </c>
      <c r="J4" s="71">
        <v>0.18002551668013678</v>
      </c>
      <c r="K4" s="71">
        <v>5.379948550071694</v>
      </c>
      <c r="L4" s="72">
        <v>0.1372837207464026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0.00016561916404089772</v>
      </c>
      <c r="F5" s="71">
        <v>0.005574764821630884</v>
      </c>
      <c r="G5" s="71">
        <v>0.022401661756062508</v>
      </c>
      <c r="H5" s="71">
        <v>0.042406710222632205</v>
      </c>
      <c r="I5" s="71">
        <v>0.0831665368674912</v>
      </c>
      <c r="J5" s="71">
        <v>0.07518360394218981</v>
      </c>
      <c r="K5" s="71">
        <v>3.594054439528028</v>
      </c>
      <c r="L5" s="72">
        <v>0.13444324118728623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-0.0019174791702053495</v>
      </c>
      <c r="F6" s="71">
        <v>-0.0038204443829970014</v>
      </c>
      <c r="G6" s="71">
        <v>0.05976081549926371</v>
      </c>
      <c r="H6" s="71">
        <v>0.08917290383316057</v>
      </c>
      <c r="I6" s="71">
        <v>0.19771410857391047</v>
      </c>
      <c r="J6" s="71">
        <v>0.1806792036948912</v>
      </c>
      <c r="K6" s="71">
        <v>1.7857257911908664</v>
      </c>
      <c r="L6" s="72">
        <v>0.08981073542192464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-0.0036561550670067833</v>
      </c>
      <c r="F7" s="71">
        <v>-0.015376138312148457</v>
      </c>
      <c r="G7" s="71">
        <v>0.08802897541905286</v>
      </c>
      <c r="H7" s="71">
        <v>0.1013944977321557</v>
      </c>
      <c r="I7" s="71">
        <v>0.27849541838401914</v>
      </c>
      <c r="J7" s="71">
        <v>0.24148878516400996</v>
      </c>
      <c r="K7" s="71">
        <v>-0.13516117563739338</v>
      </c>
      <c r="L7" s="72">
        <v>-0.012116071923785388</v>
      </c>
    </row>
    <row r="8" spans="1:12" s="9" customFormat="1" ht="14.25">
      <c r="A8" s="62">
        <v>5</v>
      </c>
      <c r="B8" s="47" t="s">
        <v>54</v>
      </c>
      <c r="C8" s="48">
        <v>39413</v>
      </c>
      <c r="D8" s="48">
        <v>39589</v>
      </c>
      <c r="E8" s="71">
        <v>0.0028109888944134465</v>
      </c>
      <c r="F8" s="71">
        <v>0.012409969298413204</v>
      </c>
      <c r="G8" s="71">
        <v>0.03591065401872928</v>
      </c>
      <c r="H8" s="71">
        <v>0.07211540503284941</v>
      </c>
      <c r="I8" s="71">
        <v>0.14012080547363537</v>
      </c>
      <c r="J8" s="71">
        <v>0.13063464625562826</v>
      </c>
      <c r="K8" s="71">
        <v>2.371463300699305</v>
      </c>
      <c r="L8" s="72">
        <v>0.1220880459896776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-0.001172773345244127</v>
      </c>
      <c r="F9" s="71">
        <v>-0.03317469163149611</v>
      </c>
      <c r="G9" s="71">
        <v>0.00618226799047461</v>
      </c>
      <c r="H9" s="71">
        <v>0.040641470808128854</v>
      </c>
      <c r="I9" s="71">
        <v>0.14757018039384717</v>
      </c>
      <c r="J9" s="71">
        <v>0.11912091144696135</v>
      </c>
      <c r="K9" s="71">
        <v>0.25165699476439696</v>
      </c>
      <c r="L9" s="72">
        <v>0.02166807684087213</v>
      </c>
    </row>
    <row r="10" spans="1:12" s="9" customFormat="1" ht="14.25" collapsed="1">
      <c r="A10" s="62">
        <v>7</v>
      </c>
      <c r="B10" s="47" t="s">
        <v>78</v>
      </c>
      <c r="C10" s="48">
        <v>39560</v>
      </c>
      <c r="D10" s="48">
        <v>39770</v>
      </c>
      <c r="E10" s="71">
        <v>0.006130678763944131</v>
      </c>
      <c r="F10" s="71">
        <v>-0.006626707558443412</v>
      </c>
      <c r="G10" s="71">
        <v>0.020196262086001004</v>
      </c>
      <c r="H10" s="71">
        <v>0.13413495224323446</v>
      </c>
      <c r="I10" s="71">
        <v>0.06717672225462157</v>
      </c>
      <c r="J10" s="71">
        <v>0.0090909703752724</v>
      </c>
      <c r="K10" s="71">
        <v>0.06529924776119489</v>
      </c>
      <c r="L10" s="72">
        <v>0.006310933105002414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-0.0024536599155882133</v>
      </c>
      <c r="F11" s="71" t="s">
        <v>95</v>
      </c>
      <c r="G11" s="71">
        <v>0.02375378920374982</v>
      </c>
      <c r="H11" s="71">
        <v>0.06585515584273027</v>
      </c>
      <c r="I11" s="71">
        <v>0.25119231976107304</v>
      </c>
      <c r="J11" s="71">
        <v>0.25272348616997564</v>
      </c>
      <c r="K11" s="71">
        <v>0.3173973076923098</v>
      </c>
      <c r="L11" s="72">
        <v>0.02968930034664541</v>
      </c>
    </row>
    <row r="12" spans="1:12" s="9" customFormat="1" ht="14.25">
      <c r="A12" s="62">
        <v>9</v>
      </c>
      <c r="B12" s="47" t="s">
        <v>55</v>
      </c>
      <c r="C12" s="48">
        <v>40253</v>
      </c>
      <c r="D12" s="48">
        <v>40366</v>
      </c>
      <c r="E12" s="71">
        <v>0.00143542226143345</v>
      </c>
      <c r="F12" s="71">
        <v>0.0045046452201689124</v>
      </c>
      <c r="G12" s="71">
        <v>0.061299345399205896</v>
      </c>
      <c r="H12" s="71">
        <v>0.10061236181094046</v>
      </c>
      <c r="I12" s="71">
        <v>0.23605394489593357</v>
      </c>
      <c r="J12" s="71">
        <v>0.19159222830627876</v>
      </c>
      <c r="K12" s="71">
        <v>0.4272295967624269</v>
      </c>
      <c r="L12" s="72">
        <v>0.043143987475670276</v>
      </c>
    </row>
    <row r="13" spans="1:12" s="9" customFormat="1" ht="14.25">
      <c r="A13" s="62">
        <v>10</v>
      </c>
      <c r="B13" s="47" t="s">
        <v>64</v>
      </c>
      <c r="C13" s="48">
        <v>40114</v>
      </c>
      <c r="D13" s="48">
        <v>40401</v>
      </c>
      <c r="E13" s="71">
        <v>-0.0029016025664068135</v>
      </c>
      <c r="F13" s="71">
        <v>-0.008595346298444606</v>
      </c>
      <c r="G13" s="71">
        <v>0.007151473104662465</v>
      </c>
      <c r="H13" s="71">
        <v>0.09763488812046028</v>
      </c>
      <c r="I13" s="71">
        <v>0.020324883258411308</v>
      </c>
      <c r="J13" s="71">
        <v>-0.03861276992803342</v>
      </c>
      <c r="K13" s="71">
        <v>0.6992640491482818</v>
      </c>
      <c r="L13" s="72">
        <v>0.06575051276949573</v>
      </c>
    </row>
    <row r="14" spans="1:12" s="9" customFormat="1" ht="14.25" collapsed="1">
      <c r="A14" s="62">
        <v>11</v>
      </c>
      <c r="B14" s="47" t="s">
        <v>75</v>
      </c>
      <c r="C14" s="48">
        <v>40226</v>
      </c>
      <c r="D14" s="48">
        <v>40430</v>
      </c>
      <c r="E14" s="71">
        <v>-0.0024688248122629597</v>
      </c>
      <c r="F14" s="71">
        <v>0.0030366859804327184</v>
      </c>
      <c r="G14" s="71">
        <v>0.01211805580263059</v>
      </c>
      <c r="H14" s="71">
        <v>0.047853090313719315</v>
      </c>
      <c r="I14" s="71">
        <v>0.07283897881880619</v>
      </c>
      <c r="J14" s="71">
        <v>0.0591341936321923</v>
      </c>
      <c r="K14" s="71">
        <v>2.296570533439489</v>
      </c>
      <c r="L14" s="72">
        <v>0.1556372094766285</v>
      </c>
    </row>
    <row r="15" spans="1:12" s="9" customFormat="1" ht="14.25" collapsed="1">
      <c r="A15" s="62">
        <v>12</v>
      </c>
      <c r="B15" s="47" t="s">
        <v>81</v>
      </c>
      <c r="C15" s="48">
        <v>40427</v>
      </c>
      <c r="D15" s="48">
        <v>40543</v>
      </c>
      <c r="E15" s="71">
        <v>0.004065339345986185</v>
      </c>
      <c r="F15" s="71">
        <v>0.010823517926204396</v>
      </c>
      <c r="G15" s="71">
        <v>0.03492474216263175</v>
      </c>
      <c r="H15" s="71">
        <v>0.06963027729611504</v>
      </c>
      <c r="I15" s="71">
        <v>0.15210597551566551</v>
      </c>
      <c r="J15" s="71">
        <v>0.14465542504532491</v>
      </c>
      <c r="K15" s="71">
        <v>1.8143558823529422</v>
      </c>
      <c r="L15" s="72">
        <v>0.13924817928166267</v>
      </c>
    </row>
    <row r="16" spans="1:12" s="9" customFormat="1" ht="14.25">
      <c r="A16" s="62">
        <v>13</v>
      </c>
      <c r="B16" s="47" t="s">
        <v>44</v>
      </c>
      <c r="C16" s="48">
        <v>40444</v>
      </c>
      <c r="D16" s="48">
        <v>40638</v>
      </c>
      <c r="E16" s="71">
        <v>0.0027460034288830926</v>
      </c>
      <c r="F16" s="71">
        <v>-0.0025910843651226756</v>
      </c>
      <c r="G16" s="71">
        <v>-0.003019483566367498</v>
      </c>
      <c r="H16" s="71">
        <v>0.03986545818980014</v>
      </c>
      <c r="I16" s="71">
        <v>0.027888232507481847</v>
      </c>
      <c r="J16" s="71">
        <v>-0.0060271035832080155</v>
      </c>
      <c r="K16" s="71">
        <v>0.3666730138990495</v>
      </c>
      <c r="L16" s="72">
        <v>0.04153106795326078</v>
      </c>
    </row>
    <row r="17" spans="1:12" s="9" customFormat="1" ht="14.25">
      <c r="A17" s="62">
        <v>14</v>
      </c>
      <c r="B17" s="47" t="s">
        <v>79</v>
      </c>
      <c r="C17" s="48">
        <v>40427</v>
      </c>
      <c r="D17" s="48">
        <v>40708</v>
      </c>
      <c r="E17" s="71">
        <v>0.0018370767456648007</v>
      </c>
      <c r="F17" s="71">
        <v>0.010154096657772671</v>
      </c>
      <c r="G17" s="71">
        <v>0.034391418804674334</v>
      </c>
      <c r="H17" s="71">
        <v>0.0762253599491074</v>
      </c>
      <c r="I17" s="71">
        <v>0.1297705750663325</v>
      </c>
      <c r="J17" s="71">
        <v>0.12453525526365095</v>
      </c>
      <c r="K17" s="71">
        <v>2.255064983261599</v>
      </c>
      <c r="L17" s="72">
        <v>0.1707896419242363</v>
      </c>
    </row>
    <row r="18" spans="1:12" s="9" customFormat="1" ht="14.25">
      <c r="A18" s="62">
        <v>15</v>
      </c>
      <c r="B18" s="47" t="s">
        <v>91</v>
      </c>
      <c r="C18" s="48">
        <v>41026</v>
      </c>
      <c r="D18" s="48">
        <v>41242</v>
      </c>
      <c r="E18" s="71">
        <v>0.003300135983811181</v>
      </c>
      <c r="F18" s="71">
        <v>0.006549150972033901</v>
      </c>
      <c r="G18" s="71">
        <v>0.0246081990254996</v>
      </c>
      <c r="H18" s="71">
        <v>0.05118232078381979</v>
      </c>
      <c r="I18" s="71">
        <v>0.3059232552602149</v>
      </c>
      <c r="J18" s="71">
        <v>0.17062282797156025</v>
      </c>
      <c r="K18" s="71">
        <v>1.2787157073740403</v>
      </c>
      <c r="L18" s="72">
        <v>0.1465633229904415</v>
      </c>
    </row>
    <row r="19" spans="1:12" ht="15.75" thickBot="1">
      <c r="A19" s="75"/>
      <c r="B19" s="79" t="s">
        <v>60</v>
      </c>
      <c r="C19" s="77" t="s">
        <v>25</v>
      </c>
      <c r="D19" s="77" t="s">
        <v>25</v>
      </c>
      <c r="E19" s="76">
        <f>AVERAGE(E4:E18)</f>
        <v>0.00047003580864470875</v>
      </c>
      <c r="F19" s="76">
        <f>AVERAGE(F4:F18)</f>
        <v>-0.0010426127903549148</v>
      </c>
      <c r="G19" s="76">
        <f>AVERAGE(G4:G18)</f>
        <v>0.031056240044147435</v>
      </c>
      <c r="H19" s="76">
        <f>AVERAGE(H4:H18)</f>
        <v>0.07285051105114891</v>
      </c>
      <c r="I19" s="76">
        <f>AVERAGE(I4:I18)</f>
        <v>0.15194747027795888</v>
      </c>
      <c r="J19" s="76">
        <f>AVERAGE(J4:J18)</f>
        <v>0.12232314536245541</v>
      </c>
      <c r="K19" s="77" t="s">
        <v>25</v>
      </c>
      <c r="L19" s="78" t="s">
        <v>25</v>
      </c>
    </row>
    <row r="20" spans="1:12" s="9" customFormat="1" ht="14.25">
      <c r="A20" s="102" t="s">
        <v>50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91</v>
      </c>
      <c r="C4" s="30">
        <v>15.799070000000297</v>
      </c>
      <c r="D4" s="68">
        <v>0.0058171960339470224</v>
      </c>
      <c r="E4" s="31">
        <v>30</v>
      </c>
      <c r="F4" s="68">
        <v>0.002508780732563974</v>
      </c>
      <c r="G4" s="50">
        <v>6.834403386853751</v>
      </c>
    </row>
    <row r="5" spans="1:7" ht="14.25">
      <c r="A5" s="89">
        <v>2</v>
      </c>
      <c r="B5" s="82" t="s">
        <v>54</v>
      </c>
      <c r="C5" s="30">
        <v>13.514329999999145</v>
      </c>
      <c r="D5" s="68">
        <v>0.0028109888944124906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78</v>
      </c>
      <c r="C6" s="30">
        <v>5.436390000000014</v>
      </c>
      <c r="D6" s="68">
        <v>0.006130678763942208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44</v>
      </c>
      <c r="C7" s="30">
        <v>5.116149999999907</v>
      </c>
      <c r="D7" s="68">
        <v>0.002746003428882634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81</v>
      </c>
      <c r="C8" s="30">
        <v>4.455439999999944</v>
      </c>
      <c r="D8" s="68">
        <v>0.00406533934598621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77</v>
      </c>
      <c r="C9" s="30">
        <v>0.5157800000002608</v>
      </c>
      <c r="D9" s="68">
        <v>0.00016561916404022714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-1.4035</v>
      </c>
      <c r="D10" s="68">
        <v>-0.0011727733452441761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-10.247450000000187</v>
      </c>
      <c r="D11" s="68">
        <v>-0.0024688248122617155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49</v>
      </c>
      <c r="C12" s="30">
        <v>-14.491049999999813</v>
      </c>
      <c r="D12" s="68">
        <v>-0.002453659915588568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64</v>
      </c>
      <c r="C13" s="30">
        <v>-17.707820000000297</v>
      </c>
      <c r="D13" s="68">
        <v>-0.0029016025664061057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45</v>
      </c>
      <c r="C14" s="30">
        <v>-27.134219999998805</v>
      </c>
      <c r="D14" s="68">
        <v>-0.0008702325817934263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79</v>
      </c>
      <c r="C15" s="30">
        <v>5.982649999999442</v>
      </c>
      <c r="D15" s="68">
        <v>0.0008797551243119499</v>
      </c>
      <c r="E15" s="31">
        <v>-2</v>
      </c>
      <c r="F15" s="68">
        <v>-0.0009555661729574773</v>
      </c>
      <c r="G15" s="50">
        <v>-6.516048313425483</v>
      </c>
    </row>
    <row r="16" spans="1:7" ht="14.25">
      <c r="A16" s="89">
        <v>13</v>
      </c>
      <c r="B16" s="82" t="s">
        <v>83</v>
      </c>
      <c r="C16" s="30">
        <v>-16.633280000000028</v>
      </c>
      <c r="D16" s="68">
        <v>-0.013437931945731825</v>
      </c>
      <c r="E16" s="31">
        <v>-14</v>
      </c>
      <c r="F16" s="68">
        <v>-0.009817671809256662</v>
      </c>
      <c r="G16" s="50">
        <v>-12.120782454417919</v>
      </c>
    </row>
    <row r="17" spans="1:7" ht="14.25">
      <c r="A17" s="89">
        <v>14</v>
      </c>
      <c r="B17" s="82" t="s">
        <v>82</v>
      </c>
      <c r="C17" s="30">
        <v>-31.191450000000188</v>
      </c>
      <c r="D17" s="68">
        <v>-0.01793806537935133</v>
      </c>
      <c r="E17" s="31">
        <v>-10</v>
      </c>
      <c r="F17" s="68">
        <v>-0.016051364365971106</v>
      </c>
      <c r="G17" s="50">
        <v>-27.91236853932583</v>
      </c>
    </row>
    <row r="18" spans="1:7" ht="14.25">
      <c r="A18" s="89">
        <v>15</v>
      </c>
      <c r="B18" s="82" t="s">
        <v>55</v>
      </c>
      <c r="C18" s="30">
        <v>-31.498039999999104</v>
      </c>
      <c r="D18" s="68">
        <v>-0.0022784566358213334</v>
      </c>
      <c r="E18" s="31">
        <v>-35973</v>
      </c>
      <c r="F18" s="68">
        <v>-0.0037085555540549834</v>
      </c>
      <c r="G18" s="50">
        <v>-51.598992879488804</v>
      </c>
    </row>
    <row r="19" spans="1:7" ht="15.75" thickBot="1">
      <c r="A19" s="63"/>
      <c r="B19" s="64" t="s">
        <v>24</v>
      </c>
      <c r="C19" s="54">
        <v>-99.48699999999941</v>
      </c>
      <c r="D19" s="67">
        <v>-0.0011485251094980444</v>
      </c>
      <c r="E19" s="55">
        <v>-35969</v>
      </c>
      <c r="F19" s="67">
        <v>-0.0036750168941044633</v>
      </c>
      <c r="G19" s="56">
        <v>-91.31378879980429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19" sqref="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83</v>
      </c>
      <c r="C2" s="71">
        <v>-0.0036561550670067833</v>
      </c>
    </row>
    <row r="3" spans="1:5" ht="14.25">
      <c r="A3" s="14"/>
      <c r="B3" s="47" t="s">
        <v>64</v>
      </c>
      <c r="C3" s="71">
        <v>-0.0029016025664068135</v>
      </c>
      <c r="D3" s="14"/>
      <c r="E3" s="14"/>
    </row>
    <row r="4" spans="1:5" ht="14.25">
      <c r="A4" s="14"/>
      <c r="B4" s="47" t="s">
        <v>75</v>
      </c>
      <c r="C4" s="71">
        <v>-0.0024688248122629597</v>
      </c>
      <c r="D4" s="14"/>
      <c r="E4" s="14"/>
    </row>
    <row r="5" spans="1:5" ht="14.25">
      <c r="A5" s="14"/>
      <c r="B5" s="47" t="s">
        <v>49</v>
      </c>
      <c r="C5" s="71">
        <v>-0.0024536599155882133</v>
      </c>
      <c r="D5" s="14"/>
      <c r="E5" s="14"/>
    </row>
    <row r="6" spans="1:5" ht="14.25">
      <c r="A6" s="14"/>
      <c r="B6" s="47" t="s">
        <v>82</v>
      </c>
      <c r="C6" s="71">
        <v>-0.0019174791702053495</v>
      </c>
      <c r="D6" s="14"/>
      <c r="E6" s="14"/>
    </row>
    <row r="7" spans="1:5" ht="14.25">
      <c r="A7" s="14"/>
      <c r="B7" s="47" t="s">
        <v>22</v>
      </c>
      <c r="C7" s="71">
        <v>-0.001172773345244127</v>
      </c>
      <c r="D7" s="14"/>
      <c r="E7" s="14"/>
    </row>
    <row r="8" spans="1:5" ht="14.25">
      <c r="A8" s="14"/>
      <c r="B8" s="47" t="s">
        <v>45</v>
      </c>
      <c r="C8" s="97">
        <v>-0.0008702325817923073</v>
      </c>
      <c r="D8" s="14"/>
      <c r="E8" s="14"/>
    </row>
    <row r="9" spans="1:5" ht="14.25">
      <c r="A9" s="14"/>
      <c r="B9" s="47" t="s">
        <v>77</v>
      </c>
      <c r="C9" s="71">
        <v>0.00016561916404089772</v>
      </c>
      <c r="D9" s="14"/>
      <c r="E9" s="14"/>
    </row>
    <row r="10" spans="1:5" ht="14.25">
      <c r="A10" s="14"/>
      <c r="B10" s="47" t="s">
        <v>55</v>
      </c>
      <c r="C10" s="71">
        <v>0.00143542226143345</v>
      </c>
      <c r="D10" s="14"/>
      <c r="E10" s="14"/>
    </row>
    <row r="11" spans="1:5" ht="14.25">
      <c r="A11" s="14"/>
      <c r="B11" s="47" t="s">
        <v>79</v>
      </c>
      <c r="C11" s="71">
        <v>0.0018370767456648007</v>
      </c>
      <c r="D11" s="14"/>
      <c r="E11" s="14"/>
    </row>
    <row r="12" spans="1:5" ht="14.25">
      <c r="A12" s="14"/>
      <c r="B12" s="47" t="s">
        <v>44</v>
      </c>
      <c r="C12" s="71">
        <v>0.0027460034288830926</v>
      </c>
      <c r="D12" s="14"/>
      <c r="E12" s="14"/>
    </row>
    <row r="13" spans="1:5" ht="14.25">
      <c r="A13" s="14"/>
      <c r="B13" s="47" t="s">
        <v>54</v>
      </c>
      <c r="C13" s="71">
        <v>0.0028109888944134465</v>
      </c>
      <c r="D13" s="14"/>
      <c r="E13" s="14"/>
    </row>
    <row r="14" spans="1:5" ht="14.25">
      <c r="A14" s="14"/>
      <c r="B14" s="47" t="s">
        <v>91</v>
      </c>
      <c r="C14" s="71">
        <v>0.003300135983811181</v>
      </c>
      <c r="D14" s="14"/>
      <c r="E14" s="14"/>
    </row>
    <row r="15" spans="1:5" ht="14.25">
      <c r="A15" s="14"/>
      <c r="B15" s="47" t="s">
        <v>81</v>
      </c>
      <c r="C15" s="71">
        <v>0.004065339345986185</v>
      </c>
      <c r="D15" s="14"/>
      <c r="E15" s="14"/>
    </row>
    <row r="16" spans="1:5" ht="14.25">
      <c r="A16" s="14"/>
      <c r="B16" s="47" t="s">
        <v>78</v>
      </c>
      <c r="C16" s="71">
        <v>0.006130678763944131</v>
      </c>
      <c r="D16" s="14"/>
      <c r="E16" s="14"/>
    </row>
    <row r="17" spans="2:3" ht="14.25">
      <c r="B17" s="47" t="s">
        <v>21</v>
      </c>
      <c r="C17" s="92">
        <v>0.031894146411620916</v>
      </c>
    </row>
    <row r="18" spans="2:3" ht="14.25">
      <c r="B18" s="14" t="s">
        <v>27</v>
      </c>
      <c r="C18" s="86">
        <v>-0.00626275907408047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96</v>
      </c>
      <c r="C3" s="45" t="s">
        <v>7</v>
      </c>
      <c r="D3" s="46" t="s">
        <v>10</v>
      </c>
      <c r="E3" s="43">
        <v>5883367.27</v>
      </c>
      <c r="F3" s="94">
        <v>4823</v>
      </c>
      <c r="G3" s="43">
        <v>1219.8563694795769</v>
      </c>
      <c r="H3" s="73">
        <v>1000</v>
      </c>
      <c r="I3" s="42" t="s">
        <v>65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1513610.38</v>
      </c>
      <c r="F4" s="94">
        <v>706</v>
      </c>
      <c r="G4" s="43">
        <v>2143.924050991501</v>
      </c>
      <c r="H4" s="73">
        <v>1000</v>
      </c>
      <c r="I4" s="42" t="s">
        <v>70</v>
      </c>
      <c r="J4" s="44" t="s">
        <v>56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1043494.8801</v>
      </c>
      <c r="F5" s="94">
        <v>1975</v>
      </c>
      <c r="G5" s="43">
        <v>528.3518380253164</v>
      </c>
      <c r="H5" s="73">
        <v>1000</v>
      </c>
      <c r="I5" s="42" t="s">
        <v>69</v>
      </c>
      <c r="J5" s="44" t="s">
        <v>29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328841.83</v>
      </c>
      <c r="F6" s="94">
        <v>679</v>
      </c>
      <c r="G6" s="43">
        <v>484.30313696612666</v>
      </c>
      <c r="H6" s="73">
        <v>1000</v>
      </c>
      <c r="I6" s="42" t="s">
        <v>32</v>
      </c>
      <c r="J6" s="44" t="s">
        <v>30</v>
      </c>
    </row>
    <row r="7" spans="1:10" ht="15.75" thickBot="1">
      <c r="A7" s="121" t="s">
        <v>24</v>
      </c>
      <c r="B7" s="122"/>
      <c r="C7" s="57" t="s">
        <v>25</v>
      </c>
      <c r="D7" s="57" t="s">
        <v>25</v>
      </c>
      <c r="E7" s="58">
        <f>SUM(E3:E6)</f>
        <v>8769314.3601</v>
      </c>
      <c r="F7" s="59">
        <f>SUM(F3:F6)</f>
        <v>8183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-0.00577309917672586</v>
      </c>
      <c r="F4" s="71">
        <v>0.0017806152264747688</v>
      </c>
      <c r="G4" s="71">
        <v>0.01995289583250881</v>
      </c>
      <c r="H4" s="71">
        <v>-5.795763673810406E-05</v>
      </c>
      <c r="I4" s="71">
        <v>-0.20700018356285776</v>
      </c>
      <c r="J4" s="71">
        <v>-0.1490871977124122</v>
      </c>
      <c r="K4" s="72">
        <v>-0.5156968630338734</v>
      </c>
      <c r="L4" s="72">
        <v>-0.053478712348095425</v>
      </c>
    </row>
    <row r="5" spans="1:12" ht="14.25" collapsed="1">
      <c r="A5" s="62">
        <v>2</v>
      </c>
      <c r="B5" s="47" t="s">
        <v>96</v>
      </c>
      <c r="C5" s="48">
        <v>38925</v>
      </c>
      <c r="D5" s="48">
        <v>39092</v>
      </c>
      <c r="E5" s="71" t="s">
        <v>95</v>
      </c>
      <c r="F5" s="71" t="s">
        <v>95</v>
      </c>
      <c r="G5" s="71" t="s">
        <v>95</v>
      </c>
      <c r="H5" s="71" t="s">
        <v>95</v>
      </c>
      <c r="I5" s="71">
        <v>0.034570159507063325</v>
      </c>
      <c r="J5" s="71" t="s">
        <v>95</v>
      </c>
      <c r="K5" s="72">
        <v>0.2198563694795772</v>
      </c>
      <c r="L5" s="72">
        <v>0.016822916255605058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-0.0032617238079175603</v>
      </c>
      <c r="F6" s="71">
        <v>-0.004051245446084706</v>
      </c>
      <c r="G6" s="71">
        <v>-0.02517268704268172</v>
      </c>
      <c r="H6" s="71">
        <v>0.010367935524840277</v>
      </c>
      <c r="I6" s="71">
        <v>0.2185341513027197</v>
      </c>
      <c r="J6" s="71">
        <v>0.1647891897937943</v>
      </c>
      <c r="K6" s="72">
        <v>-0.4716481619746836</v>
      </c>
      <c r="L6" s="72">
        <v>-0.05271493080221912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0.0033422283006852016</v>
      </c>
      <c r="F7" s="71">
        <v>-0.00010720896420990389</v>
      </c>
      <c r="G7" s="71">
        <v>0.017613142271680093</v>
      </c>
      <c r="H7" s="71">
        <v>0.08618698912905831</v>
      </c>
      <c r="I7" s="71">
        <v>0.06172589410385121</v>
      </c>
      <c r="J7" s="71">
        <v>0.030576376047498632</v>
      </c>
      <c r="K7" s="72">
        <v>1.1439240509914992</v>
      </c>
      <c r="L7" s="72">
        <v>0.06899790169423925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>AVERAGE(E4:E7)</f>
        <v>-0.0018975315613194061</v>
      </c>
      <c r="F8" s="76">
        <f>AVERAGE(F4:F7)</f>
        <v>-0.0007926130612732803</v>
      </c>
      <c r="G8" s="76">
        <f>AVERAGE(G4:G7)</f>
        <v>0.004131117020502395</v>
      </c>
      <c r="H8" s="76">
        <f>AVERAGE(H4:H7)</f>
        <v>0.03216565567238683</v>
      </c>
      <c r="I8" s="76">
        <f>AVERAGE(I4:I7)</f>
        <v>0.026957505337694115</v>
      </c>
      <c r="J8" s="76">
        <f>AVERAGE(J4:J7)</f>
        <v>0.015426122709626918</v>
      </c>
      <c r="K8" s="78" t="s">
        <v>25</v>
      </c>
      <c r="L8" s="78" t="s">
        <v>25</v>
      </c>
    </row>
    <row r="9" spans="1:12" s="9" customFormat="1" ht="14.25">
      <c r="A9" s="102" t="s">
        <v>50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5.041979999999981</v>
      </c>
      <c r="D4" s="68">
        <v>0.0033422283006855915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-1.9094599999999626</v>
      </c>
      <c r="D5" s="68">
        <v>-0.005773099176725698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-3.4147300000000977</v>
      </c>
      <c r="D6" s="68">
        <v>-0.0032617238079168318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96</v>
      </c>
      <c r="C7" s="30" t="s">
        <v>95</v>
      </c>
      <c r="D7" s="68" t="s">
        <v>95</v>
      </c>
      <c r="E7" s="31" t="s">
        <v>95</v>
      </c>
      <c r="F7" s="87" t="s">
        <v>95</v>
      </c>
      <c r="G7" s="50" t="s">
        <v>95</v>
      </c>
    </row>
    <row r="8" spans="1:7" ht="15.75" thickBot="1">
      <c r="A8" s="65"/>
      <c r="B8" s="53" t="s">
        <v>24</v>
      </c>
      <c r="C8" s="54">
        <v>-0.2822100000000791</v>
      </c>
      <c r="D8" s="67">
        <v>-9.777809406560364E-05</v>
      </c>
      <c r="E8" s="55">
        <v>0</v>
      </c>
      <c r="F8" s="67">
        <v>0</v>
      </c>
      <c r="G8" s="56">
        <v>0</v>
      </c>
    </row>
    <row r="10" ht="15" customHeight="1">
      <c r="A10" s="11"/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-0.00577309917672586</v>
      </c>
      <c r="D2" s="21"/>
      <c r="E2" s="21"/>
    </row>
    <row r="3" spans="1:5" ht="14.25">
      <c r="A3" s="21"/>
      <c r="B3" s="47" t="s">
        <v>62</v>
      </c>
      <c r="C3" s="71">
        <v>-0.0032617238079175603</v>
      </c>
      <c r="D3" s="21"/>
      <c r="E3" s="21"/>
    </row>
    <row r="4" spans="1:5" ht="14.25">
      <c r="A4" s="21"/>
      <c r="B4" s="47" t="s">
        <v>26</v>
      </c>
      <c r="C4" s="71">
        <v>0.0033422283006852016</v>
      </c>
      <c r="D4" s="21"/>
      <c r="E4" s="21"/>
    </row>
    <row r="5" spans="1:4" ht="14.25">
      <c r="A5" s="21"/>
      <c r="B5" s="47" t="s">
        <v>21</v>
      </c>
      <c r="C5" s="74">
        <v>0.031894146411620916</v>
      </c>
      <c r="D5" s="21"/>
    </row>
    <row r="6" spans="2:3" ht="14.25">
      <c r="B6" s="47" t="s">
        <v>27</v>
      </c>
      <c r="C6" s="86">
        <v>-0.00626275907408047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13059056.6</v>
      </c>
      <c r="F3" s="11">
        <v>184391</v>
      </c>
      <c r="G3" s="85">
        <v>70.82263559501277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1553578.18</v>
      </c>
      <c r="F4" s="11">
        <v>153672</v>
      </c>
      <c r="G4" s="85">
        <v>10.109702353063668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1138333.0901</v>
      </c>
      <c r="F5" s="11">
        <v>648</v>
      </c>
      <c r="G5" s="85">
        <v>1756.6868674382715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15750967.870099999</v>
      </c>
      <c r="F6" s="69">
        <f>SUM(F3:F5)</f>
        <v>338711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2018-12-07T10:34:05Z</dcterms:modified>
  <cp:category>Analytics</cp:category>
  <cp:version/>
  <cp:contentType/>
  <cp:contentStatus/>
</cp:coreProperties>
</file>