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<sst xmlns="http://schemas.openxmlformats.org/spreadsheetml/2006/main" count="327" uniqueCount="104">
  <si>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</si>
  <si>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</si>
  <si>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</si>
  <si>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</si>
  <si>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</si>
  <si>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</si>
  <si>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</si>
  <si>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</si>
  <si>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</si>
  <si>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</si>
  <si>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</si>
  <si>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</si>
  <si>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</si>
  <si>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</si>
  <si>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</si>
  <si>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</si>
  <si>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</si>
  <si>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</si>
  <si>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</si>
  <si>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</si>
  <si>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</si>
  <si>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</si>
  <si>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</si>
  <si>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</si>
  <si>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</si>
  <si>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</si>
  <si>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</si>
  <si>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</si>
  <si>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</si>
  <si>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</si>
  <si>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</si>
  <si>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</si>
  <si>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</si>
  <si>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</si>
  <si>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</si>
  <si>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</si>
  <si>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</si>
  <si>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</si>
  <si>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</si>
  <si>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</si>
  <si>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</si>
  <si>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</si>
  <si>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</si>
  <si>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</si>
  <si>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</si>
  <si>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</si>
  <si>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</si>
  <si>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</si>
  <si>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</si>
  <si>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</si>
  <si>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</si>
  <si>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</si>
  <si>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</si>
  <si>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</si>
  <si>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</si>
  <si>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</si>
  <si>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</si>
  <si>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</si>
  <si>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</si>
  <si>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</si>
  <si>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</si>
  <si>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</si>
  <si>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</si>
  <si>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</si>
  <si>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</si>
  <si>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</si>
  <si>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</si>
  <si>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</si>
  <si>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</si>
  <si>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</si>
  <si>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</si>
  <si>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</si>
  <si>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</si>
  <si>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</si>
  <si>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</si>
  <si>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</si>
  <si>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</si>
  <si>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</si>
  <si>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</si>
  <si>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</si>
  <si>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</si>
  <si>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</si>
  <si>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</si>
  <si>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</si>
  <si>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</si>
  <si>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</si>
  <si>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</si>
  <si>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</si>
  <si>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</si>
  <si>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</si>
  <si>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</si>
  <si>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</si>
  <si>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</si>
  <si>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</si>
  <si>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</si>
  <si>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н.д.</t>
  </si>
  <si>
    <t>Аргентум</t>
  </si>
  <si>
    <t>ТОВ "КУА ОЗОН"</t>
  </si>
  <si>
    <t>http://ozoncap.com/</t>
  </si>
  <si>
    <t>Бонум Оптімум</t>
  </si>
  <si>
    <t>ТОВ "КУА "Бонум Груп"</t>
  </si>
  <si>
    <t>http://bonum-group.com/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</si>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</sst>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3328291"/>
        <c:axId val="31519164"/>
      </c:barChart>
      <c:catAx>
        <c:axId val="33328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19164"/>
        <c:crosses val="autoZero"/>
        <c:auto val="0"/>
        <c:lblOffset val="0"/>
        <c:tickLblSkip val="1"/>
        <c:noMultiLvlLbl val="0"/>
      </c:catAx>
      <c:val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28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751277"/>
        <c:axId val="9108310"/>
      </c:barChart>
      <c:catAx>
        <c:axId val="45751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08310"/>
        <c:crosses val="autoZero"/>
        <c:auto val="0"/>
        <c:lblOffset val="0"/>
        <c:tickLblSkip val="1"/>
        <c:noMultiLvlLbl val="0"/>
      </c:catAx>
      <c:val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1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65927"/>
        <c:axId val="66684480"/>
      </c:barChart>
      <c:catAx>
        <c:axId val="14865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84480"/>
        <c:crosses val="autoZero"/>
        <c:auto val="0"/>
        <c:lblOffset val="0"/>
        <c:tickLblSkip val="1"/>
        <c:noMultiLvlLbl val="0"/>
      </c:catAx>
      <c:val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5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89409"/>
        <c:axId val="32733770"/>
      </c:barChart>
      <c:catAx>
        <c:axId val="6328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33770"/>
        <c:crosses val="autoZero"/>
        <c:auto val="0"/>
        <c:lblOffset val="0"/>
        <c:tickLblSkip val="1"/>
        <c:noMultiLvlLbl val="0"/>
      </c:catAx>
      <c:val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9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68475"/>
        <c:axId val="34189684"/>
      </c:barChart>
      <c:catAx>
        <c:axId val="26168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89684"/>
        <c:crosses val="autoZero"/>
        <c:auto val="0"/>
        <c:lblOffset val="0"/>
        <c:tickLblSkip val="1"/>
        <c:noMultiLvlLbl val="0"/>
      </c:catAx>
      <c:val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8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71701"/>
        <c:axId val="17900990"/>
      </c:barChart>
      <c:catAx>
        <c:axId val="39271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00990"/>
        <c:crosses val="autoZero"/>
        <c:auto val="0"/>
        <c:lblOffset val="0"/>
        <c:tickLblSkip val="1"/>
        <c:noMultiLvlLbl val="0"/>
      </c:catAx>
      <c:val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71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6891183"/>
        <c:axId val="40694056"/>
      </c:barChart>
      <c:catAx>
        <c:axId val="2689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694056"/>
        <c:crossesAt val="0"/>
        <c:auto val="0"/>
        <c:lblOffset val="0"/>
        <c:tickLblSkip val="1"/>
        <c:noMultiLvlLbl val="0"/>
      </c:catAx>
      <c:valAx>
        <c:axId val="40694056"/>
        <c:scaling>
          <c:orientation val="minMax"/>
          <c:max val="0.0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911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0702185"/>
        <c:axId val="7884210"/>
      </c:barChart>
      <c:catAx>
        <c:axId val="3070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84210"/>
        <c:crosses val="autoZero"/>
        <c:auto val="0"/>
        <c:lblOffset val="0"/>
        <c:tickLblSkip val="1"/>
        <c:noMultiLvlLbl val="0"/>
      </c:catAx>
      <c:val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02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849027"/>
        <c:axId val="34641244"/>
      </c:barChart>
      <c:catAx>
        <c:axId val="384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41244"/>
        <c:crosses val="autoZero"/>
        <c:auto val="0"/>
        <c:lblOffset val="0"/>
        <c:tickLblSkip val="52"/>
        <c:noMultiLvlLbl val="0"/>
      </c:catAx>
      <c:val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9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3335741"/>
        <c:axId val="54477350"/>
      </c:barChart>
      <c:catAx>
        <c:axId val="43335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477350"/>
        <c:crosses val="autoZero"/>
        <c:auto val="0"/>
        <c:lblOffset val="0"/>
        <c:tickLblSkip val="49"/>
        <c:noMultiLvlLbl val="0"/>
      </c:catAx>
      <c:val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534103"/>
        <c:axId val="50589200"/>
      </c:barChart>
      <c:catAx>
        <c:axId val="20534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89200"/>
        <c:crosses val="autoZero"/>
        <c:auto val="0"/>
        <c:lblOffset val="0"/>
        <c:tickLblSkip val="4"/>
        <c:noMultiLvlLbl val="0"/>
      </c:catAx>
      <c:val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34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5237021"/>
        <c:axId val="2915462"/>
      </c:barChart>
      <c:catAx>
        <c:axId val="1523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5462"/>
        <c:crosses val="autoZero"/>
        <c:auto val="0"/>
        <c:lblOffset val="0"/>
        <c:tickLblSkip val="9"/>
        <c:noMultiLvlLbl val="0"/>
      </c:catAx>
      <c:val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649617"/>
        <c:axId val="4084506"/>
      </c:barChart>
      <c:catAx>
        <c:axId val="526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84506"/>
        <c:crosses val="autoZero"/>
        <c:auto val="0"/>
        <c:lblOffset val="0"/>
        <c:tickLblSkip val="4"/>
        <c:noMultiLvlLbl val="0"/>
      </c:catAx>
      <c:val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649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6760555"/>
        <c:axId val="62409540"/>
      </c:barChart>
      <c:catAx>
        <c:axId val="36760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409540"/>
        <c:crosses val="autoZero"/>
        <c:auto val="0"/>
        <c:lblOffset val="0"/>
        <c:tickLblSkip val="52"/>
        <c:noMultiLvlLbl val="0"/>
      </c:catAx>
      <c:val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60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14949"/>
        <c:axId val="22007950"/>
      </c:barChart>
      <c:catAx>
        <c:axId val="2481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007950"/>
        <c:crosses val="autoZero"/>
        <c:auto val="0"/>
        <c:lblOffset val="0"/>
        <c:tickLblSkip val="4"/>
        <c:noMultiLvlLbl val="0"/>
      </c:catAx>
      <c:val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14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53823"/>
        <c:axId val="37813496"/>
      </c:barChart>
      <c:catAx>
        <c:axId val="63853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813496"/>
        <c:crosses val="autoZero"/>
        <c:auto val="0"/>
        <c:lblOffset val="0"/>
        <c:tickLblSkip val="4"/>
        <c:noMultiLvlLbl val="0"/>
      </c:catAx>
      <c:val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53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7145"/>
        <c:axId val="42994306"/>
      </c:barChart>
      <c:catAx>
        <c:axId val="4777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994306"/>
        <c:crosses val="autoZero"/>
        <c:auto val="0"/>
        <c:lblOffset val="0"/>
        <c:tickLblSkip val="4"/>
        <c:noMultiLvlLbl val="0"/>
      </c:catAx>
      <c:val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7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04435"/>
        <c:axId val="59986732"/>
      </c:barChart>
      <c:catAx>
        <c:axId val="514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986732"/>
        <c:crosses val="autoZero"/>
        <c:auto val="0"/>
        <c:lblOffset val="0"/>
        <c:tickLblSkip val="4"/>
        <c:noMultiLvlLbl val="0"/>
      </c:catAx>
      <c:val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40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9677"/>
        <c:axId val="27087094"/>
      </c:barChart>
      <c:catAx>
        <c:axId val="3009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87094"/>
        <c:crosses val="autoZero"/>
        <c:auto val="0"/>
        <c:lblOffset val="0"/>
        <c:tickLblSkip val="4"/>
        <c:noMultiLvlLbl val="0"/>
      </c:catAx>
      <c:val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09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57255"/>
        <c:axId val="46570976"/>
      </c:barChart>
      <c:catAx>
        <c:axId val="42457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570976"/>
        <c:crosses val="autoZero"/>
        <c:auto val="0"/>
        <c:lblOffset val="0"/>
        <c:tickLblSkip val="4"/>
        <c:noMultiLvlLbl val="0"/>
      </c:catAx>
      <c:val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57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85601"/>
        <c:axId val="14152682"/>
      </c:barChart>
      <c:catAx>
        <c:axId val="16485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152682"/>
        <c:crosses val="autoZero"/>
        <c:auto val="0"/>
        <c:lblOffset val="0"/>
        <c:tickLblSkip val="4"/>
        <c:noMultiLvlLbl val="0"/>
      </c:catAx>
      <c:val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85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65275"/>
        <c:axId val="5516564"/>
      </c:barChart>
      <c:catAx>
        <c:axId val="60265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16564"/>
        <c:crosses val="autoZero"/>
        <c:auto val="0"/>
        <c:lblOffset val="0"/>
        <c:tickLblSkip val="4"/>
        <c:noMultiLvlLbl val="0"/>
      </c:catAx>
      <c:val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65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6239159"/>
        <c:axId val="34825840"/>
      </c:barChart>
      <c:catAx>
        <c:axId val="26239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25840"/>
        <c:crosses val="autoZero"/>
        <c:auto val="0"/>
        <c:lblOffset val="0"/>
        <c:tickLblSkip val="1"/>
        <c:noMultiLvlLbl val="0"/>
      </c:catAx>
      <c:val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49649077"/>
        <c:axId val="44188510"/>
      </c:barChart>
      <c:catAx>
        <c:axId val="4964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88510"/>
        <c:crosses val="autoZero"/>
        <c:auto val="0"/>
        <c:lblOffset val="0"/>
        <c:tickLblSkip val="1"/>
        <c:noMultiLvlLbl val="0"/>
      </c:catAx>
      <c:valAx>
        <c:axId val="44188510"/>
        <c:scaling>
          <c:orientation val="minMax"/>
          <c:max val="0.0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4907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2152271"/>
        <c:axId val="22499528"/>
      </c:barChart>
      <c:catAx>
        <c:axId val="62152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99528"/>
        <c:crosses val="autoZero"/>
        <c:auto val="0"/>
        <c:lblOffset val="0"/>
        <c:tickLblSkip val="1"/>
        <c:noMultiLvlLbl val="0"/>
      </c:catAx>
      <c:val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52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169161"/>
        <c:axId val="10522450"/>
      </c:barChart>
      <c:catAx>
        <c:axId val="1169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522450"/>
        <c:crosses val="autoZero"/>
        <c:auto val="0"/>
        <c:lblOffset val="0"/>
        <c:tickLblSkip val="5"/>
        <c:noMultiLvlLbl val="0"/>
      </c:catAx>
      <c:val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69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7593187"/>
        <c:axId val="47012092"/>
      </c:barChart>
      <c:catAx>
        <c:axId val="2759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12092"/>
        <c:crosses val="autoZero"/>
        <c:auto val="0"/>
        <c:lblOffset val="0"/>
        <c:tickLblSkip val="5"/>
        <c:noMultiLvlLbl val="0"/>
      </c:catAx>
      <c:val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59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55645"/>
        <c:axId val="49883078"/>
      </c:barChart>
      <c:catAx>
        <c:axId val="2045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883078"/>
        <c:crosses val="autoZero"/>
        <c:auto val="0"/>
        <c:lblOffset val="0"/>
        <c:tickLblSkip val="1"/>
        <c:noMultiLvlLbl val="0"/>
      </c:catAx>
      <c:val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455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294519"/>
        <c:axId val="13997488"/>
      </c:barChart>
      <c:catAx>
        <c:axId val="4629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997488"/>
        <c:crosses val="autoZero"/>
        <c:auto val="0"/>
        <c:lblOffset val="0"/>
        <c:tickLblSkip val="1"/>
        <c:noMultiLvlLbl val="0"/>
      </c:catAx>
      <c:val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4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868529"/>
        <c:axId val="60054714"/>
      </c:barChart>
      <c:catAx>
        <c:axId val="58868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054714"/>
        <c:crosses val="autoZero"/>
        <c:auto val="0"/>
        <c:lblOffset val="0"/>
        <c:tickLblSkip val="1"/>
        <c:noMultiLvlLbl val="0"/>
      </c:catAx>
      <c:val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868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21515"/>
        <c:axId val="32593636"/>
      </c:barChart>
      <c:catAx>
        <c:axId val="362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593636"/>
        <c:crosses val="autoZero"/>
        <c:auto val="0"/>
        <c:lblOffset val="0"/>
        <c:tickLblSkip val="1"/>
        <c:noMultiLvlLbl val="0"/>
      </c:catAx>
      <c:val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21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07269"/>
        <c:axId val="22838830"/>
      </c:barChart>
      <c:catAx>
        <c:axId val="249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838830"/>
        <c:crosses val="autoZero"/>
        <c:auto val="0"/>
        <c:lblOffset val="0"/>
        <c:tickLblSkip val="1"/>
        <c:noMultiLvlLbl val="0"/>
      </c:catAx>
      <c:val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907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2879"/>
        <c:axId val="38005912"/>
      </c:barChart>
      <c:catAx>
        <c:axId val="422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005912"/>
        <c:crosses val="autoZero"/>
        <c:auto val="0"/>
        <c:lblOffset val="0"/>
        <c:tickLblSkip val="1"/>
        <c:noMultiLvlLbl val="0"/>
      </c:catAx>
      <c:val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22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97105"/>
        <c:axId val="2320762"/>
      </c:barChart>
      <c:catAx>
        <c:axId val="4499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0762"/>
        <c:crosses val="autoZero"/>
        <c:auto val="0"/>
        <c:lblOffset val="0"/>
        <c:tickLblSkip val="1"/>
        <c:noMultiLvlLbl val="0"/>
      </c:catAx>
      <c:val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7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08889"/>
        <c:axId val="58580002"/>
      </c:barChart>
      <c:catAx>
        <c:axId val="650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580002"/>
        <c:crosses val="autoZero"/>
        <c:auto val="0"/>
        <c:lblOffset val="0"/>
        <c:tickLblSkip val="1"/>
        <c:noMultiLvlLbl val="0"/>
      </c:catAx>
      <c:val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0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57971"/>
        <c:axId val="47359692"/>
      </c:barChart>
      <c:catAx>
        <c:axId val="57457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359692"/>
        <c:crosses val="autoZero"/>
        <c:auto val="0"/>
        <c:lblOffset val="0"/>
        <c:tickLblSkip val="1"/>
        <c:noMultiLvlLbl val="0"/>
      </c:catAx>
      <c:val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457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584045"/>
        <c:axId val="10929814"/>
      </c:barChart>
      <c:catAx>
        <c:axId val="2358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929814"/>
        <c:crosses val="autoZero"/>
        <c:auto val="0"/>
        <c:lblOffset val="0"/>
        <c:tickLblSkip val="1"/>
        <c:noMultiLvlLbl val="0"/>
      </c:catAx>
      <c:val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584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59463"/>
        <c:axId val="12899712"/>
      </c:barChart>
      <c:catAx>
        <c:axId val="31259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899712"/>
        <c:crosses val="autoZero"/>
        <c:auto val="0"/>
        <c:lblOffset val="0"/>
        <c:tickLblSkip val="1"/>
        <c:noMultiLvlLbl val="0"/>
      </c:catAx>
      <c:val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259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988545"/>
        <c:axId val="38243722"/>
      </c:barChart>
      <c:catAx>
        <c:axId val="48988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243722"/>
        <c:crosses val="autoZero"/>
        <c:auto val="0"/>
        <c:lblOffset val="0"/>
        <c:tickLblSkip val="1"/>
        <c:noMultiLvlLbl val="0"/>
      </c:catAx>
      <c:val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988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8649179"/>
        <c:axId val="10733748"/>
      </c:barChart>
      <c:catAx>
        <c:axId val="8649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733748"/>
        <c:crosses val="autoZero"/>
        <c:auto val="0"/>
        <c:lblOffset val="0"/>
        <c:tickLblSkip val="1"/>
        <c:noMultiLvlLbl val="0"/>
      </c:catAx>
      <c:valAx>
        <c:axId val="10733748"/>
        <c:scaling>
          <c:orientation val="minMax"/>
          <c:max val="0.0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4917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86859"/>
        <c:axId val="53764004"/>
      </c:barChart>
      <c:catAx>
        <c:axId val="20886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64004"/>
        <c:crosses val="autoZero"/>
        <c:auto val="0"/>
        <c:lblOffset val="0"/>
        <c:tickLblSkip val="1"/>
        <c:noMultiLvlLbl val="0"/>
      </c:catAx>
      <c:val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113989"/>
        <c:axId val="59917038"/>
      </c:barChart>
      <c:catAx>
        <c:axId val="14113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17038"/>
        <c:crosses val="autoZero"/>
        <c:auto val="0"/>
        <c:lblOffset val="0"/>
        <c:tickLblSkip val="1"/>
        <c:noMultiLvlLbl val="0"/>
      </c:catAx>
      <c:valAx>
        <c:axId val="5991703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2431"/>
        <c:axId val="21441880"/>
      </c:barChart>
      <c:catAx>
        <c:axId val="2382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41880"/>
        <c:crosses val="autoZero"/>
        <c:auto val="0"/>
        <c:lblOffset val="0"/>
        <c:tickLblSkip val="1"/>
        <c:noMultiLvlLbl val="0"/>
      </c:catAx>
      <c:val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59193"/>
        <c:axId val="59070690"/>
      </c:barChart>
      <c:catAx>
        <c:axId val="58759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0690"/>
        <c:crosses val="autoZero"/>
        <c:auto val="0"/>
        <c:lblOffset val="0"/>
        <c:tickLblSkip val="1"/>
        <c:noMultiLvlLbl val="0"/>
      </c:catAx>
      <c:val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874163"/>
        <c:axId val="19996556"/>
      </c:barChart>
      <c:catAx>
        <c:axId val="61874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96556"/>
        <c:crosses val="autoZero"/>
        <c:auto val="0"/>
        <c:lblOffset val="0"/>
        <c:tickLblSkip val="1"/>
        <c:noMultiLvlLbl val="0"/>
      </c:catAx>
      <c:val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31147477.37</v>
      </c>
      <c r="D3" s="95">
        <v>48846</v>
      </c>
      <c r="E3" s="43">
        <v>637.6668994390534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13892637.06</v>
      </c>
      <c r="D4" s="95">
        <v>9758655</v>
      </c>
      <c r="E4" s="43">
        <v>1.4236221139081155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6771758.32</v>
      </c>
      <c r="D5" s="95">
        <v>2093</v>
      </c>
      <c r="E5" s="43">
        <v>3235.4315910176783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6135486.7</v>
      </c>
      <c r="D6" s="95">
        <v>3581</v>
      </c>
      <c r="E6" s="43">
        <v>1713.344512705948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5898794.97</v>
      </c>
      <c r="D7" s="95">
        <v>4472</v>
      </c>
      <c r="E7" s="43">
        <v>1319.0507535778174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4988519.43</v>
      </c>
      <c r="D8" s="95">
        <v>1488</v>
      </c>
      <c r="E8" s="43">
        <v>3352.4996169354836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4131033.42</v>
      </c>
      <c r="D9" s="95">
        <v>1256</v>
      </c>
      <c r="E9" s="43">
        <v>3289.039347133758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3111317.05</v>
      </c>
      <c r="D10" s="95">
        <v>678</v>
      </c>
      <c r="E10" s="43">
        <v>4588.96320058997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96</v>
      </c>
      <c r="C11" s="43">
        <v>2740287.34</v>
      </c>
      <c r="D11" s="95">
        <v>36919</v>
      </c>
      <c r="E11" s="43">
        <v>74.22431105934614</v>
      </c>
      <c r="F11" s="40">
        <v>100</v>
      </c>
      <c r="G11" s="42" t="s">
        <v>97</v>
      </c>
      <c r="H11" s="44" t="s">
        <v>98</v>
      </c>
    </row>
    <row r="12" spans="1:8" ht="14.25">
      <c r="A12" s="41">
        <v>10</v>
      </c>
      <c r="B12" s="42" t="s">
        <v>91</v>
      </c>
      <c r="C12" s="43">
        <v>2737208.26</v>
      </c>
      <c r="D12" s="95">
        <v>12117</v>
      </c>
      <c r="E12" s="43">
        <v>225.8981810679211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44</v>
      </c>
      <c r="C13" s="43">
        <v>1851039.05</v>
      </c>
      <c r="D13" s="95">
        <v>1367</v>
      </c>
      <c r="E13" s="43">
        <v>1354.088551572787</v>
      </c>
      <c r="F13" s="40">
        <v>1000</v>
      </c>
      <c r="G13" s="42" t="s">
        <v>68</v>
      </c>
      <c r="H13" s="44" t="s">
        <v>90</v>
      </c>
    </row>
    <row r="14" spans="1:8" ht="14.25">
      <c r="A14" s="41">
        <v>12</v>
      </c>
      <c r="B14" s="42" t="s">
        <v>82</v>
      </c>
      <c r="C14" s="43">
        <v>1754519.3</v>
      </c>
      <c r="D14" s="95">
        <v>623</v>
      </c>
      <c r="E14" s="43">
        <v>2816.2428571428572</v>
      </c>
      <c r="F14" s="40">
        <v>1000</v>
      </c>
      <c r="G14" s="42" t="s">
        <v>80</v>
      </c>
      <c r="H14" s="44" t="s">
        <v>86</v>
      </c>
    </row>
    <row r="15" spans="1:8" ht="14.25">
      <c r="A15" s="41">
        <v>13</v>
      </c>
      <c r="B15" s="42" t="s">
        <v>83</v>
      </c>
      <c r="C15" s="43">
        <v>1244541.48</v>
      </c>
      <c r="D15" s="95">
        <v>1426</v>
      </c>
      <c r="E15" s="43">
        <v>872.7499859747545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22</v>
      </c>
      <c r="C16" s="43">
        <v>1193938.68</v>
      </c>
      <c r="D16" s="95">
        <v>955</v>
      </c>
      <c r="E16" s="43">
        <v>1250.1975706806281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1093447.13</v>
      </c>
      <c r="D17" s="95">
        <v>391</v>
      </c>
      <c r="E17" s="43">
        <v>2796.539974424552</v>
      </c>
      <c r="F17" s="40">
        <v>1000</v>
      </c>
      <c r="G17" s="42" t="s">
        <v>80</v>
      </c>
      <c r="H17" s="44" t="s">
        <v>86</v>
      </c>
    </row>
    <row r="18" spans="1:8" ht="14.25">
      <c r="A18" s="41">
        <v>16</v>
      </c>
      <c r="B18" s="42" t="s">
        <v>78</v>
      </c>
      <c r="C18" s="43">
        <v>893131.66</v>
      </c>
      <c r="D18" s="95">
        <v>8375</v>
      </c>
      <c r="E18" s="43">
        <v>106.64258626865671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99</v>
      </c>
      <c r="C19" s="43">
        <v>448118.6399</v>
      </c>
      <c r="D19" s="95">
        <v>8840</v>
      </c>
      <c r="E19" s="43">
        <v>50.69215383484163</v>
      </c>
      <c r="F19" s="40">
        <v>100</v>
      </c>
      <c r="G19" s="42" t="s">
        <v>100</v>
      </c>
      <c r="H19" s="44" t="s">
        <v>101</v>
      </c>
    </row>
    <row r="20" spans="1:8" ht="15.75" customHeight="1" thickBot="1">
      <c r="A20" s="100" t="s">
        <v>24</v>
      </c>
      <c r="B20" s="101"/>
      <c r="C20" s="58">
        <f>SUM(C3:C19)</f>
        <v>90033255.8599</v>
      </c>
      <c r="D20" s="59">
        <f>SUM(D3:D19)</f>
        <v>9892082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8" t="s">
        <v>46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-0.015516721921212895</v>
      </c>
      <c r="F4" s="71">
        <v>-0.009408659879266978</v>
      </c>
      <c r="G4" s="71">
        <v>0.05820621516889868</v>
      </c>
      <c r="H4" s="71">
        <v>-0.0029701598692937203</v>
      </c>
      <c r="I4" s="71">
        <v>0.1641727181094499</v>
      </c>
      <c r="J4" s="71">
        <v>0.14605780290952852</v>
      </c>
      <c r="K4" s="72">
        <v>-0.6512728024382716</v>
      </c>
      <c r="L4" s="72">
        <v>-0.08349849999880243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-0.0319774956912241</v>
      </c>
      <c r="F5" s="71">
        <v>0.025450855126637917</v>
      </c>
      <c r="G5" s="71">
        <v>0.09189070213130712</v>
      </c>
      <c r="H5" s="71">
        <v>0.03871050088884198</v>
      </c>
      <c r="I5" s="71">
        <v>0.47700565353046676</v>
      </c>
      <c r="J5" s="71">
        <v>0.37647234954646236</v>
      </c>
      <c r="K5" s="72">
        <v>-0.291921992396592</v>
      </c>
      <c r="L5" s="72">
        <v>-0.04400196131915435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0.01532881967819022</v>
      </c>
      <c r="F6" s="71">
        <v>-0.019159488236518807</v>
      </c>
      <c r="G6" s="71">
        <v>0.022866389574587975</v>
      </c>
      <c r="H6" s="71">
        <v>-0.009136009471486073</v>
      </c>
      <c r="I6" s="71">
        <v>-0.043499016551708514</v>
      </c>
      <c r="J6" s="71">
        <v>-0.08844115504811634</v>
      </c>
      <c r="K6" s="72">
        <v>-0.014225057264823704</v>
      </c>
      <c r="L6" s="72">
        <v>-0.0037443562678242115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-0.010721799311415592</v>
      </c>
      <c r="F7" s="76">
        <f t="shared" si="0"/>
        <v>-0.0010390976630492894</v>
      </c>
      <c r="G7" s="76">
        <f t="shared" si="0"/>
        <v>0.057654435624931256</v>
      </c>
      <c r="H7" s="76">
        <f t="shared" si="0"/>
        <v>0.00886811051602073</v>
      </c>
      <c r="I7" s="76">
        <f t="shared" si="0"/>
        <v>0.19922645169606937</v>
      </c>
      <c r="J7" s="76">
        <f t="shared" si="0"/>
        <v>0.1446963324692915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92</v>
      </c>
      <c r="C4" s="30">
        <v>22.870440000000176</v>
      </c>
      <c r="D4" s="68">
        <v>0.015328819678190511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-17.80830000000005</v>
      </c>
      <c r="D5" s="68">
        <v>-0.015516721921212782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-431.30036000000126</v>
      </c>
      <c r="D6" s="68">
        <v>-0.031977495691225204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-426.23822000000115</v>
      </c>
      <c r="D7" s="67">
        <v>-0.026429615390528228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-0.0319774956912241</v>
      </c>
      <c r="D2" s="21"/>
    </row>
    <row r="3" spans="1:4" ht="14.25">
      <c r="A3" s="21"/>
      <c r="B3" s="47" t="s">
        <v>71</v>
      </c>
      <c r="C3" s="71">
        <v>-0.015516721921212895</v>
      </c>
      <c r="D3" s="21"/>
    </row>
    <row r="4" spans="1:4" ht="14.25">
      <c r="A4" s="21"/>
      <c r="B4" s="47" t="s">
        <v>92</v>
      </c>
      <c r="C4" s="71">
        <v>0.01532881967819022</v>
      </c>
      <c r="D4" s="21"/>
    </row>
    <row r="5" spans="2:3" ht="14.25">
      <c r="B5" s="93" t="s">
        <v>21</v>
      </c>
      <c r="C5" s="92">
        <v>-0.017416909263969993</v>
      </c>
    </row>
    <row r="6" spans="2:3" ht="14.25">
      <c r="B6" s="81" t="s">
        <v>27</v>
      </c>
      <c r="C6" s="86">
        <v>-0.05945954841682577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-0.0010822199227621399</v>
      </c>
      <c r="F4" s="71">
        <v>0.0025982092310459226</v>
      </c>
      <c r="G4" s="71">
        <v>0.03678327407129456</v>
      </c>
      <c r="H4" s="71">
        <v>0.038950108317405974</v>
      </c>
      <c r="I4" s="71">
        <v>0.17088046556260128</v>
      </c>
      <c r="J4" s="71">
        <v>0.17941893508206364</v>
      </c>
      <c r="K4" s="71">
        <v>5.376668994390546</v>
      </c>
      <c r="L4" s="72">
        <v>0.13763366169249425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0.0019398522247136007</v>
      </c>
      <c r="F5" s="71">
        <v>0.010062312026746678</v>
      </c>
      <c r="G5" s="71">
        <v>0.02301617599911565</v>
      </c>
      <c r="H5" s="71">
        <v>0.04606329479725635</v>
      </c>
      <c r="I5" s="71">
        <v>0.09103382782027936</v>
      </c>
      <c r="J5" s="71">
        <v>0.07399206024108507</v>
      </c>
      <c r="K5" s="71">
        <v>3.588963200589969</v>
      </c>
      <c r="L5" s="72">
        <v>0.13479442662284602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-0.02409069435805067</v>
      </c>
      <c r="F6" s="71">
        <v>0.026163056428405662</v>
      </c>
      <c r="G6" s="71">
        <v>0.0733224143934259</v>
      </c>
      <c r="H6" s="71">
        <v>0.0931846611342666</v>
      </c>
      <c r="I6" s="71">
        <v>0.20476729656895132</v>
      </c>
      <c r="J6" s="71">
        <v>0.19361330698719748</v>
      </c>
      <c r="K6" s="71">
        <v>1.8162428571428602</v>
      </c>
      <c r="L6" s="72">
        <v>0.09111426203189521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-0.03962394949107295</v>
      </c>
      <c r="F7" s="71">
        <v>0.013455205016247751</v>
      </c>
      <c r="G7" s="71">
        <v>0.09458530573799973</v>
      </c>
      <c r="H7" s="71">
        <v>0.09158924075507713</v>
      </c>
      <c r="I7" s="71">
        <v>0.2836526810846922</v>
      </c>
      <c r="J7" s="71">
        <v>0.25284537340036795</v>
      </c>
      <c r="K7" s="71">
        <v>-0.12725001402524527</v>
      </c>
      <c r="L7" s="72">
        <v>-0.01139711729018289</v>
      </c>
    </row>
    <row r="8" spans="1:12" s="9" customFormat="1" ht="14.25">
      <c r="A8" s="62">
        <v>5</v>
      </c>
      <c r="B8" s="47" t="s">
        <v>99</v>
      </c>
      <c r="C8" s="48">
        <v>38968</v>
      </c>
      <c r="D8" s="48">
        <v>39140</v>
      </c>
      <c r="E8" s="71">
        <v>0</v>
      </c>
      <c r="F8" s="71">
        <v>0</v>
      </c>
      <c r="G8" s="71">
        <v>-0.03501207029838327</v>
      </c>
      <c r="H8" s="71">
        <v>-0.3687245526287535</v>
      </c>
      <c r="I8" s="71">
        <v>-0.3735015915434656</v>
      </c>
      <c r="J8" s="71">
        <v>-0.37246675654954875</v>
      </c>
      <c r="K8" s="71">
        <v>-0.493078461651584</v>
      </c>
      <c r="L8" s="72">
        <v>-0.05621632289022638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0.003232242294654686</v>
      </c>
      <c r="F9" s="71">
        <v>0.012379084113522953</v>
      </c>
      <c r="G9" s="71">
        <v>0.03622308005406061</v>
      </c>
      <c r="H9" s="71">
        <v>0.07251607276227023</v>
      </c>
      <c r="I9" s="71">
        <v>0.13979966134532762</v>
      </c>
      <c r="J9" s="71">
        <v>0.12427509374928247</v>
      </c>
      <c r="K9" s="71">
        <v>2.352499616935481</v>
      </c>
      <c r="L9" s="72">
        <v>0.12195758006479451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-0.01087089660484386</v>
      </c>
      <c r="F10" s="71">
        <v>-0.025639086277383094</v>
      </c>
      <c r="G10" s="71">
        <v>0.007563400659943209</v>
      </c>
      <c r="H10" s="71">
        <v>-0.007631687638408602</v>
      </c>
      <c r="I10" s="71">
        <v>0.1535475583100403</v>
      </c>
      <c r="J10" s="71">
        <v>0.1178160235921839</v>
      </c>
      <c r="K10" s="71">
        <v>0.25019757068062787</v>
      </c>
      <c r="L10" s="72">
        <v>0.021634346593986553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-0.019221781004196026</v>
      </c>
      <c r="F11" s="71">
        <v>0.006762731790962873</v>
      </c>
      <c r="G11" s="71">
        <v>0.04261424302996697</v>
      </c>
      <c r="H11" s="71">
        <v>0.09376068124356474</v>
      </c>
      <c r="I11" s="71">
        <v>0.06660787496920295</v>
      </c>
      <c r="J11" s="71">
        <v>0.010158141830308054</v>
      </c>
      <c r="K11" s="71">
        <v>0.06642586268656547</v>
      </c>
      <c r="L11" s="72">
        <v>0.006441376591741488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-0.007447660554430358</v>
      </c>
      <c r="F12" s="71">
        <v>0.0022728493393500138</v>
      </c>
      <c r="G12" s="71">
        <v>0.021843806560598367</v>
      </c>
      <c r="H12" s="71">
        <v>0.01665505706478876</v>
      </c>
      <c r="I12" s="71">
        <v>0.25725276910840766</v>
      </c>
      <c r="J12" s="71">
        <v>0.25429576089817707</v>
      </c>
      <c r="K12" s="71">
        <v>0.3190507535778162</v>
      </c>
      <c r="L12" s="72">
        <v>0.029950113342808615</v>
      </c>
    </row>
    <row r="13" spans="1:12" s="9" customFormat="1" ht="14.25">
      <c r="A13" s="62">
        <v>10</v>
      </c>
      <c r="B13" s="47" t="s">
        <v>96</v>
      </c>
      <c r="C13" s="48">
        <v>40031</v>
      </c>
      <c r="D13" s="48">
        <v>40129</v>
      </c>
      <c r="E13" s="71">
        <v>-0.02828500493115005</v>
      </c>
      <c r="F13" s="71">
        <v>0.016724607787685253</v>
      </c>
      <c r="G13" s="71" t="s">
        <v>95</v>
      </c>
      <c r="H13" s="71">
        <v>0.04394610229234175</v>
      </c>
      <c r="I13" s="71">
        <v>0.48999888752673115</v>
      </c>
      <c r="J13" s="71">
        <v>0.3926360951284995</v>
      </c>
      <c r="K13" s="71">
        <v>-0.2577568894065386</v>
      </c>
      <c r="L13" s="72">
        <v>-0.03246074585376224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-0.027209652638034765</v>
      </c>
      <c r="F14" s="71">
        <v>0.014858475487120382</v>
      </c>
      <c r="G14" s="71">
        <v>0.059385302073414525</v>
      </c>
      <c r="H14" s="71">
        <v>0.055050908284373534</v>
      </c>
      <c r="I14" s="71">
        <v>0.23231199303182315</v>
      </c>
      <c r="J14" s="71">
        <v>0.1885803453249446</v>
      </c>
      <c r="K14" s="71">
        <v>0.42362211390811577</v>
      </c>
      <c r="L14" s="72">
        <v>0.04303068047421177</v>
      </c>
    </row>
    <row r="15" spans="1:12" s="9" customFormat="1" ht="14.25" collapsed="1">
      <c r="A15" s="62">
        <v>12</v>
      </c>
      <c r="B15" s="47" t="s">
        <v>64</v>
      </c>
      <c r="C15" s="48">
        <v>40114</v>
      </c>
      <c r="D15" s="48">
        <v>40401</v>
      </c>
      <c r="E15" s="71">
        <v>-0.01656161202737494</v>
      </c>
      <c r="F15" s="71">
        <v>0.009208884915442583</v>
      </c>
      <c r="G15" s="71">
        <v>0.024209883018465606</v>
      </c>
      <c r="H15" s="71">
        <v>-0.15120139569937374</v>
      </c>
      <c r="I15" s="71">
        <v>0.03466140401000328</v>
      </c>
      <c r="J15" s="71">
        <v>-0.030646510732107335</v>
      </c>
      <c r="K15" s="71">
        <v>0.7133445127059483</v>
      </c>
      <c r="L15" s="72">
        <v>0.06712666446160132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9.52152665378847E-05</v>
      </c>
      <c r="F16" s="71">
        <v>0.003474154395008755</v>
      </c>
      <c r="G16" s="71">
        <v>0.016712251481393547</v>
      </c>
      <c r="H16" s="71">
        <v>0.048005020235770024</v>
      </c>
      <c r="I16" s="71">
        <v>0.08162846527745371</v>
      </c>
      <c r="J16" s="71">
        <v>0.056714546652368414</v>
      </c>
      <c r="K16" s="71">
        <v>2.289039347133759</v>
      </c>
      <c r="L16" s="72">
        <v>0.1560964354592198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0.0018454638344107543</v>
      </c>
      <c r="F17" s="71">
        <v>0.010813640511294631</v>
      </c>
      <c r="G17" s="71">
        <v>0.03516050409761107</v>
      </c>
      <c r="H17" s="71">
        <v>0.06688802570709407</v>
      </c>
      <c r="I17" s="71">
        <v>0.15878765542188988</v>
      </c>
      <c r="J17" s="71">
        <v>0.1374093351708312</v>
      </c>
      <c r="K17" s="71">
        <v>1.7965399744245518</v>
      </c>
      <c r="L17" s="72">
        <v>0.13905347301885396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-0.002215267164297874</v>
      </c>
      <c r="F18" s="71">
        <v>-0.012040845553884627</v>
      </c>
      <c r="G18" s="71">
        <v>0.005311937295944924</v>
      </c>
      <c r="H18" s="71">
        <v>0.0289939370632597</v>
      </c>
      <c r="I18" s="71">
        <v>0.03678296835264705</v>
      </c>
      <c r="J18" s="71">
        <v>-0.015179705808517685</v>
      </c>
      <c r="K18" s="71">
        <v>0.3540885515727872</v>
      </c>
      <c r="L18" s="72">
        <v>0.04048302600024756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0.0017740939920669607</v>
      </c>
      <c r="F19" s="71">
        <v>0.009012789709758495</v>
      </c>
      <c r="G19" s="71">
        <v>0.03451837163062277</v>
      </c>
      <c r="H19" s="71">
        <v>0.07177854550611129</v>
      </c>
      <c r="I19" s="71">
        <v>0.1322691123599431</v>
      </c>
      <c r="J19" s="71">
        <v>0.1177524592604251</v>
      </c>
      <c r="K19" s="71">
        <v>2.23543159101768</v>
      </c>
      <c r="L19" s="72">
        <v>0.17078933253330542</v>
      </c>
    </row>
    <row r="20" spans="1:12" s="9" customFormat="1" ht="14.25">
      <c r="A20" s="62">
        <v>17</v>
      </c>
      <c r="B20" s="47" t="s">
        <v>91</v>
      </c>
      <c r="C20" s="48">
        <v>41026</v>
      </c>
      <c r="D20" s="48">
        <v>41242</v>
      </c>
      <c r="E20" s="71">
        <v>-0.0021847653156970015</v>
      </c>
      <c r="F20" s="71">
        <v>0.0013921186351475434</v>
      </c>
      <c r="G20" s="71">
        <v>0.025326868470894492</v>
      </c>
      <c r="H20" s="71">
        <v>0.028505536608539606</v>
      </c>
      <c r="I20" s="71">
        <v>0.30157903943773845</v>
      </c>
      <c r="J20" s="71">
        <v>0.16048512194660836</v>
      </c>
      <c r="K20" s="71">
        <v>1.258981810679212</v>
      </c>
      <c r="L20" s="72">
        <v>0.14590206912522574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-0.009994508023501573</v>
      </c>
      <c r="F21" s="76">
        <f t="shared" si="0"/>
        <v>0.005970481620968928</v>
      </c>
      <c r="G21" s="76">
        <f t="shared" si="0"/>
        <v>0.03134779676727304</v>
      </c>
      <c r="H21" s="76">
        <f t="shared" si="0"/>
        <v>0.015784091517975524</v>
      </c>
      <c r="I21" s="76">
        <f t="shared" si="0"/>
        <v>0.14482706286142744</v>
      </c>
      <c r="J21" s="76">
        <f t="shared" si="0"/>
        <v>0.1083352721278923</v>
      </c>
      <c r="K21" s="77" t="s">
        <v>25</v>
      </c>
      <c r="L21" s="78" t="s">
        <v>25</v>
      </c>
    </row>
    <row r="22" spans="1:12" s="9" customFormat="1" ht="14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91</v>
      </c>
      <c r="C4" s="30">
        <v>-1.0126100000003353</v>
      </c>
      <c r="D4" s="68">
        <v>-0.000369805814824695</v>
      </c>
      <c r="E4" s="31">
        <v>22</v>
      </c>
      <c r="F4" s="68">
        <v>0.0018189334435717238</v>
      </c>
      <c r="G4" s="50">
        <v>4.975501956180027</v>
      </c>
    </row>
    <row r="5" spans="1:7" ht="14.25">
      <c r="A5" s="89">
        <v>2</v>
      </c>
      <c r="B5" s="82" t="s">
        <v>79</v>
      </c>
      <c r="C5" s="30">
        <v>11.992459999999964</v>
      </c>
      <c r="D5" s="68">
        <v>0.0017740939920661636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77</v>
      </c>
      <c r="C6" s="30">
        <v>6.023809999999591</v>
      </c>
      <c r="D6" s="68">
        <v>0.0019398522247127906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81</v>
      </c>
      <c r="C7" s="30">
        <v>2.014199999999953</v>
      </c>
      <c r="D7" s="68">
        <v>0.0018454638344107442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75</v>
      </c>
      <c r="C8" s="30">
        <v>0.39329999999981374</v>
      </c>
      <c r="D8" s="68">
        <v>9.521526653835283E-05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99</v>
      </c>
      <c r="C9" s="30">
        <v>0</v>
      </c>
      <c r="D9" s="68">
        <v>0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44</v>
      </c>
      <c r="C10" s="30">
        <v>-4.109649999999907</v>
      </c>
      <c r="D10" s="68">
        <v>-0.0022152671642978847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-13.121830000000074</v>
      </c>
      <c r="D11" s="68">
        <v>-0.01087089660484384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78</v>
      </c>
      <c r="C12" s="30">
        <v>-17.504039999999918</v>
      </c>
      <c r="D12" s="68">
        <v>-0.019221781004192914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45</v>
      </c>
      <c r="C13" s="30">
        <v>-33.74493999999761</v>
      </c>
      <c r="D13" s="68">
        <v>-0.0010822199227634324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49</v>
      </c>
      <c r="C14" s="30">
        <v>-44.261870000000116</v>
      </c>
      <c r="D14" s="68">
        <v>-0.007447660554429448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83</v>
      </c>
      <c r="C15" s="30">
        <v>-51.348270000000014</v>
      </c>
      <c r="D15" s="68">
        <v>-0.03962394949107361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96</v>
      </c>
      <c r="C16" s="30">
        <v>-79.76520000000018</v>
      </c>
      <c r="D16" s="68">
        <v>-0.028285004931149323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55</v>
      </c>
      <c r="C17" s="30">
        <v>-388.5871500000004</v>
      </c>
      <c r="D17" s="68">
        <v>-0.027209652638035323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82</v>
      </c>
      <c r="C18" s="30">
        <v>-63.51132000000007</v>
      </c>
      <c r="D18" s="68">
        <v>-0.03493413108740713</v>
      </c>
      <c r="E18" s="31">
        <v>-7</v>
      </c>
      <c r="F18" s="68">
        <v>-0.011111111111111112</v>
      </c>
      <c r="G18" s="50">
        <v>-20.150041444444373</v>
      </c>
    </row>
    <row r="19" spans="1:7" ht="14.25">
      <c r="A19" s="89">
        <v>16</v>
      </c>
      <c r="B19" s="82" t="s">
        <v>64</v>
      </c>
      <c r="C19" s="30">
        <v>-200.8878700000001</v>
      </c>
      <c r="D19" s="68">
        <v>-0.03170391329943111</v>
      </c>
      <c r="E19" s="31">
        <v>-56</v>
      </c>
      <c r="F19" s="68">
        <v>-0.01539730547154248</v>
      </c>
      <c r="G19" s="50">
        <v>-97.05267585961019</v>
      </c>
    </row>
    <row r="20" spans="1:7" ht="14.25">
      <c r="A20" s="89">
        <v>17</v>
      </c>
      <c r="B20" s="82" t="s">
        <v>54</v>
      </c>
      <c r="C20" s="30">
        <v>-124.27918000000065</v>
      </c>
      <c r="D20" s="68">
        <v>-0.024307466317356207</v>
      </c>
      <c r="E20" s="31">
        <v>-42</v>
      </c>
      <c r="F20" s="68">
        <v>-0.027450980392156862</v>
      </c>
      <c r="G20" s="50">
        <v>-140.35133439215696</v>
      </c>
    </row>
    <row r="21" spans="1:7" ht="15.75" thickBot="1">
      <c r="A21" s="63"/>
      <c r="B21" s="64" t="s">
        <v>24</v>
      </c>
      <c r="C21" s="54">
        <v>-1001.7101600000001</v>
      </c>
      <c r="D21" s="67">
        <v>-0.011003575920279124</v>
      </c>
      <c r="E21" s="55">
        <v>-83</v>
      </c>
      <c r="F21" s="67">
        <v>-8.390478727356448E-06</v>
      </c>
      <c r="G21" s="56">
        <v>-252.5785497400315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83</v>
      </c>
      <c r="C2" s="97">
        <v>-0.03962394949107295</v>
      </c>
    </row>
    <row r="3" spans="1:5" ht="14.25">
      <c r="A3" s="14"/>
      <c r="B3" s="47" t="s">
        <v>96</v>
      </c>
      <c r="C3" s="71">
        <v>-0.02828500493115005</v>
      </c>
      <c r="D3" s="14"/>
      <c r="E3" s="14"/>
    </row>
    <row r="4" spans="1:5" ht="14.25">
      <c r="A4" s="14"/>
      <c r="B4" s="47" t="s">
        <v>55</v>
      </c>
      <c r="C4" s="71">
        <v>-0.027209652638034765</v>
      </c>
      <c r="D4" s="14"/>
      <c r="E4" s="14"/>
    </row>
    <row r="5" spans="1:5" ht="14.25">
      <c r="A5" s="14"/>
      <c r="B5" s="47" t="s">
        <v>82</v>
      </c>
      <c r="C5" s="71">
        <v>-0.02409069435805067</v>
      </c>
      <c r="D5" s="14"/>
      <c r="E5" s="14"/>
    </row>
    <row r="6" spans="1:5" ht="14.25">
      <c r="A6" s="14"/>
      <c r="B6" s="47" t="s">
        <v>78</v>
      </c>
      <c r="C6" s="71">
        <v>-0.019221781004196026</v>
      </c>
      <c r="D6" s="14"/>
      <c r="E6" s="14"/>
    </row>
    <row r="7" spans="1:5" ht="14.25">
      <c r="A7" s="14"/>
      <c r="B7" s="47" t="s">
        <v>64</v>
      </c>
      <c r="C7" s="71">
        <v>-0.01656161202737494</v>
      </c>
      <c r="D7" s="14"/>
      <c r="E7" s="14"/>
    </row>
    <row r="8" spans="1:5" ht="14.25">
      <c r="A8" s="14"/>
      <c r="B8" s="47" t="s">
        <v>22</v>
      </c>
      <c r="C8" s="71">
        <v>-0.01087089660484386</v>
      </c>
      <c r="D8" s="14"/>
      <c r="E8" s="14"/>
    </row>
    <row r="9" spans="1:5" ht="14.25">
      <c r="A9" s="14"/>
      <c r="B9" s="47" t="s">
        <v>49</v>
      </c>
      <c r="C9" s="71">
        <v>-0.007447660554430358</v>
      </c>
      <c r="D9" s="14"/>
      <c r="E9" s="14"/>
    </row>
    <row r="10" spans="1:5" ht="14.25">
      <c r="A10" s="14"/>
      <c r="B10" s="47" t="s">
        <v>44</v>
      </c>
      <c r="C10" s="71">
        <v>-0.002215267164297874</v>
      </c>
      <c r="D10" s="14"/>
      <c r="E10" s="14"/>
    </row>
    <row r="11" spans="1:5" ht="14.25">
      <c r="A11" s="14"/>
      <c r="B11" s="47" t="s">
        <v>91</v>
      </c>
      <c r="C11" s="71">
        <v>-0.0021847653156970015</v>
      </c>
      <c r="D11" s="14"/>
      <c r="E11" s="14"/>
    </row>
    <row r="12" spans="1:5" ht="14.25">
      <c r="A12" s="14"/>
      <c r="B12" s="47" t="s">
        <v>45</v>
      </c>
      <c r="C12" s="71">
        <v>-0.0010822199227621399</v>
      </c>
      <c r="D12" s="14"/>
      <c r="E12" s="14"/>
    </row>
    <row r="13" spans="1:5" ht="14.25">
      <c r="A13" s="14"/>
      <c r="B13" s="47" t="s">
        <v>99</v>
      </c>
      <c r="C13" s="71">
        <v>0</v>
      </c>
      <c r="D13" s="14"/>
      <c r="E13" s="14"/>
    </row>
    <row r="14" spans="1:5" ht="14.25">
      <c r="A14" s="14"/>
      <c r="B14" s="47" t="s">
        <v>75</v>
      </c>
      <c r="C14" s="71">
        <v>9.52152665378847E-05</v>
      </c>
      <c r="D14" s="14"/>
      <c r="E14" s="14"/>
    </row>
    <row r="15" spans="1:5" ht="14.25">
      <c r="A15" s="14"/>
      <c r="B15" s="47" t="s">
        <v>79</v>
      </c>
      <c r="C15" s="71">
        <v>0.0017740939920669607</v>
      </c>
      <c r="D15" s="14"/>
      <c r="E15" s="14"/>
    </row>
    <row r="16" spans="1:5" ht="14.25">
      <c r="A16" s="14"/>
      <c r="B16" s="47" t="s">
        <v>81</v>
      </c>
      <c r="C16" s="71">
        <v>0.0018454638344107543</v>
      </c>
      <c r="D16" s="14"/>
      <c r="E16" s="14"/>
    </row>
    <row r="17" spans="1:5" ht="14.25">
      <c r="A17" s="14"/>
      <c r="B17" s="47" t="s">
        <v>77</v>
      </c>
      <c r="C17" s="71">
        <v>0.0019398522247136007</v>
      </c>
      <c r="D17" s="14"/>
      <c r="E17" s="14"/>
    </row>
    <row r="18" spans="1:5" ht="14.25">
      <c r="A18" s="14"/>
      <c r="B18" s="47" t="s">
        <v>54</v>
      </c>
      <c r="C18" s="71">
        <v>0.003232242294654686</v>
      </c>
      <c r="D18" s="14"/>
      <c r="E18" s="14"/>
    </row>
    <row r="19" spans="2:3" ht="14.25">
      <c r="B19" s="47" t="s">
        <v>21</v>
      </c>
      <c r="C19" s="92">
        <v>-0.017416909263969993</v>
      </c>
    </row>
    <row r="20" spans="2:3" ht="14.25">
      <c r="B20" s="14" t="s">
        <v>27</v>
      </c>
      <c r="C20" s="86">
        <v>-0.05945954841682577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14493661.42</v>
      </c>
      <c r="F3" s="94">
        <v>25962</v>
      </c>
      <c r="G3" s="43">
        <v>558.2644411062322</v>
      </c>
      <c r="H3" s="73">
        <v>100</v>
      </c>
      <c r="I3" s="42" t="s">
        <v>97</v>
      </c>
      <c r="J3" s="44" t="s">
        <v>98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63</v>
      </c>
      <c r="E4" s="43">
        <v>3539776.99</v>
      </c>
      <c r="F4" s="94">
        <v>49097</v>
      </c>
      <c r="G4" s="43">
        <v>72.0976228690144</v>
      </c>
      <c r="H4" s="73">
        <v>100</v>
      </c>
      <c r="I4" s="42" t="s">
        <v>97</v>
      </c>
      <c r="J4" s="44" t="s">
        <v>98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1507475.21</v>
      </c>
      <c r="F5" s="94">
        <v>706</v>
      </c>
      <c r="G5" s="43">
        <v>2135.2340084985835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1044502.6301</v>
      </c>
      <c r="F6" s="94">
        <v>1975</v>
      </c>
      <c r="G6" s="43">
        <v>528.8620911898734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328257.33</v>
      </c>
      <c r="F7" s="94">
        <v>679</v>
      </c>
      <c r="G7" s="43">
        <v>483.44231222385866</v>
      </c>
      <c r="H7" s="73">
        <v>1000</v>
      </c>
      <c r="I7" s="42" t="s">
        <v>32</v>
      </c>
      <c r="J7" s="44" t="s">
        <v>30</v>
      </c>
    </row>
    <row r="8" spans="1:10" ht="15.75" thickBot="1">
      <c r="A8" s="121" t="s">
        <v>24</v>
      </c>
      <c r="B8" s="122"/>
      <c r="C8" s="57" t="s">
        <v>25</v>
      </c>
      <c r="D8" s="57" t="s">
        <v>25</v>
      </c>
      <c r="E8" s="58">
        <f>SUM(E3:E7)</f>
        <v>20913673.5801</v>
      </c>
      <c r="F8" s="59">
        <f>SUM(F3:F7)</f>
        <v>78419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-0.00584411293261744</v>
      </c>
      <c r="G4" s="71">
        <v>0.012206646631024665</v>
      </c>
      <c r="H4" s="71">
        <v>-0.1066009840043095</v>
      </c>
      <c r="I4" s="71">
        <v>-0.21275661702559434</v>
      </c>
      <c r="J4" s="71">
        <v>-0.1505996529038245</v>
      </c>
      <c r="K4" s="72">
        <v>-0.5165576877761413</v>
      </c>
      <c r="L4" s="72">
        <v>-0.05375839104019364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>
        <v>-0.0020817952360611125</v>
      </c>
      <c r="F5" s="71">
        <v>0.00013651240096423933</v>
      </c>
      <c r="G5" s="71" t="s">
        <v>95</v>
      </c>
      <c r="H5" s="71">
        <v>-0.004426142897314578</v>
      </c>
      <c r="I5" s="71">
        <v>0.43028672696130577</v>
      </c>
      <c r="J5" s="71">
        <v>0.31150601081414475</v>
      </c>
      <c r="K5" s="72">
        <v>4.582644411062321</v>
      </c>
      <c r="L5" s="72">
        <v>0.15082920495359442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-0.016533642621830658</v>
      </c>
      <c r="F6" s="71">
        <v>0.00449206373403821</v>
      </c>
      <c r="G6" s="71">
        <v>-0.03242267042959457</v>
      </c>
      <c r="H6" s="71">
        <v>-0.11451867193664744</v>
      </c>
      <c r="I6" s="71">
        <v>0.22325279574096735</v>
      </c>
      <c r="J6" s="71">
        <v>0.16591407917121126</v>
      </c>
      <c r="K6" s="72">
        <v>-0.4711379088101272</v>
      </c>
      <c r="L6" s="72">
        <v>-0.05280462602427649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-0.009201296308073759</v>
      </c>
      <c r="F7" s="71">
        <v>0.0028941706514573617</v>
      </c>
      <c r="G7" s="71">
        <v>0.02658190404523708</v>
      </c>
      <c r="H7" s="71">
        <v>0.054936602734031226</v>
      </c>
      <c r="I7" s="71">
        <v>0.06575600126016212</v>
      </c>
      <c r="J7" s="71">
        <v>0.026399104704370124</v>
      </c>
      <c r="K7" s="72">
        <v>1.135234008498581</v>
      </c>
      <c r="L7" s="72">
        <v>0.06885692810241695</v>
      </c>
    </row>
    <row r="8" spans="1:12" ht="14.25">
      <c r="A8" s="62">
        <v>5</v>
      </c>
      <c r="B8" s="47" t="s">
        <v>103</v>
      </c>
      <c r="C8" s="48">
        <v>40253</v>
      </c>
      <c r="D8" s="48">
        <v>40445</v>
      </c>
      <c r="E8" s="71">
        <v>-0.004767409733942851</v>
      </c>
      <c r="F8" s="71">
        <v>0.0008149212788868265</v>
      </c>
      <c r="G8" s="71" t="s">
        <v>95</v>
      </c>
      <c r="H8" s="71">
        <v>0.026868288702871057</v>
      </c>
      <c r="I8" s="71">
        <v>0.36456177771524745</v>
      </c>
      <c r="J8" s="71">
        <v>0.2760317506436256</v>
      </c>
      <c r="K8" s="72">
        <v>-0.27902377130985556</v>
      </c>
      <c r="L8" s="72">
        <v>-0.0392651660223069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>AVERAGE(E4:E8)</f>
        <v>-0.006516828779981676</v>
      </c>
      <c r="F9" s="76">
        <f>AVERAGE(F4:F8)</f>
        <v>0.0004987110265458394</v>
      </c>
      <c r="G9" s="76">
        <f>AVERAGE(G4:G8)</f>
        <v>0.0021219600822223925</v>
      </c>
      <c r="H9" s="76">
        <f>AVERAGE(H4:H8)</f>
        <v>-0.02874818148027385</v>
      </c>
      <c r="I9" s="76">
        <f>AVERAGE(I4:I8)</f>
        <v>0.17422013693041766</v>
      </c>
      <c r="J9" s="76">
        <f>AVERAGE(J4:J8)</f>
        <v>0.12585025848590545</v>
      </c>
      <c r="K9" s="78" t="s">
        <v>25</v>
      </c>
      <c r="L9" s="78" t="s">
        <v>25</v>
      </c>
    </row>
    <row r="10" spans="1:12" s="9" customFormat="1" ht="14.25">
      <c r="A10" s="102" t="s">
        <v>50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31</v>
      </c>
      <c r="C4" s="30">
        <v>0</v>
      </c>
      <c r="D4" s="68">
        <v>0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-13.999540000000037</v>
      </c>
      <c r="D5" s="68">
        <v>-0.009201296308072177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-17.559760000000008</v>
      </c>
      <c r="D6" s="68">
        <v>-0.01653364262183001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102</v>
      </c>
      <c r="C7" s="30">
        <v>-30.235779999999327</v>
      </c>
      <c r="D7" s="68">
        <v>-0.0020817952360609746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103</v>
      </c>
      <c r="C8" s="30">
        <v>-19.49190999999968</v>
      </c>
      <c r="D8" s="68">
        <v>-0.0054763802757357505</v>
      </c>
      <c r="E8" s="31">
        <v>-35</v>
      </c>
      <c r="F8" s="87">
        <v>-0.0007123666856631117</v>
      </c>
      <c r="G8" s="50">
        <v>-2.531828720589397</v>
      </c>
    </row>
    <row r="9" spans="1:7" ht="15.75" thickBot="1">
      <c r="A9" s="65"/>
      <c r="B9" s="53" t="s">
        <v>24</v>
      </c>
      <c r="C9" s="54">
        <v>-81.28698999999905</v>
      </c>
      <c r="D9" s="67">
        <v>-0.00387173815966885</v>
      </c>
      <c r="E9" s="55">
        <v>-35</v>
      </c>
      <c r="F9" s="67">
        <v>-0.0004461212940066791</v>
      </c>
      <c r="G9" s="56">
        <v>-2.531828720589397</v>
      </c>
    </row>
    <row r="11" ht="15" customHeight="1">
      <c r="A11" s="11"/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-0.016533642621830658</v>
      </c>
      <c r="D2" s="21"/>
      <c r="E2" s="21"/>
    </row>
    <row r="3" spans="1:5" ht="14.25">
      <c r="A3" s="21"/>
      <c r="B3" s="47" t="s">
        <v>26</v>
      </c>
      <c r="C3" s="71">
        <v>-0.009201296308073759</v>
      </c>
      <c r="D3" s="21"/>
      <c r="E3" s="21"/>
    </row>
    <row r="4" spans="1:5" ht="14.25">
      <c r="A4" s="21"/>
      <c r="B4" s="47" t="s">
        <v>103</v>
      </c>
      <c r="C4" s="71">
        <v>-0.004767409733942851</v>
      </c>
      <c r="D4" s="21"/>
      <c r="E4" s="21"/>
    </row>
    <row r="5" spans="1:5" ht="14.25">
      <c r="A5" s="21"/>
      <c r="B5" s="47" t="s">
        <v>102</v>
      </c>
      <c r="C5" s="71">
        <v>-0.0020817952360611125</v>
      </c>
      <c r="D5" s="21"/>
      <c r="E5" s="21"/>
    </row>
    <row r="6" spans="1:5" ht="14.25">
      <c r="A6" s="21"/>
      <c r="B6" s="47" t="s">
        <v>31</v>
      </c>
      <c r="C6" s="71">
        <v>0</v>
      </c>
      <c r="D6" s="21"/>
      <c r="E6" s="21"/>
    </row>
    <row r="7" spans="1:4" ht="14.25">
      <c r="A7" s="21"/>
      <c r="B7" s="47" t="s">
        <v>21</v>
      </c>
      <c r="C7" s="74">
        <v>-0.017416909263969993</v>
      </c>
      <c r="D7" s="21"/>
    </row>
    <row r="8" spans="2:3" ht="14.25">
      <c r="B8" s="47" t="s">
        <v>27</v>
      </c>
      <c r="C8" s="86">
        <v>-0.05945954841682577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13056321.19</v>
      </c>
      <c r="F3" s="11">
        <v>184391</v>
      </c>
      <c r="G3" s="85">
        <v>70.8078007603408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1514860.07</v>
      </c>
      <c r="F4" s="11">
        <v>153672</v>
      </c>
      <c r="G4" s="85">
        <v>9.857749427351763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1129876.1201</v>
      </c>
      <c r="F5" s="11">
        <v>648</v>
      </c>
      <c r="G5" s="85">
        <v>1743.6359878086419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15701057.3801</v>
      </c>
      <c r="F6" s="69">
        <f>SUM(F3:F5)</f>
        <v>338711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2018-11-23T10:58:00Z</dcterms:modified>
  <cp:category>Analytics</cp:category>
  <cp:version/>
  <cp:contentType/>
  <cp:contentStatus/>
</cp:coreProperties>
</file>