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'Відкр_1'!$A$1:$H$18</definedName>
  </definedNames>
  <calcPr fullCalcOnLoad="1"/>
</workbook>
</file>

<file path=xl/sharedStrings.xml><?xml version="1.0" encoding="utf-8"?>
<sst xmlns="http://schemas.openxmlformats.org/spreadsheetml/2006/main" count="326" uniqueCount="102">
  <si>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</si>
  <si>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</si>
  <si>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</si>
  <si>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</si>
  <si>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</si>
  <si>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</si>
  <si>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</si>
  <si>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</si>
  <si>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</si>
  <si>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</si>
  <si>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</si>
  <si>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</si>
  <si>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</si>
  <si>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</si>
  <si>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</si>
  <si>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</si>
  <si>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</si>
  <si>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</si>
  <si>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</si>
  <si>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</si>
  <si>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</si>
  <si>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</si>
  <si>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</si>
  <si>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</si>
  <si>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</si>
  <si>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</si>
  <si>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</si>
  <si>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</si>
  <si>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</si>
  <si>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</si>
  <si>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</si>
  <si>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</si>
  <si>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</si>
  <si>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</si>
  <si>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</si>
  <si>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</si>
  <si>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</si>
  <si>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</si>
  <si>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</si>
  <si>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</si>
  <si>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</si>
  <si>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</si>
  <si>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</si>
  <si>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</si>
  <si>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</si>
  <si>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</si>
  <si>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</si>
  <si>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</si>
  <si>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</si>
  <si>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</si>
  <si>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</si>
  <si>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</si>
  <si>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</si>
  <si>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</si>
  <si>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</si>
  <si>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</si>
  <si>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</si>
  <si>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</si>
  <si>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</si>
  <si>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</si>
  <si>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</si>
  <si>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</si>
  <si>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</si>
  <si>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</si>
  <si>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</si>
  <si>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</si>
  <si>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</si>
  <si>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</si>
  <si>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</si>
  <si>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</si>
  <si>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</si>
  <si>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</si>
  <si>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</si>
  <si>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</si>
  <si>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</si>
  <si>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</si>
  <si>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</si>
  <si>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</si>
  <si>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</si>
  <si>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КІНТО-Казначейський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</si>
  <si>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</si>
  <si>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</si>
  <si>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</si>
  <si>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</si>
  <si>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</si>
  <si>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</si>
  <si>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</si>
  <si>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</si>
  <si>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</si>
  <si>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</si>
  <si>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</si>
  <si>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</si>
  <si>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</si>
  <si>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</si>
  <si>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http://www.vseswit.com.ua/</t>
  </si>
  <si>
    <t>http://bonum-group.com/</t>
  </si>
  <si>
    <t>КІНТО-Голд</t>
  </si>
  <si>
    <t>спец. банк. мет.</t>
  </si>
  <si>
    <t>ПрАТ "КІНТО"</t>
  </si>
  <si>
    <t>Запорізькі феросплави</t>
  </si>
  <si>
    <t>ПрАТ "КУА" СЛАВУТИЧ-ІНВЕСТ"</t>
  </si>
  <si>
    <t>http://www.universalna-am.com/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</si>
</sst>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3882318"/>
        <c:axId val="34940863"/>
      </c:barChart>
      <c:catAx>
        <c:axId val="38823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940863"/>
        <c:crosses val="autoZero"/>
        <c:auto val="0"/>
        <c:lblOffset val="0"/>
        <c:tickLblSkip val="1"/>
        <c:noMultiLvlLbl val="0"/>
      </c:catAx>
      <c:val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882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343944"/>
        <c:axId val="27551177"/>
      </c:barChart>
      <c:catAx>
        <c:axId val="403439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551177"/>
        <c:crosses val="autoZero"/>
        <c:auto val="0"/>
        <c:lblOffset val="0"/>
        <c:tickLblSkip val="1"/>
        <c:noMultiLvlLbl val="0"/>
      </c:catAx>
      <c:valAx>
        <c:axId val="27551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3439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634002"/>
        <c:axId val="17052835"/>
      </c:barChart>
      <c:catAx>
        <c:axId val="46634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52835"/>
        <c:crosses val="autoZero"/>
        <c:auto val="0"/>
        <c:lblOffset val="0"/>
        <c:tickLblSkip val="1"/>
        <c:noMultiLvlLbl val="0"/>
      </c:catAx>
      <c:valAx>
        <c:axId val="170528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340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257788"/>
        <c:axId val="39102365"/>
      </c:barChart>
      <c:catAx>
        <c:axId val="19257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02365"/>
        <c:crosses val="autoZero"/>
        <c:auto val="0"/>
        <c:lblOffset val="0"/>
        <c:tickLblSkip val="1"/>
        <c:noMultiLvlLbl val="0"/>
      </c:catAx>
      <c:valAx>
        <c:axId val="39102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577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6376966"/>
        <c:axId val="13174967"/>
      </c:barChart>
      <c:catAx>
        <c:axId val="163769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174967"/>
        <c:crosses val="autoZero"/>
        <c:auto val="0"/>
        <c:lblOffset val="0"/>
        <c:tickLblSkip val="1"/>
        <c:noMultiLvlLbl val="0"/>
      </c:catAx>
      <c:val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769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465840"/>
        <c:axId val="60539377"/>
      </c:barChart>
      <c:catAx>
        <c:axId val="514658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539377"/>
        <c:crosses val="autoZero"/>
        <c:auto val="0"/>
        <c:lblOffset val="0"/>
        <c:tickLblSkip val="1"/>
        <c:noMultiLvlLbl val="0"/>
      </c:catAx>
      <c:valAx>
        <c:axId val="605393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5"/>
          <c:w val="0.943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Графік_В!$B$2:$B$19</c:f>
              <c:strCache/>
            </c:strRef>
          </c:cat>
          <c:val>
            <c:numRef>
              <c:f>Графік_В!$C$2:$C$19</c:f>
              <c:numCache/>
            </c:numRef>
          </c:val>
        </c:ser>
        <c:gapWidth val="40"/>
        <c:axId val="7983482"/>
        <c:axId val="4742475"/>
      </c:barChart>
      <c:catAx>
        <c:axId val="7983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742475"/>
        <c:crossesAt val="0"/>
        <c:auto val="0"/>
        <c:lblOffset val="0"/>
        <c:tickLblSkip val="1"/>
        <c:noMultiLvlLbl val="0"/>
      </c:catAx>
      <c:valAx>
        <c:axId val="4742475"/>
        <c:scaling>
          <c:orientation val="minMax"/>
          <c:max val="0.02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83482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2682276"/>
        <c:axId val="48596165"/>
      </c:barChart>
      <c:catAx>
        <c:axId val="42682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596165"/>
        <c:crosses val="autoZero"/>
        <c:auto val="0"/>
        <c:lblOffset val="0"/>
        <c:tickLblSkip val="1"/>
        <c:noMultiLvlLbl val="0"/>
      </c:catAx>
      <c:valAx>
        <c:axId val="4859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682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34712302"/>
        <c:axId val="43975263"/>
      </c:barChart>
      <c:catAx>
        <c:axId val="34712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975263"/>
        <c:crosses val="autoZero"/>
        <c:auto val="0"/>
        <c:lblOffset val="0"/>
        <c:tickLblSkip val="52"/>
        <c:noMultiLvlLbl val="0"/>
      </c:catAx>
      <c:valAx>
        <c:axId val="439752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123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60233048"/>
        <c:axId val="5226521"/>
      </c:barChart>
      <c:catAx>
        <c:axId val="602330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26521"/>
        <c:crosses val="autoZero"/>
        <c:auto val="0"/>
        <c:lblOffset val="0"/>
        <c:tickLblSkip val="49"/>
        <c:noMultiLvlLbl val="0"/>
      </c:catAx>
      <c:valAx>
        <c:axId val="5226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2330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038690"/>
        <c:axId val="20695027"/>
      </c:barChart>
      <c:catAx>
        <c:axId val="470386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695027"/>
        <c:crosses val="autoZero"/>
        <c:auto val="0"/>
        <c:lblOffset val="0"/>
        <c:tickLblSkip val="4"/>
        <c:noMultiLvlLbl val="0"/>
      </c:catAx>
      <c:valAx>
        <c:axId val="20695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0386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46032312"/>
        <c:axId val="11637625"/>
      </c:barChart>
      <c:catAx>
        <c:axId val="460323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37625"/>
        <c:crosses val="autoZero"/>
        <c:auto val="0"/>
        <c:lblOffset val="0"/>
        <c:tickLblSkip val="9"/>
        <c:noMultiLvlLbl val="0"/>
      </c:catAx>
      <c:valAx>
        <c:axId val="11637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2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037516"/>
        <c:axId val="65684461"/>
      </c:barChart>
      <c:catAx>
        <c:axId val="52037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684461"/>
        <c:crosses val="autoZero"/>
        <c:auto val="0"/>
        <c:lblOffset val="0"/>
        <c:tickLblSkip val="4"/>
        <c:noMultiLvlLbl val="0"/>
      </c:catAx>
      <c:valAx>
        <c:axId val="65684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2037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54289238"/>
        <c:axId val="18841095"/>
      </c:barChart>
      <c:catAx>
        <c:axId val="542892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841095"/>
        <c:crosses val="autoZero"/>
        <c:auto val="0"/>
        <c:lblOffset val="0"/>
        <c:tickLblSkip val="52"/>
        <c:noMultiLvlLbl val="0"/>
      </c:catAx>
      <c:valAx>
        <c:axId val="188410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42892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352128"/>
        <c:axId val="49733697"/>
      </c:barChart>
      <c:catAx>
        <c:axId val="353521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9733697"/>
        <c:crosses val="autoZero"/>
        <c:auto val="0"/>
        <c:lblOffset val="0"/>
        <c:tickLblSkip val="4"/>
        <c:noMultiLvlLbl val="0"/>
      </c:catAx>
      <c:valAx>
        <c:axId val="49733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3521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950090"/>
        <c:axId val="1897627"/>
      </c:barChart>
      <c:catAx>
        <c:axId val="449500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7627"/>
        <c:crosses val="autoZero"/>
        <c:auto val="0"/>
        <c:lblOffset val="0"/>
        <c:tickLblSkip val="4"/>
        <c:noMultiLvlLbl val="0"/>
      </c:catAx>
      <c:valAx>
        <c:axId val="189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9500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078644"/>
        <c:axId val="19490069"/>
      </c:barChart>
      <c:catAx>
        <c:axId val="170786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490069"/>
        <c:crosses val="autoZero"/>
        <c:auto val="0"/>
        <c:lblOffset val="0"/>
        <c:tickLblSkip val="4"/>
        <c:noMultiLvlLbl val="0"/>
      </c:catAx>
      <c:valAx>
        <c:axId val="19490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7078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1192894"/>
        <c:axId val="35191727"/>
      </c:barChart>
      <c:catAx>
        <c:axId val="411928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191727"/>
        <c:crosses val="autoZero"/>
        <c:auto val="0"/>
        <c:lblOffset val="0"/>
        <c:tickLblSkip val="4"/>
        <c:noMultiLvlLbl val="0"/>
      </c:catAx>
      <c:valAx>
        <c:axId val="35191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1928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290088"/>
        <c:axId val="31957609"/>
      </c:barChart>
      <c:catAx>
        <c:axId val="482900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1957609"/>
        <c:crosses val="autoZero"/>
        <c:auto val="0"/>
        <c:lblOffset val="0"/>
        <c:tickLblSkip val="4"/>
        <c:noMultiLvlLbl val="0"/>
      </c:catAx>
      <c:valAx>
        <c:axId val="31957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2900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183026"/>
        <c:axId val="38429507"/>
      </c:barChart>
      <c:catAx>
        <c:axId val="19183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429507"/>
        <c:crosses val="autoZero"/>
        <c:auto val="0"/>
        <c:lblOffset val="0"/>
        <c:tickLblSkip val="4"/>
        <c:noMultiLvlLbl val="0"/>
      </c:catAx>
      <c:val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1830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321244"/>
        <c:axId val="25782333"/>
      </c:barChart>
      <c:catAx>
        <c:axId val="103212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782333"/>
        <c:crosses val="autoZero"/>
        <c:auto val="0"/>
        <c:lblOffset val="0"/>
        <c:tickLblSkip val="4"/>
        <c:noMultiLvlLbl val="0"/>
      </c:catAx>
      <c:valAx>
        <c:axId val="25782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212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714406"/>
        <c:axId val="7994199"/>
      </c:barChart>
      <c:catAx>
        <c:axId val="30714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7994199"/>
        <c:crosses val="autoZero"/>
        <c:auto val="0"/>
        <c:lblOffset val="0"/>
        <c:tickLblSkip val="4"/>
        <c:noMultiLvlLbl val="0"/>
      </c:catAx>
      <c:valAx>
        <c:axId val="7994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7144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7629762"/>
        <c:axId val="3123539"/>
      </c:barChart>
      <c:catAx>
        <c:axId val="37629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3539"/>
        <c:crosses val="autoZero"/>
        <c:auto val="0"/>
        <c:lblOffset val="0"/>
        <c:tickLblSkip val="1"/>
        <c:noMultiLvlLbl val="0"/>
      </c:catAx>
      <c:val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297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27"/>
          <c:w val="0.9985"/>
          <c:h val="0.87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Графік_І!$B$2:$B$6</c:f>
              <c:strCache/>
            </c:strRef>
          </c:cat>
          <c:val>
            <c:numRef>
              <c:f>Графік_І!$C$2:$C$6</c:f>
              <c:numCache/>
            </c:numRef>
          </c:val>
        </c:ser>
        <c:gapWidth val="40"/>
        <c:axId val="4838928"/>
        <c:axId val="43550353"/>
      </c:barChart>
      <c:catAx>
        <c:axId val="48389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550353"/>
        <c:crosses val="autoZero"/>
        <c:auto val="0"/>
        <c:lblOffset val="0"/>
        <c:tickLblSkip val="1"/>
        <c:noMultiLvlLbl val="0"/>
      </c:catAx>
      <c:valAx>
        <c:axId val="43550353"/>
        <c:scaling>
          <c:orientation val="minMax"/>
          <c:max val="0.02"/>
          <c:min val="-0.025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3892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56408858"/>
        <c:axId val="37917675"/>
      </c:barChart>
      <c:catAx>
        <c:axId val="564088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7917675"/>
        <c:crosses val="autoZero"/>
        <c:auto val="0"/>
        <c:lblOffset val="0"/>
        <c:tickLblSkip val="1"/>
        <c:noMultiLvlLbl val="0"/>
      </c:catAx>
      <c:valAx>
        <c:axId val="379176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408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5714756"/>
        <c:axId val="51432805"/>
      </c:barChart>
      <c:catAx>
        <c:axId val="5714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1432805"/>
        <c:crosses val="autoZero"/>
        <c:auto val="0"/>
        <c:lblOffset val="0"/>
        <c:tickLblSkip val="5"/>
        <c:noMultiLvlLbl val="0"/>
      </c:catAx>
      <c:valAx>
        <c:axId val="51432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7147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60242062"/>
        <c:axId val="5307647"/>
      </c:barChart>
      <c:catAx>
        <c:axId val="60242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07647"/>
        <c:crosses val="autoZero"/>
        <c:auto val="0"/>
        <c:lblOffset val="0"/>
        <c:tickLblSkip val="5"/>
        <c:noMultiLvlLbl val="0"/>
      </c:catAx>
      <c:valAx>
        <c:axId val="53076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02420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768824"/>
        <c:axId val="27266233"/>
      </c:barChart>
      <c:catAx>
        <c:axId val="47768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266233"/>
        <c:crosses val="autoZero"/>
        <c:auto val="0"/>
        <c:lblOffset val="0"/>
        <c:tickLblSkip val="1"/>
        <c:noMultiLvlLbl val="0"/>
      </c:catAx>
      <c:valAx>
        <c:axId val="27266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77688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069506"/>
        <c:axId val="61081235"/>
      </c:barChart>
      <c:catAx>
        <c:axId val="440695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1081235"/>
        <c:crosses val="autoZero"/>
        <c:auto val="0"/>
        <c:lblOffset val="0"/>
        <c:tickLblSkip val="1"/>
        <c:noMultiLvlLbl val="0"/>
      </c:catAx>
      <c:valAx>
        <c:axId val="61081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695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860204"/>
        <c:axId val="48632973"/>
      </c:barChart>
      <c:catAx>
        <c:axId val="12860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8632973"/>
        <c:crosses val="autoZero"/>
        <c:auto val="0"/>
        <c:lblOffset val="0"/>
        <c:tickLblSkip val="1"/>
        <c:noMultiLvlLbl val="0"/>
      </c:catAx>
      <c:valAx>
        <c:axId val="48632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8602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043574"/>
        <c:axId val="46956711"/>
      </c:barChart>
      <c:catAx>
        <c:axId val="35043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956711"/>
        <c:crosses val="autoZero"/>
        <c:auto val="0"/>
        <c:lblOffset val="0"/>
        <c:tickLblSkip val="1"/>
        <c:noMultiLvlLbl val="0"/>
      </c:catAx>
      <c:val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0435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957216"/>
        <c:axId val="45397217"/>
      </c:barChart>
      <c:catAx>
        <c:axId val="199572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397217"/>
        <c:crosses val="autoZero"/>
        <c:auto val="0"/>
        <c:lblOffset val="0"/>
        <c:tickLblSkip val="1"/>
        <c:noMultiLvlLbl val="0"/>
      </c:catAx>
      <c:val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99572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21770"/>
        <c:axId val="53295931"/>
      </c:barChart>
      <c:catAx>
        <c:axId val="5921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3295931"/>
        <c:crosses val="autoZero"/>
        <c:auto val="0"/>
        <c:lblOffset val="0"/>
        <c:tickLblSkip val="1"/>
        <c:noMultiLvlLbl val="0"/>
      </c:catAx>
      <c:valAx>
        <c:axId val="532959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9217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8111852"/>
        <c:axId val="51680077"/>
      </c:barChart>
      <c:catAx>
        <c:axId val="281118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680077"/>
        <c:crosses val="autoZero"/>
        <c:auto val="0"/>
        <c:lblOffset val="0"/>
        <c:tickLblSkip val="1"/>
        <c:noMultiLvlLbl val="0"/>
      </c:catAx>
      <c:valAx>
        <c:axId val="51680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118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901332"/>
        <c:axId val="22003125"/>
      </c:barChart>
      <c:catAx>
        <c:axId val="99013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003125"/>
        <c:crosses val="autoZero"/>
        <c:auto val="0"/>
        <c:lblOffset val="0"/>
        <c:tickLblSkip val="1"/>
        <c:noMultiLvlLbl val="0"/>
      </c:catAx>
      <c:valAx>
        <c:axId val="220031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99013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810398"/>
        <c:axId val="37422671"/>
      </c:barChart>
      <c:catAx>
        <c:axId val="638103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422671"/>
        <c:crosses val="autoZero"/>
        <c:auto val="0"/>
        <c:lblOffset val="0"/>
        <c:tickLblSkip val="1"/>
        <c:noMultiLvlLbl val="0"/>
      </c:catAx>
      <c:valAx>
        <c:axId val="37422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8103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59720"/>
        <c:axId val="11337481"/>
      </c:barChart>
      <c:catAx>
        <c:axId val="12597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1337481"/>
        <c:crosses val="autoZero"/>
        <c:auto val="0"/>
        <c:lblOffset val="0"/>
        <c:tickLblSkip val="1"/>
        <c:noMultiLvlLbl val="0"/>
      </c:catAx>
      <c:valAx>
        <c:axId val="11337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2597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28466"/>
        <c:axId val="45920739"/>
      </c:barChart>
      <c:catAx>
        <c:axId val="349284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920739"/>
        <c:crosses val="autoZero"/>
        <c:auto val="0"/>
        <c:lblOffset val="0"/>
        <c:tickLblSkip val="1"/>
        <c:noMultiLvlLbl val="0"/>
      </c:catAx>
      <c:valAx>
        <c:axId val="45920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9284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0633468"/>
        <c:axId val="28592349"/>
      </c:barChart>
      <c:catAx>
        <c:axId val="10633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8592349"/>
        <c:crosses val="autoZero"/>
        <c:auto val="0"/>
        <c:lblOffset val="0"/>
        <c:tickLblSkip val="1"/>
        <c:noMultiLvlLbl val="0"/>
      </c:catAx>
      <c:valAx>
        <c:axId val="285923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6334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525"/>
          <c:w val="0.93"/>
          <c:h val="0.86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Графік_З!$B$2:$B$6</c:f>
              <c:strCache/>
            </c:strRef>
          </c:cat>
          <c:val>
            <c:numRef>
              <c:f>Графік_З!$C$2:$C$6</c:f>
              <c:numCache/>
            </c:numRef>
          </c:val>
        </c:ser>
        <c:gapWidth val="40"/>
        <c:axId val="56004550"/>
        <c:axId val="34278903"/>
      </c:barChart>
      <c:catAx>
        <c:axId val="56004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278903"/>
        <c:crosses val="autoZero"/>
        <c:auto val="0"/>
        <c:lblOffset val="0"/>
        <c:tickLblSkip val="1"/>
        <c:noMultiLvlLbl val="0"/>
      </c:catAx>
      <c:valAx>
        <c:axId val="34278903"/>
        <c:scaling>
          <c:orientation val="minMax"/>
          <c:max val="0.07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004550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467510"/>
        <c:axId val="25336679"/>
      </c:barChart>
      <c:catAx>
        <c:axId val="624675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336679"/>
        <c:crosses val="autoZero"/>
        <c:auto val="0"/>
        <c:lblOffset val="0"/>
        <c:tickLblSkip val="1"/>
        <c:noMultiLvlLbl val="0"/>
      </c:catAx>
      <c:val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675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6703520"/>
        <c:axId val="39005089"/>
      </c:barChart>
      <c:catAx>
        <c:axId val="267035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05089"/>
        <c:crosses val="autoZero"/>
        <c:auto val="0"/>
        <c:lblOffset val="0"/>
        <c:tickLblSkip val="1"/>
        <c:noMultiLvlLbl val="0"/>
      </c:catAx>
      <c:valAx>
        <c:axId val="39005089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035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01482"/>
        <c:axId val="5295611"/>
      </c:barChart>
      <c:catAx>
        <c:axId val="155014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5611"/>
        <c:crosses val="autoZero"/>
        <c:auto val="0"/>
        <c:lblOffset val="0"/>
        <c:tickLblSkip val="1"/>
        <c:noMultiLvlLbl val="0"/>
      </c:catAx>
      <c:val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0148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7660500"/>
        <c:axId val="26291317"/>
      </c:barChart>
      <c:catAx>
        <c:axId val="476605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91317"/>
        <c:crosses val="autoZero"/>
        <c:auto val="0"/>
        <c:lblOffset val="0"/>
        <c:tickLblSkip val="1"/>
        <c:noMultiLvlLbl val="0"/>
      </c:catAx>
      <c:valAx>
        <c:axId val="26291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60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295262"/>
        <c:axId val="49221903"/>
      </c:barChart>
      <c:catAx>
        <c:axId val="352952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221903"/>
        <c:crosses val="autoZero"/>
        <c:auto val="0"/>
        <c:lblOffset val="0"/>
        <c:tickLblSkip val="1"/>
        <c:noMultiLvlLbl val="0"/>
      </c:catAx>
      <c:valAx>
        <c:axId val="492219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952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42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1342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200025</xdr:colOff>
      <xdr:row>0</xdr:row>
      <xdr:rowOff>76200</xdr:rowOff>
    </xdr:from>
    <xdr:to>
      <xdr:col>4</xdr:col>
      <xdr:colOff>9753600</xdr:colOff>
      <xdr:row>18</xdr:row>
      <xdr:rowOff>76200</xdr:rowOff>
    </xdr:to>
    <xdr:graphicFrame>
      <xdr:nvGraphicFramePr>
        <xdr:cNvPr id="15" name="Chart 35"/>
        <xdr:cNvGraphicFramePr/>
      </xdr:nvGraphicFramePr>
      <xdr:xfrm>
        <a:off x="5857875" y="76200"/>
        <a:ext cx="9763125" cy="30480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24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171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57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23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45</v>
      </c>
      <c r="C3" s="43">
        <v>30874786.39</v>
      </c>
      <c r="D3" s="95">
        <v>48785</v>
      </c>
      <c r="E3" s="43">
        <v>632.8745800963411</v>
      </c>
      <c r="F3" s="40">
        <v>100</v>
      </c>
      <c r="G3" s="42" t="s">
        <v>66</v>
      </c>
      <c r="H3" s="44" t="s">
        <v>28</v>
      </c>
    </row>
    <row r="4" spans="1:8" ht="14.25">
      <c r="A4" s="41">
        <v>2</v>
      </c>
      <c r="B4" s="42" t="s">
        <v>55</v>
      </c>
      <c r="C4" s="43">
        <v>12621583.79</v>
      </c>
      <c r="D4" s="95">
        <v>8535393</v>
      </c>
      <c r="E4" s="43">
        <v>1.4787349322989578</v>
      </c>
      <c r="F4" s="40">
        <v>1</v>
      </c>
      <c r="G4" s="42" t="s">
        <v>68</v>
      </c>
      <c r="H4" s="44" t="s">
        <v>93</v>
      </c>
    </row>
    <row r="5" spans="1:8" ht="14.25" customHeight="1">
      <c r="A5" s="41">
        <v>3</v>
      </c>
      <c r="B5" s="42" t="s">
        <v>81</v>
      </c>
      <c r="C5" s="43">
        <v>7122599.95</v>
      </c>
      <c r="D5" s="95">
        <v>2094</v>
      </c>
      <c r="E5" s="43">
        <v>3401.432640878701</v>
      </c>
      <c r="F5" s="40">
        <v>1000</v>
      </c>
      <c r="G5" s="42" t="s">
        <v>82</v>
      </c>
      <c r="H5" s="44" t="s">
        <v>90</v>
      </c>
    </row>
    <row r="6" spans="1:8" ht="14.25">
      <c r="A6" s="41">
        <v>4</v>
      </c>
      <c r="B6" s="42" t="s">
        <v>49</v>
      </c>
      <c r="C6" s="43">
        <v>5615460.15</v>
      </c>
      <c r="D6" s="95">
        <v>4440</v>
      </c>
      <c r="E6" s="43">
        <v>1264.743277027027</v>
      </c>
      <c r="F6" s="40">
        <v>1000</v>
      </c>
      <c r="G6" s="42" t="s">
        <v>66</v>
      </c>
      <c r="H6" s="44" t="s">
        <v>28</v>
      </c>
    </row>
    <row r="7" spans="1:8" ht="14.25" customHeight="1">
      <c r="A7" s="41">
        <v>5</v>
      </c>
      <c r="B7" s="42" t="s">
        <v>65</v>
      </c>
      <c r="C7" s="43">
        <v>5116488.2701</v>
      </c>
      <c r="D7" s="95">
        <v>3571</v>
      </c>
      <c r="E7" s="43">
        <v>1432.788650266032</v>
      </c>
      <c r="F7" s="40">
        <v>1000</v>
      </c>
      <c r="G7" s="42" t="s">
        <v>67</v>
      </c>
      <c r="H7" s="44" t="s">
        <v>91</v>
      </c>
    </row>
    <row r="8" spans="1:8" ht="14.25">
      <c r="A8" s="41">
        <v>6</v>
      </c>
      <c r="B8" s="42" t="s">
        <v>54</v>
      </c>
      <c r="C8" s="43">
        <v>4882114.7</v>
      </c>
      <c r="D8" s="95">
        <v>1376</v>
      </c>
      <c r="E8" s="43">
        <v>3548.0484738372093</v>
      </c>
      <c r="F8" s="40">
        <v>1000</v>
      </c>
      <c r="G8" s="42" t="s">
        <v>68</v>
      </c>
      <c r="H8" s="44" t="s">
        <v>93</v>
      </c>
    </row>
    <row r="9" spans="1:8" ht="14.25">
      <c r="A9" s="41">
        <v>7</v>
      </c>
      <c r="B9" s="42" t="s">
        <v>76</v>
      </c>
      <c r="C9" s="43">
        <v>4158906.54</v>
      </c>
      <c r="D9" s="95">
        <v>1256</v>
      </c>
      <c r="E9" s="43">
        <v>3311.231321656051</v>
      </c>
      <c r="F9" s="40">
        <v>1000</v>
      </c>
      <c r="G9" s="42" t="s">
        <v>77</v>
      </c>
      <c r="H9" s="44" t="s">
        <v>92</v>
      </c>
    </row>
    <row r="10" spans="1:8" ht="14.25">
      <c r="A10" s="41">
        <v>8</v>
      </c>
      <c r="B10" s="42" t="s">
        <v>78</v>
      </c>
      <c r="C10" s="43">
        <v>3182015.17</v>
      </c>
      <c r="D10" s="95">
        <v>678</v>
      </c>
      <c r="E10" s="43">
        <v>4693.237713864307</v>
      </c>
      <c r="F10" s="40">
        <v>1000</v>
      </c>
      <c r="G10" s="42" t="s">
        <v>77</v>
      </c>
      <c r="H10" s="44" t="s">
        <v>92</v>
      </c>
    </row>
    <row r="11" spans="1:8" ht="14.25">
      <c r="A11" s="41">
        <v>9</v>
      </c>
      <c r="B11" s="42" t="s">
        <v>79</v>
      </c>
      <c r="C11" s="43">
        <v>2756162.93</v>
      </c>
      <c r="D11" s="95">
        <v>11786</v>
      </c>
      <c r="E11" s="43">
        <v>233.85057950110303</v>
      </c>
      <c r="F11" s="40">
        <v>100</v>
      </c>
      <c r="G11" s="42" t="s">
        <v>66</v>
      </c>
      <c r="H11" s="44" t="s">
        <v>28</v>
      </c>
    </row>
    <row r="12" spans="1:8" ht="14.25">
      <c r="A12" s="41">
        <v>10</v>
      </c>
      <c r="B12" s="42" t="s">
        <v>84</v>
      </c>
      <c r="C12" s="43">
        <v>1716973.45</v>
      </c>
      <c r="D12" s="95">
        <v>599</v>
      </c>
      <c r="E12" s="43">
        <v>2866.3997495826375</v>
      </c>
      <c r="F12" s="40">
        <v>1000</v>
      </c>
      <c r="G12" s="42" t="s">
        <v>82</v>
      </c>
      <c r="H12" s="44" t="s">
        <v>90</v>
      </c>
    </row>
    <row r="13" spans="1:8" ht="14.25">
      <c r="A13" s="41">
        <v>11</v>
      </c>
      <c r="B13" s="42" t="s">
        <v>44</v>
      </c>
      <c r="C13" s="43">
        <v>1227009.71</v>
      </c>
      <c r="D13" s="95">
        <v>924</v>
      </c>
      <c r="E13" s="43">
        <v>1327.9325865800865</v>
      </c>
      <c r="F13" s="40">
        <v>1000</v>
      </c>
      <c r="G13" s="42" t="s">
        <v>69</v>
      </c>
      <c r="H13" s="44" t="s">
        <v>94</v>
      </c>
    </row>
    <row r="14" spans="1:8" ht="14.25">
      <c r="A14" s="41">
        <v>12</v>
      </c>
      <c r="B14" s="42" t="s">
        <v>85</v>
      </c>
      <c r="C14" s="43">
        <v>1179120.77</v>
      </c>
      <c r="D14" s="95">
        <v>1380</v>
      </c>
      <c r="E14" s="43">
        <v>854.4353405797102</v>
      </c>
      <c r="F14" s="40">
        <v>1000</v>
      </c>
      <c r="G14" s="42" t="s">
        <v>82</v>
      </c>
      <c r="H14" s="44" t="s">
        <v>90</v>
      </c>
    </row>
    <row r="15" spans="1:8" ht="14.25">
      <c r="A15" s="41">
        <v>13</v>
      </c>
      <c r="B15" s="42" t="s">
        <v>22</v>
      </c>
      <c r="C15" s="43">
        <v>1121767.37</v>
      </c>
      <c r="D15" s="95">
        <v>953</v>
      </c>
      <c r="E15" s="43">
        <v>1177.0906295907662</v>
      </c>
      <c r="F15" s="40">
        <v>1000</v>
      </c>
      <c r="G15" s="42" t="s">
        <v>70</v>
      </c>
      <c r="H15" s="44" t="s">
        <v>29</v>
      </c>
    </row>
    <row r="16" spans="1:8" ht="14.25">
      <c r="A16" s="41">
        <v>14</v>
      </c>
      <c r="B16" s="42" t="s">
        <v>83</v>
      </c>
      <c r="C16" s="43">
        <v>1106954.67</v>
      </c>
      <c r="D16" s="95">
        <v>379</v>
      </c>
      <c r="E16" s="43">
        <v>2920.724722955145</v>
      </c>
      <c r="F16" s="40">
        <v>1000</v>
      </c>
      <c r="G16" s="42" t="s">
        <v>82</v>
      </c>
      <c r="H16" s="44" t="s">
        <v>90</v>
      </c>
    </row>
    <row r="17" spans="1:8" ht="14.25">
      <c r="A17" s="41">
        <v>15</v>
      </c>
      <c r="B17" s="42" t="s">
        <v>80</v>
      </c>
      <c r="C17" s="43">
        <v>795661.55</v>
      </c>
      <c r="D17" s="95">
        <v>7715</v>
      </c>
      <c r="E17" s="43">
        <v>103.13176279974077</v>
      </c>
      <c r="F17" s="40">
        <v>100</v>
      </c>
      <c r="G17" s="42" t="s">
        <v>71</v>
      </c>
      <c r="H17" s="44" t="s">
        <v>56</v>
      </c>
    </row>
    <row r="18" spans="1:8" ht="14.25">
      <c r="A18" s="41">
        <v>16</v>
      </c>
      <c r="B18" s="42" t="s">
        <v>88</v>
      </c>
      <c r="C18" s="43">
        <v>441841.7999</v>
      </c>
      <c r="D18" s="95">
        <v>8840</v>
      </c>
      <c r="E18" s="43">
        <v>49.98210406108597</v>
      </c>
      <c r="F18" s="40">
        <v>100</v>
      </c>
      <c r="G18" s="42" t="s">
        <v>89</v>
      </c>
      <c r="H18" s="44" t="s">
        <v>95</v>
      </c>
    </row>
    <row r="19" spans="1:8" ht="15.75" customHeight="1" thickBot="1">
      <c r="A19" s="99" t="s">
        <v>24</v>
      </c>
      <c r="B19" s="100"/>
      <c r="C19" s="58">
        <f>SUM(C3:C18)</f>
        <v>83919447.21000001</v>
      </c>
      <c r="D19" s="59">
        <f>SUM(D3:D18)</f>
        <v>8630169</v>
      </c>
      <c r="E19" s="57" t="s">
        <v>25</v>
      </c>
      <c r="F19" s="57" t="s">
        <v>25</v>
      </c>
      <c r="G19" s="57" t="s">
        <v>25</v>
      </c>
      <c r="H19" s="96" t="s">
        <v>25</v>
      </c>
    </row>
    <row r="20" spans="1:8" ht="15" customHeight="1" thickBot="1">
      <c r="A20" s="97" t="s">
        <v>46</v>
      </c>
      <c r="B20" s="97"/>
      <c r="C20" s="97"/>
      <c r="D20" s="97"/>
      <c r="E20" s="97"/>
      <c r="F20" s="97"/>
      <c r="G20" s="97"/>
      <c r="H20" s="97"/>
    </row>
  </sheetData>
  <sheetProtection/>
  <mergeCells count="3">
    <mergeCell ref="A20:H20"/>
    <mergeCell ref="A1:H1"/>
    <mergeCell ref="A19:B1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3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10" customFormat="1" ht="14.25" collapsed="1">
      <c r="A4" s="61">
        <v>1</v>
      </c>
      <c r="B4" s="47" t="s">
        <v>72</v>
      </c>
      <c r="C4" s="48">
        <v>38945</v>
      </c>
      <c r="D4" s="48">
        <v>39016</v>
      </c>
      <c r="E4" s="71">
        <v>-0.02632458281593586</v>
      </c>
      <c r="F4" s="71">
        <v>-0.06606855561449254</v>
      </c>
      <c r="G4" s="71">
        <v>-0.08411662173300116</v>
      </c>
      <c r="H4" s="71">
        <v>-0.10938322995911787</v>
      </c>
      <c r="I4" s="71">
        <v>-0.09503292197607649</v>
      </c>
      <c r="J4" s="71">
        <v>-0.0857914680741576</v>
      </c>
      <c r="K4" s="72">
        <v>-0.7005055586111109</v>
      </c>
      <c r="L4" s="72">
        <v>-0.09232306266280643</v>
      </c>
    </row>
    <row r="5" spans="1:12" s="10" customFormat="1" ht="14.25">
      <c r="A5" s="80">
        <v>2</v>
      </c>
      <c r="B5" s="47" t="s">
        <v>86</v>
      </c>
      <c r="C5" s="48">
        <v>40555</v>
      </c>
      <c r="D5" s="48">
        <v>40626</v>
      </c>
      <c r="E5" s="71">
        <v>0.06607813421381548</v>
      </c>
      <c r="F5" s="71">
        <v>0.0703731902491409</v>
      </c>
      <c r="G5" s="71">
        <v>0.05204370497265143</v>
      </c>
      <c r="H5" s="71">
        <v>0.09260531822311813</v>
      </c>
      <c r="I5" s="71">
        <v>0.152384356505328</v>
      </c>
      <c r="J5" s="71">
        <v>0.05073611643951881</v>
      </c>
      <c r="K5" s="72">
        <v>-0.2755983514046192</v>
      </c>
      <c r="L5" s="72">
        <v>-0.03932828102463759</v>
      </c>
    </row>
    <row r="6" spans="1:12" s="10" customFormat="1" ht="14.25">
      <c r="A6" s="80">
        <v>3</v>
      </c>
      <c r="B6" s="47" t="s">
        <v>96</v>
      </c>
      <c r="C6" s="48">
        <v>41848</v>
      </c>
      <c r="D6" s="48">
        <v>42032</v>
      </c>
      <c r="E6" s="71">
        <v>-0.022686556051057627</v>
      </c>
      <c r="F6" s="71">
        <v>-0.014528039862917508</v>
      </c>
      <c r="G6" s="71">
        <v>-0.022220060143467668</v>
      </c>
      <c r="H6" s="71">
        <v>0.02042824902620155</v>
      </c>
      <c r="I6" s="71">
        <v>-0.027286374535007152</v>
      </c>
      <c r="J6" s="71">
        <v>-0.012533055068626231</v>
      </c>
      <c r="K6" s="72">
        <v>-0.0006580183768024606</v>
      </c>
      <c r="L6" s="72">
        <v>-0.0001573260398288756</v>
      </c>
    </row>
    <row r="7" spans="1:12" s="10" customFormat="1" ht="14.25" customHeight="1" thickBot="1">
      <c r="A7" s="75"/>
      <c r="B7" s="79" t="s">
        <v>60</v>
      </c>
      <c r="C7" s="78" t="s">
        <v>25</v>
      </c>
      <c r="D7" s="78" t="s">
        <v>25</v>
      </c>
      <c r="E7" s="76">
        <f aca="true" t="shared" si="0" ref="E7:J7">AVERAGE(E4:E6)</f>
        <v>0.005688998448940663</v>
      </c>
      <c r="F7" s="76">
        <f t="shared" si="0"/>
        <v>-0.0034078017427563814</v>
      </c>
      <c r="G7" s="76">
        <f t="shared" si="0"/>
        <v>-0.018097658967939134</v>
      </c>
      <c r="H7" s="76">
        <f t="shared" si="0"/>
        <v>0.001216779096733937</v>
      </c>
      <c r="I7" s="76">
        <f t="shared" si="0"/>
        <v>0.01002168666474812</v>
      </c>
      <c r="J7" s="76">
        <f t="shared" si="0"/>
        <v>-0.015862802234421675</v>
      </c>
      <c r="K7" s="78" t="s">
        <v>25</v>
      </c>
      <c r="L7" s="78" t="s">
        <v>25</v>
      </c>
    </row>
    <row r="8" spans="1:12" s="9" customFormat="1" ht="14.25">
      <c r="A8" s="101" t="s">
        <v>50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</row>
    <row r="9" spans="1:12" s="9" customFormat="1" ht="14.25">
      <c r="A9" s="122"/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</row>
    <row r="18" ht="14.25">
      <c r="C18" s="6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</sheetData>
  <sheetProtection/>
  <mergeCells count="8">
    <mergeCell ref="A9:L9"/>
    <mergeCell ref="A1:L1"/>
    <mergeCell ref="E2:L2"/>
    <mergeCell ref="A8:L8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3" t="s">
        <v>33</v>
      </c>
      <c r="D2" s="114"/>
      <c r="E2" s="115" t="s">
        <v>53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62">
        <v>1</v>
      </c>
      <c r="B4" s="49" t="s">
        <v>86</v>
      </c>
      <c r="C4" s="30">
        <v>799.631950000001</v>
      </c>
      <c r="D4" s="68">
        <v>0.06607813421381445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72</v>
      </c>
      <c r="C5" s="30">
        <v>-26.235</v>
      </c>
      <c r="D5" s="68">
        <v>-0.026324582815936002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96</v>
      </c>
      <c r="C6" s="30">
        <v>-35.648689999999945</v>
      </c>
      <c r="D6" s="68">
        <v>-0.022686556051057728</v>
      </c>
      <c r="E6" s="31">
        <v>0</v>
      </c>
      <c r="F6" s="68">
        <v>0</v>
      </c>
      <c r="G6" s="50">
        <v>0</v>
      </c>
    </row>
    <row r="7" spans="1:7" ht="15.75" thickBot="1">
      <c r="A7" s="66"/>
      <c r="B7" s="53" t="s">
        <v>24</v>
      </c>
      <c r="C7" s="54">
        <v>737.748260000001</v>
      </c>
      <c r="D7" s="67">
        <v>0.050292111656896926</v>
      </c>
      <c r="E7" s="55">
        <v>0</v>
      </c>
      <c r="F7" s="67">
        <v>0</v>
      </c>
      <c r="G7" s="56">
        <v>0</v>
      </c>
    </row>
    <row r="9" ht="14.25">
      <c r="A9" s="11"/>
    </row>
    <row r="10" ht="14.25" hidden="1">
      <c r="A10" s="11" t="s">
        <v>74</v>
      </c>
    </row>
    <row r="11" ht="14.25" hidden="1">
      <c r="A11" s="11" t="s">
        <v>75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6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12</v>
      </c>
      <c r="C1" s="1" t="s">
        <v>16</v>
      </c>
      <c r="D1" s="21"/>
    </row>
    <row r="2" spans="1:4" ht="14.25">
      <c r="A2" s="21"/>
      <c r="B2" s="47" t="s">
        <v>72</v>
      </c>
      <c r="C2" s="71">
        <v>-0.02632458281593586</v>
      </c>
      <c r="D2" s="21"/>
    </row>
    <row r="3" spans="1:4" ht="14.25">
      <c r="A3" s="21"/>
      <c r="B3" s="47" t="s">
        <v>96</v>
      </c>
      <c r="C3" s="71">
        <v>-0.022686556051057627</v>
      </c>
      <c r="D3" s="21"/>
    </row>
    <row r="4" spans="1:4" ht="14.25">
      <c r="A4" s="21"/>
      <c r="B4" s="47" t="s">
        <v>86</v>
      </c>
      <c r="C4" s="71">
        <v>0.06607813421381548</v>
      </c>
      <c r="D4" s="21"/>
    </row>
    <row r="5" spans="2:3" ht="14.25">
      <c r="B5" s="93" t="s">
        <v>21</v>
      </c>
      <c r="C5" s="92">
        <v>0.0167543358331681</v>
      </c>
    </row>
    <row r="6" spans="2:3" ht="14.25">
      <c r="B6" s="81" t="s">
        <v>27</v>
      </c>
      <c r="C6" s="86">
        <v>-0.020629844624422078</v>
      </c>
    </row>
    <row r="20" ht="14.25">
      <c r="B20" s="21"/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="80" zoomScaleNormal="80" zoomScalePageLayoutView="0" workbookViewId="0" topLeftCell="A1">
      <selection activeCell="F8" sqref="F8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s="9" customFormat="1" ht="14.25" collapsed="1">
      <c r="A4" s="61">
        <v>1</v>
      </c>
      <c r="B4" s="47" t="s">
        <v>45</v>
      </c>
      <c r="C4" s="48">
        <v>38118</v>
      </c>
      <c r="D4" s="48">
        <v>38182</v>
      </c>
      <c r="E4" s="71">
        <v>-0.0009605260694351969</v>
      </c>
      <c r="F4" s="71">
        <v>0.002991864662872601</v>
      </c>
      <c r="G4" s="71">
        <v>0.005827755621642838</v>
      </c>
      <c r="H4" s="71">
        <v>0.00635469055587512</v>
      </c>
      <c r="I4" s="71">
        <v>0.05675300375618453</v>
      </c>
      <c r="J4" s="71" t="s">
        <v>64</v>
      </c>
      <c r="K4" s="71">
        <v>5.328745800963423</v>
      </c>
      <c r="L4" s="72">
        <v>0.1334303020487977</v>
      </c>
    </row>
    <row r="5" spans="1:12" s="9" customFormat="1" ht="14.25" collapsed="1">
      <c r="A5" s="62">
        <v>2</v>
      </c>
      <c r="B5" s="47" t="s">
        <v>78</v>
      </c>
      <c r="C5" s="48">
        <v>38828</v>
      </c>
      <c r="D5" s="48">
        <v>39028</v>
      </c>
      <c r="E5" s="71">
        <v>0.004891099362264839</v>
      </c>
      <c r="F5" s="71">
        <v>0.008327803638686015</v>
      </c>
      <c r="G5" s="71">
        <v>0.027241391775931767</v>
      </c>
      <c r="H5" s="71">
        <v>0.03670870612287369</v>
      </c>
      <c r="I5" s="71">
        <v>0.08177032531900363</v>
      </c>
      <c r="J5" s="71">
        <v>0.016159366956298715</v>
      </c>
      <c r="K5" s="71">
        <v>3.693237713864307</v>
      </c>
      <c r="L5" s="72">
        <v>0.13263833382363277</v>
      </c>
    </row>
    <row r="6" spans="1:12" s="9" customFormat="1" ht="14.25" collapsed="1">
      <c r="A6" s="62">
        <v>3</v>
      </c>
      <c r="B6" s="47" t="s">
        <v>84</v>
      </c>
      <c r="C6" s="48">
        <v>38919</v>
      </c>
      <c r="D6" s="48">
        <v>39092</v>
      </c>
      <c r="E6" s="71">
        <v>0.0037595791318913996</v>
      </c>
      <c r="F6" s="71">
        <v>-0.0004358987411969828</v>
      </c>
      <c r="G6" s="71">
        <v>0.023701903983871064</v>
      </c>
      <c r="H6" s="71">
        <v>0.056859415332706664</v>
      </c>
      <c r="I6" s="71">
        <v>0.1561218866692098</v>
      </c>
      <c r="J6" s="71">
        <v>0.023223449633196225</v>
      </c>
      <c r="K6" s="71">
        <v>1.8663997495826368</v>
      </c>
      <c r="L6" s="72">
        <v>0.08985603355364691</v>
      </c>
    </row>
    <row r="7" spans="1:12" s="9" customFormat="1" ht="14.25" collapsed="1">
      <c r="A7" s="62">
        <v>4</v>
      </c>
      <c r="B7" s="47" t="s">
        <v>85</v>
      </c>
      <c r="C7" s="48">
        <v>38919</v>
      </c>
      <c r="D7" s="48">
        <v>39092</v>
      </c>
      <c r="E7" s="71">
        <v>0.0036477027265422457</v>
      </c>
      <c r="F7" s="71">
        <v>-0.005346881252637825</v>
      </c>
      <c r="G7" s="71">
        <v>-0.01344522262939285</v>
      </c>
      <c r="H7" s="71">
        <v>0.009132249929701075</v>
      </c>
      <c r="I7" s="71">
        <v>0.14159994536090292</v>
      </c>
      <c r="J7" s="71">
        <v>-0.01667781972412863</v>
      </c>
      <c r="K7" s="71">
        <v>-0.14556465942028884</v>
      </c>
      <c r="L7" s="72">
        <v>-0.012771951397472114</v>
      </c>
    </row>
    <row r="8" spans="1:12" s="9" customFormat="1" ht="14.25" collapsed="1">
      <c r="A8" s="62">
        <v>5</v>
      </c>
      <c r="B8" s="47" t="s">
        <v>88</v>
      </c>
      <c r="C8" s="48">
        <v>38968</v>
      </c>
      <c r="D8" s="48">
        <v>39140</v>
      </c>
      <c r="E8" s="71">
        <v>-0.00040518446082704607</v>
      </c>
      <c r="F8" s="71" t="s">
        <v>64</v>
      </c>
      <c r="G8" s="71">
        <v>-0.010396239684619557</v>
      </c>
      <c r="H8" s="71" t="s">
        <v>64</v>
      </c>
      <c r="I8" s="71">
        <v>-0.37783060648279243</v>
      </c>
      <c r="J8" s="71">
        <v>-0.010396239684619557</v>
      </c>
      <c r="K8" s="71">
        <v>-0.5001789593891406</v>
      </c>
      <c r="L8" s="72">
        <v>-0.05567231703865705</v>
      </c>
    </row>
    <row r="9" spans="1:12" s="9" customFormat="1" ht="14.25" collapsed="1">
      <c r="A9" s="62">
        <v>6</v>
      </c>
      <c r="B9" s="47" t="s">
        <v>54</v>
      </c>
      <c r="C9" s="48">
        <v>39413</v>
      </c>
      <c r="D9" s="48">
        <v>39589</v>
      </c>
      <c r="E9" s="71">
        <v>0.0029996297203926936</v>
      </c>
      <c r="F9" s="71">
        <v>0.012935862357990047</v>
      </c>
      <c r="G9" s="71">
        <v>0.040350122242785114</v>
      </c>
      <c r="H9" s="71">
        <v>0.07929104382987395</v>
      </c>
      <c r="I9" s="71">
        <v>0.15455172838789077</v>
      </c>
      <c r="J9" s="71">
        <v>0.041552132619689486</v>
      </c>
      <c r="K9" s="71">
        <v>2.548048473837205</v>
      </c>
      <c r="L9" s="72">
        <v>0.12348114800778376</v>
      </c>
    </row>
    <row r="10" spans="1:12" s="9" customFormat="1" ht="14.25">
      <c r="A10" s="62">
        <v>7</v>
      </c>
      <c r="B10" s="47" t="s">
        <v>22</v>
      </c>
      <c r="C10" s="48">
        <v>39429</v>
      </c>
      <c r="D10" s="48">
        <v>39618</v>
      </c>
      <c r="E10" s="71">
        <v>-0.024321252746026256</v>
      </c>
      <c r="F10" s="71">
        <v>-0.042473591928752996</v>
      </c>
      <c r="G10" s="71">
        <v>-0.04123769608853545</v>
      </c>
      <c r="H10" s="71">
        <v>-0.06286953512527482</v>
      </c>
      <c r="I10" s="71">
        <v>-0.020118615188212785</v>
      </c>
      <c r="J10" s="71">
        <v>-0.04330292310417094</v>
      </c>
      <c r="K10" s="71">
        <v>0.17709062959076505</v>
      </c>
      <c r="L10" s="72">
        <v>0.01521525757328468</v>
      </c>
    </row>
    <row r="11" spans="1:12" s="9" customFormat="1" ht="14.25" collapsed="1">
      <c r="A11" s="62">
        <v>8</v>
      </c>
      <c r="B11" s="47" t="s">
        <v>80</v>
      </c>
      <c r="C11" s="48">
        <v>39560</v>
      </c>
      <c r="D11" s="48">
        <v>39770</v>
      </c>
      <c r="E11" s="71">
        <v>-0.04203767578079476</v>
      </c>
      <c r="F11" s="71">
        <v>-0.031810953442391376</v>
      </c>
      <c r="G11" s="71">
        <v>-0.00922813992867555</v>
      </c>
      <c r="H11" s="71">
        <v>-0.021636081548591313</v>
      </c>
      <c r="I11" s="71">
        <v>-0.10806982184166047</v>
      </c>
      <c r="J11" s="71" t="s">
        <v>64</v>
      </c>
      <c r="K11" s="71">
        <v>0.03131762799740723</v>
      </c>
      <c r="L11" s="72">
        <v>0.002975013279953087</v>
      </c>
    </row>
    <row r="12" spans="1:12" s="9" customFormat="1" ht="14.25" collapsed="1">
      <c r="A12" s="62">
        <v>9</v>
      </c>
      <c r="B12" s="47" t="s">
        <v>49</v>
      </c>
      <c r="C12" s="48">
        <v>39884</v>
      </c>
      <c r="D12" s="48">
        <v>40001</v>
      </c>
      <c r="E12" s="71">
        <v>0.0021340833652738755</v>
      </c>
      <c r="F12" s="71">
        <v>-0.006771837166236749</v>
      </c>
      <c r="G12" s="71">
        <v>-0.013750523618572097</v>
      </c>
      <c r="H12" s="71">
        <v>-0.019758108983738865</v>
      </c>
      <c r="I12" s="71">
        <v>0.01997978139029133</v>
      </c>
      <c r="J12" s="71">
        <v>-0.01635227400893502</v>
      </c>
      <c r="K12" s="71">
        <v>0.26474327702702527</v>
      </c>
      <c r="L12" s="72">
        <v>0.024386833403280184</v>
      </c>
    </row>
    <row r="13" spans="1:12" s="9" customFormat="1" ht="14.25">
      <c r="A13" s="62">
        <v>10</v>
      </c>
      <c r="B13" s="47" t="s">
        <v>55</v>
      </c>
      <c r="C13" s="48">
        <v>40253</v>
      </c>
      <c r="D13" s="48">
        <v>40366</v>
      </c>
      <c r="E13" s="71">
        <v>0.0390613444150516</v>
      </c>
      <c r="F13" s="71">
        <v>0.051073762471249395</v>
      </c>
      <c r="G13" s="71">
        <v>0.05781798066009136</v>
      </c>
      <c r="H13" s="71">
        <v>0.07587477570781598</v>
      </c>
      <c r="I13" s="71">
        <v>0.16083054464368907</v>
      </c>
      <c r="J13" s="71">
        <v>0.056742729377735834</v>
      </c>
      <c r="K13" s="71">
        <v>0.47873493229895825</v>
      </c>
      <c r="L13" s="72">
        <v>0.045732483294843584</v>
      </c>
    </row>
    <row r="14" spans="1:12" s="9" customFormat="1" ht="14.25">
      <c r="A14" s="62">
        <v>11</v>
      </c>
      <c r="B14" s="47" t="s">
        <v>65</v>
      </c>
      <c r="C14" s="48">
        <v>40114</v>
      </c>
      <c r="D14" s="48">
        <v>40401</v>
      </c>
      <c r="E14" s="71">
        <v>-0.015445599384258268</v>
      </c>
      <c r="F14" s="71">
        <v>-0.0017302056034911306</v>
      </c>
      <c r="G14" s="71">
        <v>-0.00585159250920686</v>
      </c>
      <c r="H14" s="71">
        <v>-0.15723892705628817</v>
      </c>
      <c r="I14" s="71">
        <v>-0.25097492745507</v>
      </c>
      <c r="J14" s="71">
        <v>-0.15658426296071348</v>
      </c>
      <c r="K14" s="71">
        <v>0.4327886502660321</v>
      </c>
      <c r="L14" s="72">
        <v>0.042440917445445425</v>
      </c>
    </row>
    <row r="15" spans="1:12" s="9" customFormat="1" ht="14.25">
      <c r="A15" s="62">
        <v>12</v>
      </c>
      <c r="B15" s="47" t="s">
        <v>76</v>
      </c>
      <c r="C15" s="48">
        <v>40226</v>
      </c>
      <c r="D15" s="48">
        <v>40430</v>
      </c>
      <c r="E15" s="71">
        <v>0.0017548518746575148</v>
      </c>
      <c r="F15" s="71">
        <v>0.007243366308746335</v>
      </c>
      <c r="G15" s="71">
        <v>0.014786879998711422</v>
      </c>
      <c r="H15" s="71">
        <v>0.012944982494558666</v>
      </c>
      <c r="I15" s="71">
        <v>0.06528523806913</v>
      </c>
      <c r="J15" s="71">
        <v>0.004902512214154386</v>
      </c>
      <c r="K15" s="71">
        <v>2.311231321656054</v>
      </c>
      <c r="L15" s="72">
        <v>0.14989221832188138</v>
      </c>
    </row>
    <row r="16" spans="1:12" s="9" customFormat="1" ht="14.25">
      <c r="A16" s="62">
        <v>13</v>
      </c>
      <c r="B16" s="47" t="s">
        <v>83</v>
      </c>
      <c r="C16" s="48">
        <v>40427</v>
      </c>
      <c r="D16" s="48">
        <v>40543</v>
      </c>
      <c r="E16" s="71">
        <v>-0.010083468404644913</v>
      </c>
      <c r="F16" s="71">
        <v>-0.0038308551339671926</v>
      </c>
      <c r="G16" s="71">
        <v>0.02654593827663665</v>
      </c>
      <c r="H16" s="71">
        <v>0.0625657934346564</v>
      </c>
      <c r="I16" s="71">
        <v>0.15282176423069038</v>
      </c>
      <c r="J16" s="71">
        <v>0.030068881797825853</v>
      </c>
      <c r="K16" s="71">
        <v>1.9207247229551436</v>
      </c>
      <c r="L16" s="72">
        <v>0.1385031685534408</v>
      </c>
    </row>
    <row r="17" spans="1:12" s="9" customFormat="1" ht="14.25">
      <c r="A17" s="62">
        <v>14</v>
      </c>
      <c r="B17" s="47" t="s">
        <v>44</v>
      </c>
      <c r="C17" s="48">
        <v>40444</v>
      </c>
      <c r="D17" s="48">
        <v>40638</v>
      </c>
      <c r="E17" s="71">
        <v>-0.008091446566887317</v>
      </c>
      <c r="F17" s="71">
        <v>-0.011503711545156392</v>
      </c>
      <c r="G17" s="71">
        <v>-0.022302483434205156</v>
      </c>
      <c r="H17" s="71">
        <v>-0.029632989142039712</v>
      </c>
      <c r="I17" s="71">
        <v>0.015732048623521067</v>
      </c>
      <c r="J17" s="71">
        <v>-0.019901684911634354</v>
      </c>
      <c r="K17" s="71">
        <v>0.32793258658008617</v>
      </c>
      <c r="L17" s="72">
        <v>0.03607628322157952</v>
      </c>
    </row>
    <row r="18" spans="1:12" s="9" customFormat="1" ht="14.25">
      <c r="A18" s="62">
        <v>15</v>
      </c>
      <c r="B18" s="47" t="s">
        <v>81</v>
      </c>
      <c r="C18" s="48">
        <v>40427</v>
      </c>
      <c r="D18" s="48">
        <v>40708</v>
      </c>
      <c r="E18" s="71">
        <v>-0.00014986802668770505</v>
      </c>
      <c r="F18" s="71">
        <v>0.007905244552206536</v>
      </c>
      <c r="G18" s="71">
        <v>0.030954860800258333</v>
      </c>
      <c r="H18" s="71">
        <v>0.06890464930739548</v>
      </c>
      <c r="I18" s="71">
        <v>0.1430840111745455</v>
      </c>
      <c r="J18" s="71">
        <v>0.036062176753751674</v>
      </c>
      <c r="K18" s="71">
        <v>2.4014326408787015</v>
      </c>
      <c r="L18" s="72">
        <v>0.16967752929109592</v>
      </c>
    </row>
    <row r="19" spans="1:12" s="9" customFormat="1" ht="14.25">
      <c r="A19" s="62">
        <v>16</v>
      </c>
      <c r="B19" s="47" t="s">
        <v>79</v>
      </c>
      <c r="C19" s="48">
        <v>41026</v>
      </c>
      <c r="D19" s="48">
        <v>41242</v>
      </c>
      <c r="E19" s="71">
        <v>0.01119752135945018</v>
      </c>
      <c r="F19" s="71">
        <v>0.020755824030288528</v>
      </c>
      <c r="G19" s="71">
        <v>0.02501835539487529</v>
      </c>
      <c r="H19" s="71">
        <v>0.05539709594201758</v>
      </c>
      <c r="I19" s="71">
        <v>0.07867013514724297</v>
      </c>
      <c r="J19" s="71">
        <v>0.027886039421728848</v>
      </c>
      <c r="K19" s="71">
        <v>1.3385057950110308</v>
      </c>
      <c r="L19" s="72">
        <v>0.1431924569137848</v>
      </c>
    </row>
    <row r="20" spans="1:12" ht="15.75" thickBot="1">
      <c r="A20" s="75"/>
      <c r="B20" s="79" t="s">
        <v>60</v>
      </c>
      <c r="C20" s="77" t="s">
        <v>25</v>
      </c>
      <c r="D20" s="77" t="s">
        <v>25</v>
      </c>
      <c r="E20" s="76">
        <f aca="true" t="shared" si="0" ref="E20:J20">AVERAGE(E4:E19)</f>
        <v>-0.0020030755927523194</v>
      </c>
      <c r="F20" s="76">
        <f t="shared" si="0"/>
        <v>0.0004886528805472542</v>
      </c>
      <c r="G20" s="76">
        <f t="shared" si="0"/>
        <v>0.00850208067884977</v>
      </c>
      <c r="H20" s="76">
        <f t="shared" si="0"/>
        <v>0.011526517386769448</v>
      </c>
      <c r="I20" s="76">
        <f t="shared" si="0"/>
        <v>0.029387902612785392</v>
      </c>
      <c r="J20" s="76">
        <f t="shared" si="0"/>
        <v>-0.0019012796871300688</v>
      </c>
      <c r="K20" s="77" t="s">
        <v>25</v>
      </c>
      <c r="L20" s="78" t="s">
        <v>25</v>
      </c>
    </row>
    <row r="21" spans="1:12" s="9" customFormat="1" ht="14.25">
      <c r="A21" s="101" t="s">
        <v>50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</row>
    <row r="22" spans="3:11" s="11" customFormat="1" ht="14.25">
      <c r="C22" s="5"/>
      <c r="D22" s="5"/>
      <c r="E22" s="6"/>
      <c r="F22" s="6"/>
      <c r="G22" s="6"/>
      <c r="H22" s="6"/>
      <c r="I22" s="6"/>
      <c r="J22" s="6"/>
      <c r="K22" s="6"/>
    </row>
    <row r="23" spans="3:11" s="11" customFormat="1" ht="14.25">
      <c r="C23" s="5"/>
      <c r="D23" s="5"/>
      <c r="E23" s="6"/>
      <c r="F23" s="6"/>
      <c r="G23" s="6"/>
      <c r="H23" s="6"/>
      <c r="I23" s="6"/>
      <c r="J23" s="6"/>
      <c r="K23" s="6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</sheetData>
  <sheetProtection/>
  <mergeCells count="7">
    <mergeCell ref="A21:L21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41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23</v>
      </c>
      <c r="B2" s="116" t="s">
        <v>12</v>
      </c>
      <c r="C2" s="113" t="s">
        <v>33</v>
      </c>
      <c r="D2" s="114"/>
      <c r="E2" s="115" t="s">
        <v>34</v>
      </c>
      <c r="F2" s="114"/>
      <c r="G2" s="118" t="s">
        <v>52</v>
      </c>
    </row>
    <row r="3" spans="1:7" ht="15.75" thickBot="1">
      <c r="A3" s="103"/>
      <c r="B3" s="117"/>
      <c r="C3" s="51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>
      <c r="A4" s="88">
        <v>1</v>
      </c>
      <c r="B4" s="82" t="s">
        <v>55</v>
      </c>
      <c r="C4" s="30">
        <v>502.7543199999985</v>
      </c>
      <c r="D4" s="68">
        <v>0.04148538612945747</v>
      </c>
      <c r="E4" s="31">
        <v>19866</v>
      </c>
      <c r="F4" s="68">
        <v>0.002332914921178689</v>
      </c>
      <c r="G4" s="50">
        <v>29.702635029882472</v>
      </c>
    </row>
    <row r="5" spans="1:7" ht="14.25">
      <c r="A5" s="89">
        <v>2</v>
      </c>
      <c r="B5" s="82" t="s">
        <v>79</v>
      </c>
      <c r="C5" s="30">
        <v>30.520439999999947</v>
      </c>
      <c r="D5" s="68">
        <v>0.01119752135945017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78</v>
      </c>
      <c r="C6" s="30">
        <v>15.487799999999813</v>
      </c>
      <c r="D6" s="68">
        <v>0.004891099362264414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49</v>
      </c>
      <c r="C7" s="30">
        <v>11.958340000000781</v>
      </c>
      <c r="D7" s="68">
        <v>0.00213408336527347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76</v>
      </c>
      <c r="C8" s="30">
        <v>7.285479999999982</v>
      </c>
      <c r="D8" s="68">
        <v>0.0017548518746554344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84</v>
      </c>
      <c r="C9" s="30">
        <v>6.430919999999926</v>
      </c>
      <c r="D9" s="68">
        <v>0.003759579131890936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85</v>
      </c>
      <c r="C10" s="30">
        <v>4.285449999999954</v>
      </c>
      <c r="D10" s="68">
        <v>0.0036477027265403913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88</v>
      </c>
      <c r="C11" s="30">
        <v>-0.17910000000003493</v>
      </c>
      <c r="D11" s="68">
        <v>-0.00040518446082652055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81</v>
      </c>
      <c r="C12" s="30">
        <v>-1.0676099999994038</v>
      </c>
      <c r="D12" s="68">
        <v>-0.0001498680266881241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83</v>
      </c>
      <c r="C13" s="30">
        <v>-11.27564000000013</v>
      </c>
      <c r="D13" s="68">
        <v>-0.010083468404643879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22</v>
      </c>
      <c r="C14" s="30">
        <v>-27.96287999999989</v>
      </c>
      <c r="D14" s="68">
        <v>-0.02432125274602446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45</v>
      </c>
      <c r="C15" s="30">
        <v>-29.684550000000748</v>
      </c>
      <c r="D15" s="68">
        <v>-0.0009605260694361121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80</v>
      </c>
      <c r="C16" s="30">
        <v>-34.91552999999991</v>
      </c>
      <c r="D16" s="68">
        <v>-0.04203767578079558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65</v>
      </c>
      <c r="C17" s="30">
        <v>-80.267</v>
      </c>
      <c r="D17" s="68">
        <v>-0.015445599384258754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44</v>
      </c>
      <c r="C18" s="30">
        <v>-30.090749999999996</v>
      </c>
      <c r="D18" s="68">
        <v>-0.023936631126521103</v>
      </c>
      <c r="E18" s="31">
        <v>-15</v>
      </c>
      <c r="F18" s="68">
        <v>-0.01597444089456869</v>
      </c>
      <c r="G18" s="50">
        <v>-20.081476996805094</v>
      </c>
    </row>
    <row r="19" spans="1:7" ht="14.25">
      <c r="A19" s="89">
        <v>16</v>
      </c>
      <c r="B19" s="82" t="s">
        <v>54</v>
      </c>
      <c r="C19" s="30">
        <v>-41.998259999999775</v>
      </c>
      <c r="D19" s="68">
        <v>-0.008529101655702021</v>
      </c>
      <c r="E19" s="31">
        <v>-16</v>
      </c>
      <c r="F19" s="68">
        <v>-0.011494252873563218</v>
      </c>
      <c r="G19" s="50">
        <v>-56.674263678160855</v>
      </c>
    </row>
    <row r="20" spans="1:7" ht="15.75" thickBot="1">
      <c r="A20" s="63"/>
      <c r="B20" s="64" t="s">
        <v>24</v>
      </c>
      <c r="C20" s="54">
        <v>321.28142999999886</v>
      </c>
      <c r="D20" s="67">
        <v>0.0038431636268850076</v>
      </c>
      <c r="E20" s="55">
        <v>19835</v>
      </c>
      <c r="F20" s="67">
        <v>0.0023036272460510822</v>
      </c>
      <c r="G20" s="56">
        <v>-47.05310564508348</v>
      </c>
    </row>
    <row r="22" ht="14.25">
      <c r="D22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zoomScale="85" zoomScaleNormal="85" zoomScalePageLayoutView="0" workbookViewId="0" topLeftCell="A1">
      <selection activeCell="B18" sqref="B18: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12</v>
      </c>
      <c r="C1" s="35" t="s">
        <v>16</v>
      </c>
      <c r="D1" s="14"/>
      <c r="E1" s="14"/>
    </row>
    <row r="2" spans="2:3" ht="14.25">
      <c r="B2" s="47" t="s">
        <v>22</v>
      </c>
      <c r="C2" s="71">
        <v>-0.011792035459650907</v>
      </c>
    </row>
    <row r="3" spans="1:5" ht="14.25">
      <c r="A3" s="14"/>
      <c r="B3" s="47" t="s">
        <v>44</v>
      </c>
      <c r="C3" s="71">
        <v>-0.010410001211186626</v>
      </c>
      <c r="D3" s="14"/>
      <c r="E3" s="14"/>
    </row>
    <row r="4" spans="1:5" ht="14.25">
      <c r="A4" s="14"/>
      <c r="B4" s="47" t="s">
        <v>49</v>
      </c>
      <c r="C4" s="71">
        <v>-0.006806027218409838</v>
      </c>
      <c r="D4" s="14"/>
      <c r="E4" s="14"/>
    </row>
    <row r="5" spans="1:5" ht="14.25">
      <c r="A5" s="14"/>
      <c r="B5" s="47" t="s">
        <v>85</v>
      </c>
      <c r="C5" s="71">
        <v>-0.006283570331694133</v>
      </c>
      <c r="D5" s="14"/>
      <c r="E5" s="14"/>
    </row>
    <row r="6" spans="1:5" ht="14.25">
      <c r="A6" s="14"/>
      <c r="B6" s="47" t="s">
        <v>80</v>
      </c>
      <c r="C6" s="71">
        <v>-0.006195630679424302</v>
      </c>
      <c r="D6" s="14"/>
      <c r="E6" s="14"/>
    </row>
    <row r="7" spans="1:5" ht="14.25">
      <c r="A7" s="14"/>
      <c r="B7" s="47" t="s">
        <v>84</v>
      </c>
      <c r="C7" s="71">
        <v>-0.004180672192713231</v>
      </c>
      <c r="D7" s="14"/>
      <c r="E7" s="14"/>
    </row>
    <row r="8" spans="1:5" ht="14.25">
      <c r="A8" s="14"/>
      <c r="B8" s="47" t="s">
        <v>88</v>
      </c>
      <c r="C8" s="71">
        <v>-0.0037831012919837814</v>
      </c>
      <c r="D8" s="14"/>
      <c r="E8" s="14"/>
    </row>
    <row r="9" spans="1:5" ht="14.25">
      <c r="A9" s="14"/>
      <c r="B9" s="47" t="s">
        <v>45</v>
      </c>
      <c r="C9" s="71">
        <v>-0.0015714533389999952</v>
      </c>
      <c r="D9" s="14"/>
      <c r="E9" s="14"/>
    </row>
    <row r="10" spans="1:5" ht="14.25">
      <c r="A10" s="14"/>
      <c r="B10" s="47" t="s">
        <v>76</v>
      </c>
      <c r="C10" s="71">
        <v>0.0007510102150058984</v>
      </c>
      <c r="D10" s="14"/>
      <c r="E10" s="14"/>
    </row>
    <row r="11" spans="1:5" ht="14.25">
      <c r="A11" s="14"/>
      <c r="B11" s="47" t="s">
        <v>78</v>
      </c>
      <c r="C11" s="71">
        <v>0.0015815552485949347</v>
      </c>
      <c r="D11" s="14"/>
      <c r="E11" s="14"/>
    </row>
    <row r="12" spans="1:5" ht="14.25">
      <c r="A12" s="14"/>
      <c r="B12" s="47" t="s">
        <v>81</v>
      </c>
      <c r="C12" s="71">
        <v>0.0017422902901269577</v>
      </c>
      <c r="D12" s="14"/>
      <c r="E12" s="14"/>
    </row>
    <row r="13" spans="1:5" ht="14.25">
      <c r="A13" s="14"/>
      <c r="B13" s="47" t="s">
        <v>65</v>
      </c>
      <c r="C13" s="71">
        <v>0.0018742388965840018</v>
      </c>
      <c r="D13" s="14"/>
      <c r="E13" s="14"/>
    </row>
    <row r="14" spans="1:5" ht="14.25">
      <c r="A14" s="14"/>
      <c r="B14" s="47" t="s">
        <v>83</v>
      </c>
      <c r="C14" s="71">
        <v>0.002184293864017972</v>
      </c>
      <c r="D14" s="14"/>
      <c r="E14" s="14"/>
    </row>
    <row r="15" spans="1:5" ht="14.25">
      <c r="A15" s="14"/>
      <c r="B15" s="47" t="s">
        <v>79</v>
      </c>
      <c r="C15" s="71">
        <v>0.0023450890822698245</v>
      </c>
      <c r="D15" s="14"/>
      <c r="E15" s="14"/>
    </row>
    <row r="16" spans="1:5" ht="14.25">
      <c r="A16" s="14"/>
      <c r="B16" s="47" t="s">
        <v>54</v>
      </c>
      <c r="C16" s="71">
        <v>0.002987865714004334</v>
      </c>
      <c r="D16" s="14"/>
      <c r="E16" s="14"/>
    </row>
    <row r="17" spans="1:5" ht="14.25">
      <c r="A17" s="14"/>
      <c r="B17" s="47" t="s">
        <v>55</v>
      </c>
      <c r="C17" s="71">
        <v>0.007852553449419153</v>
      </c>
      <c r="D17" s="14"/>
      <c r="E17" s="14"/>
    </row>
    <row r="18" spans="2:3" ht="14.25">
      <c r="B18" s="47" t="s">
        <v>21</v>
      </c>
      <c r="C18" s="74">
        <v>0.0167543358331681</v>
      </c>
    </row>
    <row r="19" spans="2:3" ht="14.25">
      <c r="B19" s="14" t="s">
        <v>27</v>
      </c>
      <c r="C19" s="86">
        <v>-0.020629844624422078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zoomScale="80" zoomScaleNormal="80" zoomScalePageLayoutView="0" workbookViewId="0" topLeftCell="A1">
      <selection activeCell="A4" sqref="A4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58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" t="s">
        <v>12</v>
      </c>
      <c r="C2" s="38" t="s">
        <v>11</v>
      </c>
      <c r="D2" s="38" t="s">
        <v>8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26</v>
      </c>
      <c r="C3" s="45" t="s">
        <v>7</v>
      </c>
      <c r="D3" s="46" t="s">
        <v>10</v>
      </c>
      <c r="E3" s="43">
        <v>1485018.35</v>
      </c>
      <c r="F3" s="94">
        <v>706</v>
      </c>
      <c r="G3" s="43">
        <v>2103.4254249291785</v>
      </c>
      <c r="H3" s="73">
        <v>1000</v>
      </c>
      <c r="I3" s="42" t="s">
        <v>71</v>
      </c>
      <c r="J3" s="44" t="s">
        <v>56</v>
      </c>
    </row>
    <row r="4" spans="1:10" ht="15" customHeight="1">
      <c r="A4" s="41">
        <v>2</v>
      </c>
      <c r="B4" s="42" t="s">
        <v>62</v>
      </c>
      <c r="C4" s="45" t="s">
        <v>7</v>
      </c>
      <c r="D4" s="46" t="s">
        <v>63</v>
      </c>
      <c r="E4" s="43">
        <v>953988.3501</v>
      </c>
      <c r="F4" s="94">
        <v>1978</v>
      </c>
      <c r="G4" s="43">
        <v>482.2994692113246</v>
      </c>
      <c r="H4" s="73">
        <v>1000</v>
      </c>
      <c r="I4" s="42" t="s">
        <v>70</v>
      </c>
      <c r="J4" s="44" t="s">
        <v>29</v>
      </c>
    </row>
    <row r="5" spans="1:10" ht="15" customHeight="1">
      <c r="A5" s="41">
        <v>3</v>
      </c>
      <c r="B5" s="42" t="s">
        <v>99</v>
      </c>
      <c r="C5" s="45" t="s">
        <v>7</v>
      </c>
      <c r="D5" s="46" t="s">
        <v>10</v>
      </c>
      <c r="E5" s="43">
        <v>471373.0922</v>
      </c>
      <c r="F5" s="94">
        <v>26854</v>
      </c>
      <c r="G5" s="43">
        <v>17.553179868920832</v>
      </c>
      <c r="H5" s="73">
        <v>10.5</v>
      </c>
      <c r="I5" s="42" t="s">
        <v>100</v>
      </c>
      <c r="J5" s="44" t="s">
        <v>101</v>
      </c>
    </row>
    <row r="6" spans="1:10" ht="15" customHeight="1">
      <c r="A6" s="41">
        <v>4</v>
      </c>
      <c r="B6" s="42" t="s">
        <v>31</v>
      </c>
      <c r="C6" s="45" t="s">
        <v>7</v>
      </c>
      <c r="D6" s="46" t="s">
        <v>10</v>
      </c>
      <c r="E6" s="43">
        <v>237406.24</v>
      </c>
      <c r="F6" s="94">
        <v>671</v>
      </c>
      <c r="G6" s="43">
        <v>353.80959761549923</v>
      </c>
      <c r="H6" s="73">
        <v>1000</v>
      </c>
      <c r="I6" s="42" t="s">
        <v>32</v>
      </c>
      <c r="J6" s="44" t="s">
        <v>30</v>
      </c>
    </row>
    <row r="7" spans="1:10" ht="15.75" thickBot="1">
      <c r="A7" s="120" t="s">
        <v>24</v>
      </c>
      <c r="B7" s="121"/>
      <c r="C7" s="57" t="s">
        <v>25</v>
      </c>
      <c r="D7" s="57" t="s">
        <v>25</v>
      </c>
      <c r="E7" s="58">
        <f>SUM(E3:E6)</f>
        <v>3147786.0323</v>
      </c>
      <c r="F7" s="59">
        <f>SUM(F3:F6)</f>
        <v>30209</v>
      </c>
      <c r="G7" s="57" t="s">
        <v>25</v>
      </c>
      <c r="H7" s="57" t="s">
        <v>25</v>
      </c>
      <c r="I7" s="57" t="s">
        <v>25</v>
      </c>
      <c r="J7" s="60" t="s">
        <v>25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47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23</v>
      </c>
      <c r="B2" s="106" t="s">
        <v>12</v>
      </c>
      <c r="C2" s="108" t="s">
        <v>13</v>
      </c>
      <c r="D2" s="110" t="s">
        <v>14</v>
      </c>
      <c r="E2" s="104" t="s">
        <v>15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16</v>
      </c>
      <c r="F3" s="4" t="s">
        <v>48</v>
      </c>
      <c r="G3" s="4" t="s">
        <v>17</v>
      </c>
      <c r="H3" s="4" t="s">
        <v>18</v>
      </c>
      <c r="I3" s="4" t="s">
        <v>19</v>
      </c>
      <c r="J3" s="4" t="s">
        <v>61</v>
      </c>
      <c r="K3" s="4" t="s">
        <v>20</v>
      </c>
      <c r="L3" s="1" t="s">
        <v>51</v>
      </c>
    </row>
    <row r="4" spans="1:12" ht="14.25" collapsed="1">
      <c r="A4" s="61">
        <v>1</v>
      </c>
      <c r="B4" s="47" t="s">
        <v>31</v>
      </c>
      <c r="C4" s="48">
        <v>38441</v>
      </c>
      <c r="D4" s="48">
        <v>38625</v>
      </c>
      <c r="E4" s="71">
        <v>0.014685021240722795</v>
      </c>
      <c r="F4" s="71">
        <v>-0.0023124922535344705</v>
      </c>
      <c r="G4" s="71" t="s">
        <v>64</v>
      </c>
      <c r="H4" s="71">
        <v>-0.30647406880537564</v>
      </c>
      <c r="I4" s="71">
        <v>-0.37300561559409406</v>
      </c>
      <c r="J4" s="71">
        <v>-0.2692093156493891</v>
      </c>
      <c r="K4" s="72">
        <v>-0.6461904023845009</v>
      </c>
      <c r="L4" s="72">
        <v>-0.0739817205042782</v>
      </c>
    </row>
    <row r="5" spans="1:12" ht="14.25">
      <c r="A5" s="80">
        <v>2</v>
      </c>
      <c r="B5" s="47" t="s">
        <v>99</v>
      </c>
      <c r="C5" s="48">
        <v>38572</v>
      </c>
      <c r="D5" s="48">
        <v>38888</v>
      </c>
      <c r="E5" s="71" t="s">
        <v>64</v>
      </c>
      <c r="F5" s="71" t="s">
        <v>64</v>
      </c>
      <c r="G5" s="71" t="s">
        <v>64</v>
      </c>
      <c r="H5" s="71" t="s">
        <v>64</v>
      </c>
      <c r="I5" s="71" t="s">
        <v>64</v>
      </c>
      <c r="J5" s="71" t="s">
        <v>64</v>
      </c>
      <c r="K5" s="72">
        <v>0.6717314160876984</v>
      </c>
      <c r="L5" s="72">
        <v>0.040970963728783394</v>
      </c>
    </row>
    <row r="6" spans="1:12" ht="14.25">
      <c r="A6" s="80">
        <v>3</v>
      </c>
      <c r="B6" s="47" t="s">
        <v>62</v>
      </c>
      <c r="C6" s="48">
        <v>39048</v>
      </c>
      <c r="D6" s="48">
        <v>39140</v>
      </c>
      <c r="E6" s="71">
        <v>-0.023752114574776884</v>
      </c>
      <c r="F6" s="71">
        <v>-0.04729641841022336</v>
      </c>
      <c r="G6" s="71">
        <v>-0.05377398670788447</v>
      </c>
      <c r="H6" s="71">
        <v>-0.1263789092842501</v>
      </c>
      <c r="I6" s="71">
        <v>-0.1159872764773392</v>
      </c>
      <c r="J6" s="71">
        <v>-0.05796558626692483</v>
      </c>
      <c r="K6" s="72">
        <v>-0.5177005307886755</v>
      </c>
      <c r="L6" s="72">
        <v>-0.058451621031620715</v>
      </c>
    </row>
    <row r="7" spans="1:12" ht="14.25" collapsed="1">
      <c r="A7" s="80">
        <v>4</v>
      </c>
      <c r="B7" s="47" t="s">
        <v>26</v>
      </c>
      <c r="C7" s="48">
        <v>39100</v>
      </c>
      <c r="D7" s="48">
        <v>39268</v>
      </c>
      <c r="E7" s="71">
        <v>-0.01834546863687425</v>
      </c>
      <c r="F7" s="71">
        <v>-0.011799132269211476</v>
      </c>
      <c r="G7" s="71">
        <v>0.013007482935826431</v>
      </c>
      <c r="H7" s="71">
        <v>-0.005772946547142999</v>
      </c>
      <c r="I7" s="71">
        <v>-0.027592718401222793</v>
      </c>
      <c r="J7" s="71" t="s">
        <v>64</v>
      </c>
      <c r="K7" s="72">
        <v>1.1034254249291808</v>
      </c>
      <c r="L7" s="72">
        <v>0.06529220252758594</v>
      </c>
    </row>
    <row r="8" spans="1:12" ht="15.75" thickBot="1">
      <c r="A8" s="75"/>
      <c r="B8" s="79" t="s">
        <v>60</v>
      </c>
      <c r="C8" s="78" t="s">
        <v>25</v>
      </c>
      <c r="D8" s="78" t="s">
        <v>25</v>
      </c>
      <c r="E8" s="76">
        <f aca="true" t="shared" si="0" ref="E8:J8">AVERAGE(E4:E7)</f>
        <v>-0.009137520656976114</v>
      </c>
      <c r="F8" s="76">
        <f t="shared" si="0"/>
        <v>-0.020469347644323104</v>
      </c>
      <c r="G8" s="76">
        <f t="shared" si="0"/>
        <v>-0.02038325188602902</v>
      </c>
      <c r="H8" s="76">
        <f t="shared" si="0"/>
        <v>-0.14620864154558957</v>
      </c>
      <c r="I8" s="76">
        <f t="shared" si="0"/>
        <v>-0.17219520349088535</v>
      </c>
      <c r="J8" s="76">
        <f t="shared" si="0"/>
        <v>-0.16358745095815697</v>
      </c>
      <c r="K8" s="78" t="s">
        <v>25</v>
      </c>
      <c r="L8" s="78" t="s">
        <v>25</v>
      </c>
    </row>
    <row r="9" spans="1:12" s="9" customFormat="1" ht="14.25">
      <c r="A9" s="101" t="s">
        <v>50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2:15" ht="14.25">
      <c r="L10"/>
      <c r="M10"/>
      <c r="N10"/>
      <c r="O10"/>
    </row>
  </sheetData>
  <sheetProtection/>
  <mergeCells count="7"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42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23</v>
      </c>
      <c r="B2" s="116" t="s">
        <v>12</v>
      </c>
      <c r="C2" s="115" t="s">
        <v>33</v>
      </c>
      <c r="D2" s="114"/>
      <c r="E2" s="115" t="s">
        <v>34</v>
      </c>
      <c r="F2" s="114"/>
      <c r="G2" s="118" t="s">
        <v>52</v>
      </c>
    </row>
    <row r="3" spans="1:7" s="11" customFormat="1" ht="15.75" thickBot="1">
      <c r="A3" s="103"/>
      <c r="B3" s="117"/>
      <c r="C3" s="29" t="s">
        <v>37</v>
      </c>
      <c r="D3" s="29" t="s">
        <v>35</v>
      </c>
      <c r="E3" s="29" t="s">
        <v>36</v>
      </c>
      <c r="F3" s="29" t="s">
        <v>35</v>
      </c>
      <c r="G3" s="119"/>
    </row>
    <row r="4" spans="1:7" ht="14.25" customHeight="1">
      <c r="A4" s="90">
        <v>1</v>
      </c>
      <c r="B4" s="91" t="s">
        <v>31</v>
      </c>
      <c r="C4" s="30">
        <v>3.435859999999986</v>
      </c>
      <c r="D4" s="68">
        <v>0.014685021240722804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62</v>
      </c>
      <c r="C5" s="30">
        <v>-23.21053999999992</v>
      </c>
      <c r="D5" s="68">
        <v>-0.0237521145747768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26</v>
      </c>
      <c r="C6" s="30">
        <v>-27.75248999999999</v>
      </c>
      <c r="D6" s="68">
        <v>-0.018345468636875622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99</v>
      </c>
      <c r="C7" s="30" t="s">
        <v>64</v>
      </c>
      <c r="D7" s="68" t="s">
        <v>64</v>
      </c>
      <c r="E7" s="31" t="s">
        <v>64</v>
      </c>
      <c r="F7" s="87" t="s">
        <v>64</v>
      </c>
      <c r="G7" s="50" t="s">
        <v>64</v>
      </c>
    </row>
    <row r="8" spans="1:7" ht="15.75" thickBot="1">
      <c r="A8" s="65"/>
      <c r="B8" s="53" t="s">
        <v>24</v>
      </c>
      <c r="C8" s="54">
        <v>-47.52716999999993</v>
      </c>
      <c r="D8" s="67">
        <v>-0.017447949690147603</v>
      </c>
      <c r="E8" s="55">
        <v>0</v>
      </c>
      <c r="F8" s="67">
        <v>0</v>
      </c>
      <c r="G8" s="56">
        <v>0</v>
      </c>
    </row>
    <row r="10" ht="14.25">
      <c r="A10" s="11"/>
    </row>
    <row r="11" ht="14.25">
      <c r="A11" s="11"/>
    </row>
    <row r="12" ht="14.25">
      <c r="A12" s="11"/>
    </row>
    <row r="13" ht="12.75"/>
    <row r="14" ht="12.75"/>
    <row r="15" ht="12.75"/>
    <row r="1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12</v>
      </c>
      <c r="C1" s="2" t="s">
        <v>16</v>
      </c>
      <c r="D1" s="21"/>
      <c r="E1" s="21"/>
    </row>
    <row r="2" spans="1:5" ht="14.25">
      <c r="A2" s="21"/>
      <c r="B2" s="47" t="s">
        <v>62</v>
      </c>
      <c r="C2" s="71">
        <v>-0.023752114574776884</v>
      </c>
      <c r="D2" s="21"/>
      <c r="E2" s="21"/>
    </row>
    <row r="3" spans="1:5" ht="14.25">
      <c r="A3" s="21"/>
      <c r="B3" s="47" t="s">
        <v>26</v>
      </c>
      <c r="C3" s="71">
        <v>-0.01834546863687425</v>
      </c>
      <c r="D3" s="21"/>
      <c r="E3" s="21"/>
    </row>
    <row r="4" spans="1:5" ht="14.25">
      <c r="A4" s="21"/>
      <c r="B4" s="47" t="s">
        <v>31</v>
      </c>
      <c r="C4" s="71">
        <v>0.014685021240722795</v>
      </c>
      <c r="D4" s="21"/>
      <c r="E4" s="21"/>
    </row>
    <row r="5" spans="1:4" ht="14.25">
      <c r="A5" s="21"/>
      <c r="B5" s="47" t="s">
        <v>21</v>
      </c>
      <c r="C5" s="74">
        <v>0.0167543358331681</v>
      </c>
      <c r="D5" s="21"/>
    </row>
    <row r="6" spans="2:3" ht="14.25">
      <c r="B6" s="47" t="s">
        <v>27</v>
      </c>
      <c r="C6" s="86">
        <v>-0.020629844624422078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6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59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23</v>
      </c>
      <c r="B2" s="39" t="s">
        <v>12</v>
      </c>
      <c r="C2" s="1" t="s">
        <v>11</v>
      </c>
      <c r="D2" s="1" t="s">
        <v>8</v>
      </c>
      <c r="E2" s="4" t="s">
        <v>1</v>
      </c>
      <c r="F2" s="4" t="s">
        <v>38</v>
      </c>
      <c r="G2" s="4" t="s">
        <v>39</v>
      </c>
      <c r="H2" s="1" t="s">
        <v>40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86</v>
      </c>
      <c r="C3" s="83" t="s">
        <v>7</v>
      </c>
      <c r="D3" s="83" t="s">
        <v>9</v>
      </c>
      <c r="E3" s="85">
        <v>12900941.4</v>
      </c>
      <c r="F3" s="11">
        <v>178091</v>
      </c>
      <c r="G3" s="85">
        <v>72.4401648595381</v>
      </c>
      <c r="H3" s="84">
        <v>100</v>
      </c>
      <c r="I3" s="83" t="s">
        <v>87</v>
      </c>
      <c r="J3" s="44" t="s">
        <v>28</v>
      </c>
    </row>
    <row r="4" spans="1:10" ht="14.25" customHeight="1">
      <c r="A4" s="41">
        <v>2</v>
      </c>
      <c r="B4" s="83" t="s">
        <v>96</v>
      </c>
      <c r="C4" s="83" t="s">
        <v>7</v>
      </c>
      <c r="D4" s="83" t="s">
        <v>97</v>
      </c>
      <c r="E4" s="85">
        <v>1535708.81</v>
      </c>
      <c r="F4" s="11">
        <v>153672</v>
      </c>
      <c r="G4" s="85">
        <v>9.993419816231976</v>
      </c>
      <c r="H4" s="84">
        <v>10</v>
      </c>
      <c r="I4" s="83" t="s">
        <v>98</v>
      </c>
      <c r="J4" s="44" t="s">
        <v>28</v>
      </c>
    </row>
    <row r="5" spans="1:10" ht="14.25" customHeight="1">
      <c r="A5" s="41">
        <v>3</v>
      </c>
      <c r="B5" s="83" t="s">
        <v>72</v>
      </c>
      <c r="C5" s="83" t="s">
        <v>7</v>
      </c>
      <c r="D5" s="83" t="s">
        <v>9</v>
      </c>
      <c r="E5" s="85">
        <v>970361.9901</v>
      </c>
      <c r="F5" s="11">
        <v>648</v>
      </c>
      <c r="G5" s="85">
        <v>1497.4722069444445</v>
      </c>
      <c r="H5" s="84">
        <v>5000</v>
      </c>
      <c r="I5" s="83" t="s">
        <v>73</v>
      </c>
      <c r="J5" s="44" t="s">
        <v>29</v>
      </c>
    </row>
    <row r="6" spans="1:10" ht="15.75" thickBot="1">
      <c r="A6" s="120" t="s">
        <v>24</v>
      </c>
      <c r="B6" s="121"/>
      <c r="C6" s="57" t="s">
        <v>25</v>
      </c>
      <c r="D6" s="57" t="s">
        <v>25</v>
      </c>
      <c r="E6" s="70">
        <f>SUM(E3:E5)</f>
        <v>15407012.200100001</v>
      </c>
      <c r="F6" s="69">
        <f>SUM(F3:F5)</f>
        <v>332411</v>
      </c>
      <c r="G6" s="57" t="s">
        <v>25</v>
      </c>
      <c r="H6" s="57" t="s">
        <v>25</v>
      </c>
      <c r="I6" s="57" t="s">
        <v>25</v>
      </c>
      <c r="J6" s="60" t="s">
        <v>25</v>
      </c>
    </row>
  </sheetData>
  <sheetProtection/>
  <mergeCells count="2">
    <mergeCell ref="A1:J1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2019-04-05T09:19:24Z</dcterms:modified>
  <cp:category>Analytics</cp:category>
  <cp:version/>
  <cp:contentType/>
  <cp:contentStatus/>
</cp:coreProperties>
</file>