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'Відкр_1'!$A$1:$H$23</definedName>
  </definedNames>
  <calcPr fullCalcOnLoad="1"/>
</workbook>
</file>

<file path=xl/sharedStrings.xml><?xml version="1.0" encoding="utf-8"?>
<sst xmlns="http://schemas.openxmlformats.org/spreadsheetml/2006/main" count="412" uniqueCount="118">
  <si>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</si>
  <si>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</si>
  <si>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</si>
  <si>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</si>
  <si>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</si>
  <si>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</si>
  <si>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</si>
  <si>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</si>
  <si>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</si>
  <si>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</si>
  <si>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</si>
  <si>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</si>
  <si>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</si>
  <si>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</si>
  <si>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</si>
  <si>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</si>
  <si>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</si>
  <si>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</si>
  <si>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</si>
  <si>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</si>
  <si>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</si>
  <si>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</si>
  <si>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</si>
  <si>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</si>
  <si>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</si>
  <si>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</si>
  <si>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</si>
  <si>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</si>
  <si>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</si>
  <si>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</si>
  <si>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</si>
  <si>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</si>
  <si>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</si>
  <si>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</si>
  <si>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</si>
  <si>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</si>
  <si>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</si>
  <si>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</si>
  <si>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</si>
  <si>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</si>
  <si>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</si>
  <si>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</si>
  <si>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</si>
  <si>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</si>
  <si>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</si>
  <si>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</si>
  <si>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</si>
  <si>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</si>
  <si>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</si>
  <si>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</si>
  <si>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</si>
  <si>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</si>
  <si>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</si>
  <si>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</si>
  <si>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</si>
  <si>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</si>
  <si>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</si>
  <si>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</si>
  <si>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</si>
  <si>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</si>
  <si>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</si>
  <si>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</si>
  <si>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</si>
  <si>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</si>
  <si>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</si>
  <si>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</si>
  <si>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</si>
  <si>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</si>
  <si>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</si>
  <si>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</si>
  <si>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</si>
  <si>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</si>
  <si>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</si>
  <si>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</si>
  <si>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</si>
  <si>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</si>
  <si>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</si>
  <si>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</si>
  <si>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</si>
  <si>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</si>
  <si>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</si>
  <si>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</si>
  <si>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</si>
  <si>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</si>
  <si>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</si>
  <si>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</si>
  <si>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</si>
  <si>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</si>
  <si>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</si>
  <si>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</si>
  <si>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</si>
  <si>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</si>
  <si>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</si>
  <si>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</si>
  <si>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</si>
  <si>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</si>
  <si>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</si>
  <si>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</si>
  <si>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</si>
  <si>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</si>
  <si>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</si>
  <si>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</si>
  <si>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</si>
  <si>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</si>
  <si>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</si>
  <si>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</si>
  <si>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Преміум - фонд збалансований</t>
  </si>
  <si>
    <t>ТОВ "КУА "ПІОГЛОБАЛ Україна"</t>
  </si>
  <si>
    <t>http://pioglobal.ua/</t>
  </si>
  <si>
    <t>http://ozoncap.com/</t>
  </si>
  <si>
    <t>Конкорд Достаток</t>
  </si>
  <si>
    <t>ТОВ "КУА " ПІоглобал Ессет Менеджмент"</t>
  </si>
  <si>
    <t>Преміум-фонд Індексний</t>
  </si>
  <si>
    <t>Достаток</t>
  </si>
  <si>
    <t>КІНТО-Народний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</si>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</sst>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0300978"/>
        <c:axId val="48491075"/>
      </c:barChart>
      <c:catAx>
        <c:axId val="20300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91075"/>
        <c:crosses val="autoZero"/>
        <c:auto val="0"/>
        <c:lblOffset val="0"/>
        <c:tickLblSkip val="1"/>
        <c:noMultiLvlLbl val="0"/>
      </c:catAx>
      <c:val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0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78124"/>
        <c:axId val="27741069"/>
      </c:barChart>
      <c:catAx>
        <c:axId val="55278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41069"/>
        <c:crosses val="autoZero"/>
        <c:auto val="0"/>
        <c:lblOffset val="0"/>
        <c:tickLblSkip val="1"/>
        <c:noMultiLvlLbl val="0"/>
      </c:catAx>
      <c:val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8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43030"/>
        <c:axId val="32434087"/>
      </c:barChart>
      <c:catAx>
        <c:axId val="48343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34087"/>
        <c:crosses val="autoZero"/>
        <c:auto val="0"/>
        <c:lblOffset val="0"/>
        <c:tickLblSkip val="1"/>
        <c:noMultiLvlLbl val="0"/>
      </c:catAx>
      <c:val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71328"/>
        <c:axId val="9915361"/>
      </c:barChart>
      <c:catAx>
        <c:axId val="23471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15361"/>
        <c:crosses val="autoZero"/>
        <c:auto val="0"/>
        <c:lblOffset val="0"/>
        <c:tickLblSkip val="1"/>
        <c:noMultiLvlLbl val="0"/>
      </c:catAx>
      <c:val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1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29386"/>
        <c:axId val="64946747"/>
      </c:barChart>
      <c:catAx>
        <c:axId val="22129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46747"/>
        <c:crosses val="autoZero"/>
        <c:auto val="0"/>
        <c:lblOffset val="0"/>
        <c:tickLblSkip val="1"/>
        <c:noMultiLvlLbl val="0"/>
      </c:catAx>
      <c:val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49812"/>
        <c:axId val="26195125"/>
      </c:barChart>
      <c:catAx>
        <c:axId val="476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95125"/>
        <c:crosses val="autoZero"/>
        <c:auto val="0"/>
        <c:lblOffset val="0"/>
        <c:tickLblSkip val="1"/>
        <c:noMultiLvlLbl val="0"/>
      </c:catAx>
      <c:val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65"/>
          <c:w val="0.943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Графік_В!$B$2:$B$24</c:f>
              <c:strCache/>
            </c:strRef>
          </c:cat>
          <c:val>
            <c:numRef>
              <c:f>Графік_В!$C$2:$C$24</c:f>
              <c:numCache/>
            </c:numRef>
          </c:val>
        </c:ser>
        <c:gapWidth val="40"/>
        <c:axId val="34429534"/>
        <c:axId val="41430351"/>
      </c:barChart>
      <c:catAx>
        <c:axId val="34429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430351"/>
        <c:crossesAt val="0"/>
        <c:auto val="0"/>
        <c:lblOffset val="0"/>
        <c:tickLblSkip val="1"/>
        <c:noMultiLvlLbl val="0"/>
      </c:catAx>
      <c:valAx>
        <c:axId val="41430351"/>
        <c:scaling>
          <c:orientation val="minMax"/>
          <c:max val="0.2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29534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7328840"/>
        <c:axId val="415241"/>
      </c:barChart>
      <c:catAx>
        <c:axId val="37328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5241"/>
        <c:crosses val="autoZero"/>
        <c:auto val="0"/>
        <c:lblOffset val="0"/>
        <c:tickLblSkip val="1"/>
        <c:noMultiLvlLbl val="0"/>
      </c:catAx>
      <c:val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28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737170"/>
        <c:axId val="33634531"/>
      </c:barChart>
      <c:catAx>
        <c:axId val="3737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634531"/>
        <c:crosses val="autoZero"/>
        <c:auto val="0"/>
        <c:lblOffset val="0"/>
        <c:tickLblSkip val="52"/>
        <c:noMultiLvlLbl val="0"/>
      </c:catAx>
      <c:val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7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4275324"/>
        <c:axId val="40042461"/>
      </c:barChart>
      <c:catAx>
        <c:axId val="34275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42461"/>
        <c:crosses val="autoZero"/>
        <c:auto val="0"/>
        <c:lblOffset val="0"/>
        <c:tickLblSkip val="49"/>
        <c:noMultiLvlLbl val="0"/>
      </c:catAx>
      <c:val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37830"/>
        <c:axId val="22213879"/>
      </c:barChart>
      <c:catAx>
        <c:axId val="24837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213879"/>
        <c:crosses val="autoZero"/>
        <c:auto val="0"/>
        <c:lblOffset val="0"/>
        <c:tickLblSkip val="4"/>
        <c:noMultiLvlLbl val="0"/>
      </c:catAx>
      <c:val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37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3766492"/>
        <c:axId val="35462973"/>
      </c:barChart>
      <c:catAx>
        <c:axId val="3376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62973"/>
        <c:crosses val="autoZero"/>
        <c:auto val="0"/>
        <c:lblOffset val="0"/>
        <c:tickLblSkip val="9"/>
        <c:noMultiLvlLbl val="0"/>
      </c:catAx>
      <c:val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07184"/>
        <c:axId val="54493745"/>
      </c:barChart>
      <c:catAx>
        <c:axId val="65707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493745"/>
        <c:crosses val="autoZero"/>
        <c:auto val="0"/>
        <c:lblOffset val="0"/>
        <c:tickLblSkip val="4"/>
        <c:noMultiLvlLbl val="0"/>
      </c:catAx>
      <c:val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0681658"/>
        <c:axId val="51917195"/>
      </c:barChart>
      <c:catAx>
        <c:axId val="20681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917195"/>
        <c:crosses val="autoZero"/>
        <c:auto val="0"/>
        <c:lblOffset val="0"/>
        <c:tickLblSkip val="52"/>
        <c:noMultiLvlLbl val="0"/>
      </c:catAx>
      <c:val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81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01572"/>
        <c:axId val="44543237"/>
      </c:barChart>
      <c:catAx>
        <c:axId val="6460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543237"/>
        <c:crosses val="autoZero"/>
        <c:auto val="0"/>
        <c:lblOffset val="0"/>
        <c:tickLblSkip val="4"/>
        <c:noMultiLvlLbl val="0"/>
      </c:catAx>
      <c:val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01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44814"/>
        <c:axId val="51232415"/>
      </c:barChart>
      <c:catAx>
        <c:axId val="6534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232415"/>
        <c:crosses val="autoZero"/>
        <c:auto val="0"/>
        <c:lblOffset val="0"/>
        <c:tickLblSkip val="4"/>
        <c:noMultiLvlLbl val="0"/>
      </c:catAx>
      <c:val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44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38552"/>
        <c:axId val="56184921"/>
      </c:barChart>
      <c:catAx>
        <c:axId val="5843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84921"/>
        <c:crosses val="autoZero"/>
        <c:auto val="0"/>
        <c:lblOffset val="0"/>
        <c:tickLblSkip val="4"/>
        <c:noMultiLvlLbl val="0"/>
      </c:catAx>
      <c:val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02242"/>
        <c:axId val="54684723"/>
      </c:barChart>
      <c:catAx>
        <c:axId val="35902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84723"/>
        <c:crosses val="autoZero"/>
        <c:auto val="0"/>
        <c:lblOffset val="0"/>
        <c:tickLblSkip val="4"/>
        <c:noMultiLvlLbl val="0"/>
      </c:catAx>
      <c:val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00460"/>
        <c:axId val="277549"/>
      </c:barChart>
      <c:catAx>
        <c:axId val="2240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7549"/>
        <c:crosses val="autoZero"/>
        <c:auto val="0"/>
        <c:lblOffset val="0"/>
        <c:tickLblSkip val="4"/>
        <c:noMultiLvlLbl val="0"/>
      </c:catAx>
      <c:val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7942"/>
        <c:axId val="22481479"/>
      </c:barChart>
      <c:catAx>
        <c:axId val="249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81479"/>
        <c:crosses val="autoZero"/>
        <c:auto val="0"/>
        <c:lblOffset val="0"/>
        <c:tickLblSkip val="4"/>
        <c:noMultiLvlLbl val="0"/>
      </c:catAx>
      <c:val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7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6720"/>
        <c:axId val="9060481"/>
      </c:barChart>
      <c:catAx>
        <c:axId val="100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60481"/>
        <c:crosses val="autoZero"/>
        <c:auto val="0"/>
        <c:lblOffset val="0"/>
        <c:tickLblSkip val="4"/>
        <c:noMultiLvlLbl val="0"/>
      </c:catAx>
      <c:val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6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35466"/>
        <c:axId val="62810331"/>
      </c:barChart>
      <c:catAx>
        <c:axId val="14435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810331"/>
        <c:crosses val="autoZero"/>
        <c:auto val="0"/>
        <c:lblOffset val="0"/>
        <c:tickLblSkip val="4"/>
        <c:noMultiLvlLbl val="0"/>
      </c:catAx>
      <c:val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35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731302"/>
        <c:axId val="53928535"/>
      </c:barChart>
      <c:catAx>
        <c:axId val="5073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28535"/>
        <c:crosses val="autoZero"/>
        <c:auto val="0"/>
        <c:lblOffset val="0"/>
        <c:tickLblSkip val="1"/>
        <c:noMultiLvlLbl val="0"/>
      </c:catAx>
      <c:val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28422068"/>
        <c:axId val="54472021"/>
      </c:barChart>
      <c:catAx>
        <c:axId val="284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72021"/>
        <c:crosses val="autoZero"/>
        <c:auto val="0"/>
        <c:lblOffset val="0"/>
        <c:tickLblSkip val="1"/>
        <c:noMultiLvlLbl val="0"/>
      </c:catAx>
      <c:valAx>
        <c:axId val="54472021"/>
        <c:scaling>
          <c:orientation val="minMax"/>
          <c:max val="0.0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2206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0486142"/>
        <c:axId val="50157551"/>
      </c:barChart>
      <c:catAx>
        <c:axId val="20486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57551"/>
        <c:crosses val="autoZero"/>
        <c:auto val="0"/>
        <c:lblOffset val="0"/>
        <c:tickLblSkip val="1"/>
        <c:noMultiLvlLbl val="0"/>
      </c:catAx>
      <c:val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86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8764776"/>
        <c:axId val="36229801"/>
      </c:barChart>
      <c:catAx>
        <c:axId val="4876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229801"/>
        <c:crosses val="autoZero"/>
        <c:auto val="0"/>
        <c:lblOffset val="0"/>
        <c:tickLblSkip val="5"/>
        <c:noMultiLvlLbl val="0"/>
      </c:catAx>
      <c:val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764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7632754"/>
        <c:axId val="48932739"/>
      </c:barChart>
      <c:catAx>
        <c:axId val="5763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932739"/>
        <c:crosses val="autoZero"/>
        <c:auto val="0"/>
        <c:lblOffset val="0"/>
        <c:tickLblSkip val="5"/>
        <c:noMultiLvlLbl val="0"/>
      </c:catAx>
      <c:val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632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41468"/>
        <c:axId val="4128893"/>
      </c:barChart>
      <c:catAx>
        <c:axId val="3774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28893"/>
        <c:crosses val="autoZero"/>
        <c:auto val="0"/>
        <c:lblOffset val="0"/>
        <c:tickLblSkip val="1"/>
        <c:noMultiLvlLbl val="0"/>
      </c:catAx>
      <c:val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741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60038"/>
        <c:axId val="66004887"/>
      </c:barChart>
      <c:catAx>
        <c:axId val="37160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04887"/>
        <c:crosses val="autoZero"/>
        <c:auto val="0"/>
        <c:lblOffset val="0"/>
        <c:tickLblSkip val="1"/>
        <c:noMultiLvlLbl val="0"/>
      </c:catAx>
      <c:val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73072"/>
        <c:axId val="44795601"/>
      </c:barChart>
      <c:catAx>
        <c:axId val="5717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795601"/>
        <c:crosses val="autoZero"/>
        <c:auto val="0"/>
        <c:lblOffset val="0"/>
        <c:tickLblSkip val="1"/>
        <c:noMultiLvlLbl val="0"/>
      </c:catAx>
      <c:val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17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226"/>
        <c:axId val="4565035"/>
      </c:barChart>
      <c:catAx>
        <c:axId val="507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65035"/>
        <c:crosses val="autoZero"/>
        <c:auto val="0"/>
        <c:lblOffset val="0"/>
        <c:tickLblSkip val="1"/>
        <c:noMultiLvlLbl val="0"/>
      </c:catAx>
      <c:val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7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85316"/>
        <c:axId val="34223525"/>
      </c:barChart>
      <c:catAx>
        <c:axId val="41085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23525"/>
        <c:crosses val="autoZero"/>
        <c:auto val="0"/>
        <c:lblOffset val="0"/>
        <c:tickLblSkip val="1"/>
        <c:noMultiLvlLbl val="0"/>
      </c:catAx>
      <c:val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085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76270"/>
        <c:axId val="20642111"/>
      </c:barChart>
      <c:catAx>
        <c:axId val="39576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642111"/>
        <c:crosses val="autoZero"/>
        <c:auto val="0"/>
        <c:lblOffset val="0"/>
        <c:tickLblSkip val="1"/>
        <c:noMultiLvlLbl val="0"/>
      </c:catAx>
      <c:val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576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94768"/>
        <c:axId val="6135185"/>
      </c:barChart>
      <c:catAx>
        <c:axId val="15594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5185"/>
        <c:crosses val="autoZero"/>
        <c:auto val="0"/>
        <c:lblOffset val="0"/>
        <c:tickLblSkip val="1"/>
        <c:noMultiLvlLbl val="0"/>
      </c:catAx>
      <c:val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61272"/>
        <c:axId val="61398265"/>
      </c:barChart>
      <c:catAx>
        <c:axId val="5156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398265"/>
        <c:crosses val="autoZero"/>
        <c:auto val="0"/>
        <c:lblOffset val="0"/>
        <c:tickLblSkip val="1"/>
        <c:noMultiLvlLbl val="0"/>
      </c:catAx>
      <c:val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61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13474"/>
        <c:axId val="7203539"/>
      </c:barChart>
      <c:catAx>
        <c:axId val="15713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203539"/>
        <c:crosses val="autoZero"/>
        <c:auto val="0"/>
        <c:lblOffset val="0"/>
        <c:tickLblSkip val="1"/>
        <c:noMultiLvlLbl val="0"/>
      </c:catAx>
      <c:val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13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31852"/>
        <c:axId val="46615757"/>
      </c:barChart>
      <c:catAx>
        <c:axId val="6483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615757"/>
        <c:crosses val="autoZero"/>
        <c:auto val="0"/>
        <c:lblOffset val="0"/>
        <c:tickLblSkip val="1"/>
        <c:noMultiLvlLbl val="0"/>
      </c:catAx>
      <c:val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31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88630"/>
        <c:axId val="17779943"/>
      </c:barChart>
      <c:catAx>
        <c:axId val="1688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79943"/>
        <c:crosses val="autoZero"/>
        <c:auto val="0"/>
        <c:lblOffset val="0"/>
        <c:tickLblSkip val="1"/>
        <c:noMultiLvlLbl val="0"/>
      </c:catAx>
      <c:val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888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01760"/>
        <c:axId val="30889249"/>
      </c:barChart>
      <c:catAx>
        <c:axId val="2580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889249"/>
        <c:crosses val="autoZero"/>
        <c:auto val="0"/>
        <c:lblOffset val="0"/>
        <c:tickLblSkip val="1"/>
        <c:noMultiLvlLbl val="0"/>
      </c:catAx>
      <c:val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801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9567786"/>
        <c:axId val="19001211"/>
      </c:barChart>
      <c:catAx>
        <c:axId val="956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01211"/>
        <c:crosses val="autoZero"/>
        <c:auto val="0"/>
        <c:lblOffset val="0"/>
        <c:tickLblSkip val="1"/>
        <c:noMultiLvlLbl val="0"/>
      </c:catAx>
      <c:valAx>
        <c:axId val="19001211"/>
        <c:scaling>
          <c:orientation val="minMax"/>
          <c:max val="0.09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6778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16666"/>
        <c:axId val="27187947"/>
      </c:barChart>
      <c:catAx>
        <c:axId val="552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87947"/>
        <c:crosses val="autoZero"/>
        <c:auto val="0"/>
        <c:lblOffset val="0"/>
        <c:tickLblSkip val="1"/>
        <c:noMultiLvlLbl val="0"/>
      </c:catAx>
      <c:val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6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3364932"/>
        <c:axId val="54740069"/>
      </c:barChart>
      <c:catAx>
        <c:axId val="43364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40069"/>
        <c:crosses val="autoZero"/>
        <c:auto val="0"/>
        <c:lblOffset val="0"/>
        <c:tickLblSkip val="1"/>
        <c:noMultiLvlLbl val="0"/>
      </c:catAx>
      <c:valAx>
        <c:axId val="5474006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98574"/>
        <c:axId val="4760575"/>
      </c:barChart>
      <c:catAx>
        <c:axId val="22898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0575"/>
        <c:crosses val="autoZero"/>
        <c:auto val="0"/>
        <c:lblOffset val="0"/>
        <c:tickLblSkip val="1"/>
        <c:noMultiLvlLbl val="0"/>
      </c:catAx>
      <c:val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45176"/>
        <c:axId val="50062265"/>
      </c:barChart>
      <c:catAx>
        <c:axId val="42845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62265"/>
        <c:crosses val="autoZero"/>
        <c:auto val="0"/>
        <c:lblOffset val="0"/>
        <c:tickLblSkip val="1"/>
        <c:noMultiLvlLbl val="0"/>
      </c:catAx>
      <c:val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07202"/>
        <c:axId val="28511635"/>
      </c:barChart>
      <c:catAx>
        <c:axId val="47907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11635"/>
        <c:crosses val="autoZero"/>
        <c:auto val="0"/>
        <c:lblOffset val="0"/>
        <c:tickLblSkip val="1"/>
        <c:noMultiLvlLbl val="0"/>
      </c:catAx>
      <c:val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7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47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039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21046877.253</v>
      </c>
      <c r="D3" s="40">
        <v>51323</v>
      </c>
      <c r="E3" s="43">
        <v>410.086652241685</v>
      </c>
      <c r="F3" s="40">
        <v>100</v>
      </c>
      <c r="G3" s="42" t="s">
        <v>88</v>
      </c>
      <c r="H3" s="44" t="s">
        <v>30</v>
      </c>
    </row>
    <row r="4" spans="1:8" ht="14.25">
      <c r="A4" s="41">
        <v>2</v>
      </c>
      <c r="B4" s="42" t="s">
        <v>80</v>
      </c>
      <c r="C4" s="43">
        <v>5464947.73</v>
      </c>
      <c r="D4" s="40">
        <v>2228</v>
      </c>
      <c r="E4" s="43">
        <v>2452.8490709156194</v>
      </c>
      <c r="F4" s="40">
        <v>1000</v>
      </c>
      <c r="G4" s="42" t="s">
        <v>90</v>
      </c>
      <c r="H4" s="44" t="s">
        <v>81</v>
      </c>
    </row>
    <row r="5" spans="1:8" ht="14.25" customHeight="1">
      <c r="A5" s="41">
        <v>3</v>
      </c>
      <c r="B5" s="42" t="s">
        <v>101</v>
      </c>
      <c r="C5" s="43">
        <v>3229985.25</v>
      </c>
      <c r="D5" s="40">
        <v>1269</v>
      </c>
      <c r="E5" s="43">
        <v>2545.299645390071</v>
      </c>
      <c r="F5" s="40">
        <v>1000</v>
      </c>
      <c r="G5" s="42" t="s">
        <v>102</v>
      </c>
      <c r="H5" s="44" t="s">
        <v>41</v>
      </c>
    </row>
    <row r="6" spans="1:8" ht="14.25">
      <c r="A6" s="41">
        <v>4</v>
      </c>
      <c r="B6" s="42" t="s">
        <v>54</v>
      </c>
      <c r="C6" s="43">
        <v>3227607.61</v>
      </c>
      <c r="D6" s="40">
        <v>4626</v>
      </c>
      <c r="E6" s="43">
        <v>697.7102485948984</v>
      </c>
      <c r="F6" s="40">
        <v>1000</v>
      </c>
      <c r="G6" s="42" t="s">
        <v>88</v>
      </c>
      <c r="H6" s="44" t="s">
        <v>30</v>
      </c>
    </row>
    <row r="7" spans="1:8" ht="14.25" customHeight="1">
      <c r="A7" s="41">
        <v>5</v>
      </c>
      <c r="B7" s="42" t="s">
        <v>82</v>
      </c>
      <c r="C7" s="43">
        <v>3042521.69</v>
      </c>
      <c r="D7" s="40">
        <v>1473</v>
      </c>
      <c r="E7" s="43">
        <v>2065.527284453496</v>
      </c>
      <c r="F7" s="40">
        <v>1000</v>
      </c>
      <c r="G7" s="42" t="s">
        <v>90</v>
      </c>
      <c r="H7" s="44" t="s">
        <v>81</v>
      </c>
    </row>
    <row r="8" spans="1:8" ht="14.25">
      <c r="A8" s="41">
        <v>6</v>
      </c>
      <c r="B8" s="42" t="s">
        <v>75</v>
      </c>
      <c r="C8" s="43">
        <v>2820508.7579</v>
      </c>
      <c r="D8" s="40">
        <v>3927</v>
      </c>
      <c r="E8" s="43">
        <v>718.234977820219</v>
      </c>
      <c r="F8" s="40">
        <v>1000</v>
      </c>
      <c r="G8" s="42" t="s">
        <v>89</v>
      </c>
      <c r="H8" s="44" t="s">
        <v>76</v>
      </c>
    </row>
    <row r="9" spans="1:8" ht="14.25">
      <c r="A9" s="41">
        <v>7</v>
      </c>
      <c r="B9" s="42" t="s">
        <v>103</v>
      </c>
      <c r="C9" s="43">
        <v>2609275.62</v>
      </c>
      <c r="D9" s="40">
        <v>735</v>
      </c>
      <c r="E9" s="43">
        <v>3550.034857142857</v>
      </c>
      <c r="F9" s="40">
        <v>1000</v>
      </c>
      <c r="G9" s="42" t="s">
        <v>102</v>
      </c>
      <c r="H9" s="44" t="s">
        <v>41</v>
      </c>
    </row>
    <row r="10" spans="1:8" ht="14.25">
      <c r="A10" s="41">
        <v>8</v>
      </c>
      <c r="B10" s="42" t="s">
        <v>105</v>
      </c>
      <c r="C10" s="43">
        <v>2086431.0399</v>
      </c>
      <c r="D10" s="40">
        <v>14540</v>
      </c>
      <c r="E10" s="43">
        <v>143.4959449724897</v>
      </c>
      <c r="F10" s="40">
        <v>100</v>
      </c>
      <c r="G10" s="42" t="s">
        <v>88</v>
      </c>
      <c r="H10" s="44" t="s">
        <v>30</v>
      </c>
    </row>
    <row r="11" spans="1:8" ht="14.25">
      <c r="A11" s="41">
        <v>9</v>
      </c>
      <c r="B11" s="42" t="s">
        <v>62</v>
      </c>
      <c r="C11" s="43">
        <v>1834598.98</v>
      </c>
      <c r="D11" s="40">
        <v>2875715</v>
      </c>
      <c r="E11" s="43">
        <v>0.6379627257916727</v>
      </c>
      <c r="F11" s="40">
        <v>1</v>
      </c>
      <c r="G11" s="42" t="s">
        <v>91</v>
      </c>
      <c r="H11" s="44" t="s">
        <v>61</v>
      </c>
    </row>
    <row r="12" spans="1:8" ht="14.25">
      <c r="A12" s="41">
        <v>10</v>
      </c>
      <c r="B12" s="42" t="s">
        <v>48</v>
      </c>
      <c r="C12" s="43">
        <v>1497981.13</v>
      </c>
      <c r="D12" s="40">
        <v>1233</v>
      </c>
      <c r="E12" s="43">
        <v>1214.9076480129763</v>
      </c>
      <c r="F12" s="40">
        <v>1000</v>
      </c>
      <c r="G12" s="42" t="s">
        <v>93</v>
      </c>
      <c r="H12" s="44" t="s">
        <v>49</v>
      </c>
    </row>
    <row r="13" spans="1:8" ht="14.25">
      <c r="A13" s="41">
        <v>11</v>
      </c>
      <c r="B13" s="42" t="s">
        <v>77</v>
      </c>
      <c r="C13" s="43">
        <v>1165484.7</v>
      </c>
      <c r="D13" s="40">
        <v>44008</v>
      </c>
      <c r="E13" s="43">
        <v>26.483473459371023</v>
      </c>
      <c r="F13" s="40">
        <v>100</v>
      </c>
      <c r="G13" s="42" t="s">
        <v>92</v>
      </c>
      <c r="H13" s="44" t="s">
        <v>109</v>
      </c>
    </row>
    <row r="14" spans="1:8" ht="14.25">
      <c r="A14" s="41">
        <v>12</v>
      </c>
      <c r="B14" s="42" t="s">
        <v>110</v>
      </c>
      <c r="C14" s="43">
        <v>1086358.64</v>
      </c>
      <c r="D14" s="40">
        <v>25648</v>
      </c>
      <c r="E14" s="43">
        <v>42.356466001247654</v>
      </c>
      <c r="F14" s="40">
        <v>100</v>
      </c>
      <c r="G14" s="42" t="s">
        <v>111</v>
      </c>
      <c r="H14" s="44" t="s">
        <v>108</v>
      </c>
    </row>
    <row r="15" spans="1:8" ht="14.25">
      <c r="A15" s="41">
        <v>13</v>
      </c>
      <c r="B15" s="42" t="s">
        <v>83</v>
      </c>
      <c r="C15" s="43">
        <v>1035086.79</v>
      </c>
      <c r="D15" s="40">
        <v>589</v>
      </c>
      <c r="E15" s="43">
        <v>1757.3629711375213</v>
      </c>
      <c r="F15" s="40">
        <v>1000</v>
      </c>
      <c r="G15" s="42" t="s">
        <v>90</v>
      </c>
      <c r="H15" s="44" t="s">
        <v>81</v>
      </c>
    </row>
    <row r="16" spans="1:8" ht="14.25">
      <c r="A16" s="41">
        <v>14</v>
      </c>
      <c r="B16" s="42" t="s">
        <v>24</v>
      </c>
      <c r="C16" s="43">
        <v>980560.94</v>
      </c>
      <c r="D16" s="40">
        <v>955</v>
      </c>
      <c r="E16" s="43">
        <v>1026.765382198953</v>
      </c>
      <c r="F16" s="40">
        <v>1000</v>
      </c>
      <c r="G16" s="42" t="s">
        <v>94</v>
      </c>
      <c r="H16" s="44" t="s">
        <v>31</v>
      </c>
    </row>
    <row r="17" spans="1:8" ht="14.25">
      <c r="A17" s="41">
        <v>15</v>
      </c>
      <c r="B17" s="42" t="s">
        <v>60</v>
      </c>
      <c r="C17" s="43">
        <v>944600.45</v>
      </c>
      <c r="D17" s="40">
        <v>417</v>
      </c>
      <c r="E17" s="43">
        <v>2265.2288968824937</v>
      </c>
      <c r="F17" s="40">
        <v>1000</v>
      </c>
      <c r="G17" s="42" t="s">
        <v>91</v>
      </c>
      <c r="H17" s="44" t="s">
        <v>61</v>
      </c>
    </row>
    <row r="18" spans="1:8" ht="14.25">
      <c r="A18" s="41">
        <v>16</v>
      </c>
      <c r="B18" s="42" t="s">
        <v>70</v>
      </c>
      <c r="C18" s="43">
        <v>757857.0599</v>
      </c>
      <c r="D18" s="40">
        <v>8925</v>
      </c>
      <c r="E18" s="43">
        <v>84.91395629131652</v>
      </c>
      <c r="F18" s="40">
        <v>100</v>
      </c>
      <c r="G18" s="42" t="s">
        <v>95</v>
      </c>
      <c r="H18" s="44" t="s">
        <v>71</v>
      </c>
    </row>
    <row r="19" spans="1:8" ht="14.25">
      <c r="A19" s="41">
        <v>17</v>
      </c>
      <c r="B19" s="42" t="s">
        <v>84</v>
      </c>
      <c r="C19" s="43">
        <v>683671.47</v>
      </c>
      <c r="D19" s="40">
        <v>1326</v>
      </c>
      <c r="E19" s="43">
        <v>515.5893438914027</v>
      </c>
      <c r="F19" s="40">
        <v>1000</v>
      </c>
      <c r="G19" s="42" t="s">
        <v>90</v>
      </c>
      <c r="H19" s="44" t="s">
        <v>81</v>
      </c>
    </row>
    <row r="20" spans="1:8" ht="14.25">
      <c r="A20" s="41">
        <v>18</v>
      </c>
      <c r="B20" s="42" t="s">
        <v>104</v>
      </c>
      <c r="C20" s="43">
        <v>525384.25</v>
      </c>
      <c r="D20" s="40">
        <v>199</v>
      </c>
      <c r="E20" s="43">
        <v>2640.1218592964824</v>
      </c>
      <c r="F20" s="40">
        <v>1000</v>
      </c>
      <c r="G20" s="42" t="s">
        <v>102</v>
      </c>
      <c r="H20" s="44" t="s">
        <v>41</v>
      </c>
    </row>
    <row r="21" spans="1:8" ht="14.25">
      <c r="A21" s="41">
        <v>19</v>
      </c>
      <c r="B21" s="42" t="s">
        <v>23</v>
      </c>
      <c r="C21" s="43">
        <v>444344.41</v>
      </c>
      <c r="D21" s="40">
        <v>1121</v>
      </c>
      <c r="E21" s="43">
        <v>396.3821677074041</v>
      </c>
      <c r="F21" s="40">
        <v>1000</v>
      </c>
      <c r="G21" s="42" t="s">
        <v>34</v>
      </c>
      <c r="H21" s="44" t="s">
        <v>32</v>
      </c>
    </row>
    <row r="22" spans="1:8" ht="14.25">
      <c r="A22" s="41">
        <v>20</v>
      </c>
      <c r="B22" s="42" t="s">
        <v>106</v>
      </c>
      <c r="C22" s="43">
        <v>415367.1169</v>
      </c>
      <c r="D22" s="40">
        <v>1868</v>
      </c>
      <c r="E22" s="43">
        <v>222.35927028907923</v>
      </c>
      <c r="F22" s="40">
        <v>1000</v>
      </c>
      <c r="G22" s="42" t="s">
        <v>107</v>
      </c>
      <c r="H22" s="44" t="s">
        <v>108</v>
      </c>
    </row>
    <row r="23" spans="1:8" ht="14.25">
      <c r="A23" s="41">
        <v>21</v>
      </c>
      <c r="B23" s="42" t="s">
        <v>112</v>
      </c>
      <c r="C23" s="43">
        <v>156198.994</v>
      </c>
      <c r="D23" s="40">
        <v>7454</v>
      </c>
      <c r="E23" s="43">
        <v>20.955056882210894</v>
      </c>
      <c r="F23" s="40">
        <v>1000</v>
      </c>
      <c r="G23" s="42" t="s">
        <v>107</v>
      </c>
      <c r="H23" s="44" t="s">
        <v>108</v>
      </c>
    </row>
    <row r="24" spans="1:8" ht="15.75" customHeight="1" thickBot="1">
      <c r="A24" s="100" t="s">
        <v>26</v>
      </c>
      <c r="B24" s="101"/>
      <c r="C24" s="58">
        <f>SUM(C3:C23)</f>
        <v>55055649.88159999</v>
      </c>
      <c r="D24" s="59">
        <f>SUM(D3:D23)</f>
        <v>3049579</v>
      </c>
      <c r="E24" s="57" t="s">
        <v>27</v>
      </c>
      <c r="F24" s="57" t="s">
        <v>27</v>
      </c>
      <c r="G24" s="57" t="s">
        <v>27</v>
      </c>
      <c r="H24" s="60" t="s">
        <v>27</v>
      </c>
    </row>
    <row r="25" spans="1:8" ht="15" customHeight="1" thickBot="1">
      <c r="A25" s="98" t="s">
        <v>51</v>
      </c>
      <c r="B25" s="98"/>
      <c r="C25" s="98"/>
      <c r="D25" s="98"/>
      <c r="E25" s="98"/>
      <c r="F25" s="98"/>
      <c r="G25" s="98"/>
      <c r="H25" s="98"/>
    </row>
  </sheetData>
  <sheetProtection/>
  <mergeCells count="3">
    <mergeCell ref="A25:H25"/>
    <mergeCell ref="A1:H1"/>
    <mergeCell ref="A24:B24"/>
  </mergeCells>
  <hyperlinks>
    <hyperlink ref="H24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97</v>
      </c>
      <c r="C4" s="48">
        <v>38945</v>
      </c>
      <c r="D4" s="48">
        <v>39016</v>
      </c>
      <c r="E4" s="71">
        <v>0.02401963310129429</v>
      </c>
      <c r="F4" s="71">
        <v>0.021816402476771524</v>
      </c>
      <c r="G4" s="71">
        <v>0.0031837448331695217</v>
      </c>
      <c r="H4" s="71">
        <v>0.09514187658603257</v>
      </c>
      <c r="I4" s="71">
        <v>0.020499291290970723</v>
      </c>
      <c r="J4" s="71">
        <v>0.0059111457240836884</v>
      </c>
      <c r="K4" s="72">
        <v>-0.6515986851851849</v>
      </c>
      <c r="L4" s="72">
        <v>-0.10634224099378053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0.0043036178787971835</v>
      </c>
      <c r="F5" s="71">
        <v>0.010112814931807712</v>
      </c>
      <c r="G5" s="71">
        <v>0.009736846792187892</v>
      </c>
      <c r="H5" s="71">
        <v>0.06713843319779333</v>
      </c>
      <c r="I5" s="71">
        <v>0.05095455155936346</v>
      </c>
      <c r="J5" s="71" t="s">
        <v>74</v>
      </c>
      <c r="K5" s="72">
        <v>-0.15843829588015057</v>
      </c>
      <c r="L5" s="72">
        <v>-0.01999659813633825</v>
      </c>
    </row>
    <row r="6" spans="1:12" s="10" customFormat="1" ht="14.25">
      <c r="A6" s="81">
        <v>3</v>
      </c>
      <c r="B6" s="47" t="s">
        <v>86</v>
      </c>
      <c r="C6" s="48">
        <v>40050</v>
      </c>
      <c r="D6" s="48">
        <v>40319</v>
      </c>
      <c r="E6" s="71">
        <v>0.08737333158796812</v>
      </c>
      <c r="F6" s="71">
        <v>0.06141903887098832</v>
      </c>
      <c r="G6" s="71">
        <v>0.022443950324126938</v>
      </c>
      <c r="H6" s="71">
        <v>-0.1979629679532311</v>
      </c>
      <c r="I6" s="71">
        <v>-0.21245839827170376</v>
      </c>
      <c r="J6" s="71">
        <v>0.024904996437804305</v>
      </c>
      <c r="K6" s="72">
        <v>0.2876696933728973</v>
      </c>
      <c r="L6" s="72">
        <v>0.04449175383049098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0.017237231996226177</v>
      </c>
      <c r="F7" s="71">
        <v>0.001671587576058453</v>
      </c>
      <c r="G7" s="71">
        <v>-0.10843507288196053</v>
      </c>
      <c r="H7" s="71">
        <v>-0.35490535961555647</v>
      </c>
      <c r="I7" s="71">
        <v>-0.4187745494178575</v>
      </c>
      <c r="J7" s="71">
        <v>-0.09254696200599888</v>
      </c>
      <c r="K7" s="72">
        <v>-0.7782496648272093</v>
      </c>
      <c r="L7" s="72">
        <v>-0.2615740847710081</v>
      </c>
    </row>
    <row r="8" spans="1:12" s="10" customFormat="1" ht="14.25">
      <c r="A8" s="81">
        <v>5</v>
      </c>
      <c r="B8" s="47" t="s">
        <v>115</v>
      </c>
      <c r="C8" s="48">
        <v>41848</v>
      </c>
      <c r="D8" s="48">
        <v>42032</v>
      </c>
      <c r="E8" s="71" t="s">
        <v>74</v>
      </c>
      <c r="F8" s="71" t="s">
        <v>74</v>
      </c>
      <c r="G8" s="71">
        <v>0.36863879738405836</v>
      </c>
      <c r="H8" s="71">
        <v>0.34092170550517054</v>
      </c>
      <c r="I8" s="71">
        <v>0.3253142281083241</v>
      </c>
      <c r="J8" s="71">
        <v>0.3211283638415361</v>
      </c>
      <c r="K8" s="72">
        <v>0.0429479521417373</v>
      </c>
      <c r="L8" s="72">
        <v>0.03843194412765549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0.03323345364107144</v>
      </c>
      <c r="F9" s="77">
        <f t="shared" si="0"/>
        <v>0.023754960963906502</v>
      </c>
      <c r="G9" s="77">
        <f t="shared" si="0"/>
        <v>0.05911365329031644</v>
      </c>
      <c r="H9" s="77">
        <f t="shared" si="0"/>
        <v>-0.009933262455958224</v>
      </c>
      <c r="I9" s="77">
        <f t="shared" si="0"/>
        <v>-0.0468929753461806</v>
      </c>
      <c r="J9" s="77">
        <f t="shared" si="0"/>
        <v>0.0648493859993563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40</v>
      </c>
      <c r="C4" s="30">
        <v>17.331589999999853</v>
      </c>
      <c r="D4" s="68">
        <v>0.004303617878797742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104.60582000000007</v>
      </c>
      <c r="D5" s="68">
        <v>0.08737333158796862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72.92695999999997</v>
      </c>
      <c r="D6" s="68">
        <v>0.017237231996225785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97</v>
      </c>
      <c r="C7" s="30">
        <v>26.4778600000001</v>
      </c>
      <c r="D7" s="68">
        <v>0.024019633101294208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115</v>
      </c>
      <c r="C8" s="30" t="s">
        <v>74</v>
      </c>
      <c r="D8" s="68" t="s">
        <v>74</v>
      </c>
      <c r="E8" s="31" t="s">
        <v>74</v>
      </c>
      <c r="F8" s="68" t="s">
        <v>74</v>
      </c>
      <c r="G8" s="50" t="s">
        <v>74</v>
      </c>
    </row>
    <row r="9" spans="1:7" ht="15.75" thickBot="1">
      <c r="A9" s="66"/>
      <c r="B9" s="53" t="s">
        <v>26</v>
      </c>
      <c r="C9" s="54">
        <v>221.34223</v>
      </c>
      <c r="D9" s="67">
        <v>0.020965270842631542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99</v>
      </c>
    </row>
    <row r="13" ht="14.25" hidden="1">
      <c r="A13" s="11" t="s">
        <v>100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1" sqref="B1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40</v>
      </c>
      <c r="C2" s="71">
        <v>0.0043036178787971835</v>
      </c>
      <c r="D2" s="21"/>
    </row>
    <row r="3" spans="1:4" ht="14.25">
      <c r="A3" s="21"/>
      <c r="B3" s="47" t="s">
        <v>67</v>
      </c>
      <c r="C3" s="71">
        <v>0.017237231996226177</v>
      </c>
      <c r="D3" s="21"/>
    </row>
    <row r="4" spans="1:4" ht="14.25">
      <c r="A4" s="21"/>
      <c r="B4" s="96" t="s">
        <v>97</v>
      </c>
      <c r="C4" s="97">
        <v>0.02401963310129429</v>
      </c>
      <c r="D4" s="21"/>
    </row>
    <row r="5" spans="1:4" ht="14.25">
      <c r="A5" s="21"/>
      <c r="B5" s="47" t="s">
        <v>86</v>
      </c>
      <c r="C5" s="71">
        <v>0.08737333158796812</v>
      </c>
      <c r="D5" s="21"/>
    </row>
    <row r="6" spans="2:3" ht="14.25">
      <c r="B6" s="95" t="s">
        <v>22</v>
      </c>
      <c r="C6" s="94">
        <v>0.016446464091078195</v>
      </c>
    </row>
    <row r="7" spans="2:3" ht="14.25">
      <c r="B7" s="82" t="s">
        <v>29</v>
      </c>
      <c r="C7" s="87">
        <v>0.015775489870474946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0.0033150130581645065</v>
      </c>
      <c r="F4" s="71">
        <v>0.008937899064779709</v>
      </c>
      <c r="G4" s="71">
        <v>0.015033062584848933</v>
      </c>
      <c r="H4" s="71">
        <v>-0.01729148230757316</v>
      </c>
      <c r="I4" s="71">
        <v>-0.00338581972635954</v>
      </c>
      <c r="J4" s="71">
        <v>0.00324950521709666</v>
      </c>
      <c r="K4" s="71">
        <v>3.100866522416844</v>
      </c>
      <c r="L4" s="72">
        <v>0.12862236159927942</v>
      </c>
    </row>
    <row r="5" spans="1:12" s="9" customFormat="1" ht="14.25" collapsed="1">
      <c r="A5" s="62">
        <v>2</v>
      </c>
      <c r="B5" s="47" t="s">
        <v>106</v>
      </c>
      <c r="C5" s="48">
        <v>38492</v>
      </c>
      <c r="D5" s="48">
        <v>38629</v>
      </c>
      <c r="E5" s="71">
        <v>-9.572192948836822E-06</v>
      </c>
      <c r="F5" s="71">
        <v>0.06251230001853791</v>
      </c>
      <c r="G5" s="71">
        <v>0.04637960962602983</v>
      </c>
      <c r="H5" s="71">
        <v>-0.26755731467642885</v>
      </c>
      <c r="I5" s="71">
        <v>-0.290279414604935</v>
      </c>
      <c r="J5" s="71">
        <v>0.05018734462097485</v>
      </c>
      <c r="K5" s="71">
        <v>-0.7776407297109208</v>
      </c>
      <c r="L5" s="72">
        <v>-0.1341402548333882</v>
      </c>
    </row>
    <row r="6" spans="1:12" s="9" customFormat="1" ht="14.25" collapsed="1">
      <c r="A6" s="62">
        <v>3</v>
      </c>
      <c r="B6" s="47" t="s">
        <v>103</v>
      </c>
      <c r="C6" s="48">
        <v>38828</v>
      </c>
      <c r="D6" s="48">
        <v>39028</v>
      </c>
      <c r="E6" s="71">
        <v>-0.004535937160705772</v>
      </c>
      <c r="F6" s="71">
        <v>0.01702849327459921</v>
      </c>
      <c r="G6" s="71">
        <v>0.07325088620839715</v>
      </c>
      <c r="H6" s="71">
        <v>0.11240457620526856</v>
      </c>
      <c r="I6" s="71">
        <v>0.18118279356292444</v>
      </c>
      <c r="J6" s="71">
        <v>0.05472153662346391</v>
      </c>
      <c r="K6" s="71">
        <v>2.550034857142859</v>
      </c>
      <c r="L6" s="72">
        <v>0.14519277713788115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0.08056413621470271</v>
      </c>
      <c r="F7" s="71">
        <v>0.07797997498111076</v>
      </c>
      <c r="G7" s="71">
        <v>0.101957076388425</v>
      </c>
      <c r="H7" s="71">
        <v>-0.045827395642287216</v>
      </c>
      <c r="I7" s="71">
        <v>-0.07425698749031673</v>
      </c>
      <c r="J7" s="71">
        <v>0.09613570447565878</v>
      </c>
      <c r="K7" s="71">
        <v>0.7573629711375207</v>
      </c>
      <c r="L7" s="72">
        <v>0.06341516518240975</v>
      </c>
    </row>
    <row r="8" spans="1:12" s="9" customFormat="1" ht="14.25" collapsed="1">
      <c r="A8" s="62">
        <v>5</v>
      </c>
      <c r="B8" s="47" t="s">
        <v>84</v>
      </c>
      <c r="C8" s="48">
        <v>38919</v>
      </c>
      <c r="D8" s="48">
        <v>39092</v>
      </c>
      <c r="E8" s="71">
        <v>0.15349883602605563</v>
      </c>
      <c r="F8" s="71">
        <v>0.13674598681838512</v>
      </c>
      <c r="G8" s="71">
        <v>0.08496566257762539</v>
      </c>
      <c r="H8" s="71">
        <v>-0.21259736241281213</v>
      </c>
      <c r="I8" s="71">
        <v>-0.2927471653435332</v>
      </c>
      <c r="J8" s="71">
        <v>0.09579965260366441</v>
      </c>
      <c r="K8" s="71">
        <v>-0.48441065610859735</v>
      </c>
      <c r="L8" s="72">
        <v>-0.06969380195323804</v>
      </c>
    </row>
    <row r="9" spans="1:12" s="9" customFormat="1" ht="14.25" collapsed="1">
      <c r="A9" s="62">
        <v>6</v>
      </c>
      <c r="B9" s="47" t="s">
        <v>70</v>
      </c>
      <c r="C9" s="48">
        <v>38968</v>
      </c>
      <c r="D9" s="48">
        <v>39140</v>
      </c>
      <c r="E9" s="71">
        <v>0</v>
      </c>
      <c r="F9" s="71">
        <v>-0.01531392489904515</v>
      </c>
      <c r="G9" s="71">
        <v>-0.015325439415985742</v>
      </c>
      <c r="H9" s="71">
        <v>-0.017250491703317383</v>
      </c>
      <c r="I9" s="71">
        <v>-0.040525293547384544</v>
      </c>
      <c r="J9" s="71">
        <v>-0.01531392489904515</v>
      </c>
      <c r="K9" s="71">
        <v>-0.15086043708683505</v>
      </c>
      <c r="L9" s="72">
        <v>-0.01793038510625189</v>
      </c>
    </row>
    <row r="10" spans="1:12" s="9" customFormat="1" ht="14.25" collapsed="1">
      <c r="A10" s="62">
        <v>7</v>
      </c>
      <c r="B10" s="47" t="s">
        <v>110</v>
      </c>
      <c r="C10" s="48">
        <v>39269</v>
      </c>
      <c r="D10" s="48">
        <v>39471</v>
      </c>
      <c r="E10" s="71">
        <v>-4.602319804891675E-05</v>
      </c>
      <c r="F10" s="71">
        <v>-0.0020852105804390897</v>
      </c>
      <c r="G10" s="71">
        <v>-0.00555214275721827</v>
      </c>
      <c r="H10" s="71">
        <v>-0.017190872402725987</v>
      </c>
      <c r="I10" s="71">
        <v>-0.06541624664011758</v>
      </c>
      <c r="J10" s="71">
        <v>-0.004433682925679472</v>
      </c>
      <c r="K10" s="71">
        <v>-0.5764353399875236</v>
      </c>
      <c r="L10" s="72">
        <v>-0.10025556302260608</v>
      </c>
    </row>
    <row r="11" spans="1:12" s="9" customFormat="1" ht="14.25" collapsed="1">
      <c r="A11" s="62">
        <v>8</v>
      </c>
      <c r="B11" s="47" t="s">
        <v>112</v>
      </c>
      <c r="C11" s="48">
        <v>39378</v>
      </c>
      <c r="D11" s="48">
        <v>39478</v>
      </c>
      <c r="E11" s="71">
        <v>0.00011006403793323294</v>
      </c>
      <c r="F11" s="71">
        <v>-0.016683500876561008</v>
      </c>
      <c r="G11" s="71">
        <v>-0.05464322168209246</v>
      </c>
      <c r="H11" s="71">
        <v>-0.9321636305037334</v>
      </c>
      <c r="I11" s="71">
        <v>-0.9332531284511267</v>
      </c>
      <c r="J11" s="71">
        <v>-0.051762195904930475</v>
      </c>
      <c r="K11" s="71">
        <v>-0.9790449431177891</v>
      </c>
      <c r="L11" s="72">
        <v>-0.37903563797567597</v>
      </c>
    </row>
    <row r="12" spans="1:12" s="9" customFormat="1" ht="14.25">
      <c r="A12" s="62">
        <v>9</v>
      </c>
      <c r="B12" s="47" t="s">
        <v>60</v>
      </c>
      <c r="C12" s="48">
        <v>39413</v>
      </c>
      <c r="D12" s="48">
        <v>39589</v>
      </c>
      <c r="E12" s="71">
        <v>0.0032411811892205655</v>
      </c>
      <c r="F12" s="71">
        <v>0.01335882213131212</v>
      </c>
      <c r="G12" s="71">
        <v>0.04003706030855714</v>
      </c>
      <c r="H12" s="71">
        <v>0.08837918128162081</v>
      </c>
      <c r="I12" s="71">
        <v>0.18559264304959644</v>
      </c>
      <c r="J12" s="71">
        <v>0.030333820470477724</v>
      </c>
      <c r="K12" s="71">
        <v>1.2652288968824914</v>
      </c>
      <c r="L12" s="72">
        <v>0.1103995268935345</v>
      </c>
    </row>
    <row r="13" spans="1:12" s="9" customFormat="1" ht="14.25">
      <c r="A13" s="62">
        <v>10</v>
      </c>
      <c r="B13" s="47" t="s">
        <v>24</v>
      </c>
      <c r="C13" s="48">
        <v>39429</v>
      </c>
      <c r="D13" s="48">
        <v>39618</v>
      </c>
      <c r="E13" s="71">
        <v>0.04629776752712722</v>
      </c>
      <c r="F13" s="71">
        <v>0.05678960481111672</v>
      </c>
      <c r="G13" s="71">
        <v>0.04981045862495859</v>
      </c>
      <c r="H13" s="71">
        <v>0.013173804606307016</v>
      </c>
      <c r="I13" s="71">
        <v>-0.004852066978047853</v>
      </c>
      <c r="J13" s="71">
        <v>0.04984862937315704</v>
      </c>
      <c r="K13" s="71">
        <v>0.026765382198952414</v>
      </c>
      <c r="L13" s="72">
        <v>0.003423397404812345</v>
      </c>
    </row>
    <row r="14" spans="1:12" s="9" customFormat="1" ht="14.25">
      <c r="A14" s="62">
        <v>11</v>
      </c>
      <c r="B14" s="47" t="s">
        <v>23</v>
      </c>
      <c r="C14" s="48">
        <v>39429</v>
      </c>
      <c r="D14" s="48">
        <v>39651</v>
      </c>
      <c r="E14" s="71">
        <v>0.008595012763478183</v>
      </c>
      <c r="F14" s="71">
        <v>0.005994999642740861</v>
      </c>
      <c r="G14" s="71">
        <v>-0.013691361399174373</v>
      </c>
      <c r="H14" s="71">
        <v>-0.10548983306501047</v>
      </c>
      <c r="I14" s="71">
        <v>-0.15837482606162678</v>
      </c>
      <c r="J14" s="71">
        <v>-0.008842215666468256</v>
      </c>
      <c r="K14" s="71">
        <v>-0.6036178322925959</v>
      </c>
      <c r="L14" s="72">
        <v>-0.11409773093814579</v>
      </c>
    </row>
    <row r="15" spans="1:12" s="9" customFormat="1" ht="14.25">
      <c r="A15" s="62">
        <v>12</v>
      </c>
      <c r="B15" s="47" t="s">
        <v>104</v>
      </c>
      <c r="C15" s="48">
        <v>39527</v>
      </c>
      <c r="D15" s="48">
        <v>39715</v>
      </c>
      <c r="E15" s="71">
        <v>0.0017687640546657502</v>
      </c>
      <c r="F15" s="71">
        <v>0.009856603559757149</v>
      </c>
      <c r="G15" s="71">
        <v>0.034877643323475205</v>
      </c>
      <c r="H15" s="71">
        <v>0.06046501028665774</v>
      </c>
      <c r="I15" s="71">
        <v>0.14833949044255967</v>
      </c>
      <c r="J15" s="71">
        <v>0.026567840690496558</v>
      </c>
      <c r="K15" s="71">
        <v>1.640121859296483</v>
      </c>
      <c r="L15" s="72">
        <v>0.1389250257697685</v>
      </c>
    </row>
    <row r="16" spans="1:12" s="9" customFormat="1" ht="14.25">
      <c r="A16" s="62">
        <v>13</v>
      </c>
      <c r="B16" s="47" t="s">
        <v>54</v>
      </c>
      <c r="C16" s="48">
        <v>39884</v>
      </c>
      <c r="D16" s="48">
        <v>40001</v>
      </c>
      <c r="E16" s="71">
        <v>0.005413894991916468</v>
      </c>
      <c r="F16" s="71">
        <v>0.009302691803388052</v>
      </c>
      <c r="G16" s="71">
        <v>-0.017668389311079724</v>
      </c>
      <c r="H16" s="71">
        <v>-0.11623594265897697</v>
      </c>
      <c r="I16" s="71">
        <v>-0.1459988271091417</v>
      </c>
      <c r="J16" s="71">
        <v>-0.01723202116189415</v>
      </c>
      <c r="K16" s="71">
        <v>-0.3022897514051007</v>
      </c>
      <c r="L16" s="72">
        <v>-0.052463061349222295</v>
      </c>
    </row>
    <row r="17" spans="1:12" s="9" customFormat="1" ht="14.25">
      <c r="A17" s="62">
        <v>14</v>
      </c>
      <c r="B17" s="47" t="s">
        <v>77</v>
      </c>
      <c r="C17" s="48">
        <v>40031</v>
      </c>
      <c r="D17" s="48">
        <v>40129</v>
      </c>
      <c r="E17" s="71">
        <v>0.23621753157455516</v>
      </c>
      <c r="F17" s="71">
        <v>0.2213137354423873</v>
      </c>
      <c r="G17" s="71">
        <v>0.11070072903206118</v>
      </c>
      <c r="H17" s="71">
        <v>-0.2005481922215122</v>
      </c>
      <c r="I17" s="71">
        <v>-0.28761104565988593</v>
      </c>
      <c r="J17" s="71">
        <v>0.09450915989625153</v>
      </c>
      <c r="K17" s="71">
        <v>-0.7351652654062899</v>
      </c>
      <c r="L17" s="72">
        <v>-0.18936557031581192</v>
      </c>
    </row>
    <row r="18" spans="1:12" s="9" customFormat="1" ht="14.25">
      <c r="A18" s="62">
        <v>15</v>
      </c>
      <c r="B18" s="47" t="s">
        <v>62</v>
      </c>
      <c r="C18" s="48">
        <v>40253</v>
      </c>
      <c r="D18" s="48">
        <v>40366</v>
      </c>
      <c r="E18" s="71">
        <v>0.006216122114183875</v>
      </c>
      <c r="F18" s="71">
        <v>0.010763363118895919</v>
      </c>
      <c r="G18" s="71">
        <v>0.06759294081061218</v>
      </c>
      <c r="H18" s="71">
        <v>-0.10355969716546054</v>
      </c>
      <c r="I18" s="71">
        <v>-0.13669916693872186</v>
      </c>
      <c r="J18" s="71">
        <v>0.02153740707970364</v>
      </c>
      <c r="K18" s="71">
        <v>-0.36203727420832743</v>
      </c>
      <c r="L18" s="72">
        <v>-0.07609001532339676</v>
      </c>
    </row>
    <row r="19" spans="1:12" s="9" customFormat="1" ht="14.25">
      <c r="A19" s="62">
        <v>16</v>
      </c>
      <c r="B19" s="47" t="s">
        <v>75</v>
      </c>
      <c r="C19" s="48">
        <v>40114</v>
      </c>
      <c r="D19" s="48">
        <v>40401</v>
      </c>
      <c r="E19" s="71">
        <v>0.014226386476688946</v>
      </c>
      <c r="F19" s="71">
        <v>0.0120340379574293</v>
      </c>
      <c r="G19" s="71">
        <v>-0.02662793264470531</v>
      </c>
      <c r="H19" s="71">
        <v>-0.13748468107293443</v>
      </c>
      <c r="I19" s="71">
        <v>-0.19386835591485885</v>
      </c>
      <c r="J19" s="71">
        <v>-0.025050769915626714</v>
      </c>
      <c r="K19" s="71">
        <v>-0.28176502217978117</v>
      </c>
      <c r="L19" s="72">
        <v>-0.05755123775751425</v>
      </c>
    </row>
    <row r="20" spans="1:12" s="9" customFormat="1" ht="14.25">
      <c r="A20" s="62">
        <v>17</v>
      </c>
      <c r="B20" s="47" t="s">
        <v>101</v>
      </c>
      <c r="C20" s="48">
        <v>40226</v>
      </c>
      <c r="D20" s="48">
        <v>40430</v>
      </c>
      <c r="E20" s="71">
        <v>-0.004254688089757042</v>
      </c>
      <c r="F20" s="71">
        <v>0.016910041321619884</v>
      </c>
      <c r="G20" s="71">
        <v>0.07397989332877097</v>
      </c>
      <c r="H20" s="71">
        <v>0.11398390554918492</v>
      </c>
      <c r="I20" s="71">
        <v>0.18987000913904617</v>
      </c>
      <c r="J20" s="71">
        <v>0.05609951013924763</v>
      </c>
      <c r="K20" s="71">
        <v>1.5452996453900711</v>
      </c>
      <c r="L20" s="72">
        <v>0.18499258286602238</v>
      </c>
    </row>
    <row r="21" spans="1:12" s="9" customFormat="1" ht="14.25">
      <c r="A21" s="62">
        <v>18</v>
      </c>
      <c r="B21" s="47" t="s">
        <v>82</v>
      </c>
      <c r="C21" s="48">
        <v>40427</v>
      </c>
      <c r="D21" s="48">
        <v>40543</v>
      </c>
      <c r="E21" s="71">
        <v>-0.0036059992607053726</v>
      </c>
      <c r="F21" s="71">
        <v>0.012616440426100661</v>
      </c>
      <c r="G21" s="71">
        <v>0.08574014652392625</v>
      </c>
      <c r="H21" s="71">
        <v>0.11227611449288388</v>
      </c>
      <c r="I21" s="71">
        <v>0.19628616950489208</v>
      </c>
      <c r="J21" s="71">
        <v>0.07128136376988459</v>
      </c>
      <c r="K21" s="71">
        <v>1.0655272844534966</v>
      </c>
      <c r="L21" s="72">
        <v>0.14986479706240874</v>
      </c>
    </row>
    <row r="22" spans="1:12" s="9" customFormat="1" ht="14.25">
      <c r="A22" s="62">
        <v>19</v>
      </c>
      <c r="B22" s="47" t="s">
        <v>48</v>
      </c>
      <c r="C22" s="48">
        <v>40444</v>
      </c>
      <c r="D22" s="48">
        <v>40638</v>
      </c>
      <c r="E22" s="71">
        <v>-0.00822503638860217</v>
      </c>
      <c r="F22" s="71">
        <v>0.04118987994724743</v>
      </c>
      <c r="G22" s="71">
        <v>0.1550743922624218</v>
      </c>
      <c r="H22" s="71">
        <v>0.17996482467255515</v>
      </c>
      <c r="I22" s="71">
        <v>0.19786906500522838</v>
      </c>
      <c r="J22" s="71">
        <v>0.1249991093043108</v>
      </c>
      <c r="K22" s="71">
        <v>0.21490764801297657</v>
      </c>
      <c r="L22" s="72">
        <v>0.040241023229517836</v>
      </c>
    </row>
    <row r="23" spans="1:12" s="9" customFormat="1" ht="14.25">
      <c r="A23" s="62">
        <v>20</v>
      </c>
      <c r="B23" s="47" t="s">
        <v>80</v>
      </c>
      <c r="C23" s="48">
        <v>40427</v>
      </c>
      <c r="D23" s="48">
        <v>40708</v>
      </c>
      <c r="E23" s="71">
        <v>-0.0020370067074073628</v>
      </c>
      <c r="F23" s="71">
        <v>0.010406776385374572</v>
      </c>
      <c r="G23" s="71">
        <v>0.07101281353596312</v>
      </c>
      <c r="H23" s="71">
        <v>0.13141661211640865</v>
      </c>
      <c r="I23" s="71">
        <v>0.2770098818791613</v>
      </c>
      <c r="J23" s="71">
        <v>0.04778741487402871</v>
      </c>
      <c r="K23" s="71">
        <v>1.4528490709156183</v>
      </c>
      <c r="L23" s="72">
        <v>0.2082763973984736</v>
      </c>
    </row>
    <row r="24" spans="1:12" s="9" customFormat="1" ht="14.25" collapsed="1">
      <c r="A24" s="62">
        <v>21</v>
      </c>
      <c r="B24" s="47" t="s">
        <v>105</v>
      </c>
      <c r="C24" s="48">
        <v>41026</v>
      </c>
      <c r="D24" s="48">
        <v>41242</v>
      </c>
      <c r="E24" s="71">
        <v>0.006894873957861591</v>
      </c>
      <c r="F24" s="71">
        <v>0.03391123710345201</v>
      </c>
      <c r="G24" s="71">
        <v>0.09371838286997569</v>
      </c>
      <c r="H24" s="71">
        <v>0.017890007382237005</v>
      </c>
      <c r="I24" s="71">
        <v>0.013905370945096918</v>
      </c>
      <c r="J24" s="71">
        <v>0.08522052490327003</v>
      </c>
      <c r="K24" s="71">
        <v>0.434959449724897</v>
      </c>
      <c r="L24" s="72">
        <v>0.11641316565787951</v>
      </c>
    </row>
    <row r="25" spans="1:12" ht="15.75" thickBot="1">
      <c r="A25" s="76"/>
      <c r="B25" s="80" t="s">
        <v>68</v>
      </c>
      <c r="C25" s="78" t="s">
        <v>27</v>
      </c>
      <c r="D25" s="78" t="s">
        <v>27</v>
      </c>
      <c r="E25" s="77">
        <f>AVERAGE(E4:E24)</f>
        <v>0.025887872428018016</v>
      </c>
      <c r="F25" s="77">
        <f>AVERAGE(F4:F24)</f>
        <v>0.03445572625962807</v>
      </c>
      <c r="G25" s="77">
        <f>AVERAGE(G4:G24)</f>
        <v>0.04622010813313298</v>
      </c>
      <c r="H25" s="77">
        <f>AVERAGE(H4:H24)</f>
        <v>-0.06396394567807852</v>
      </c>
      <c r="I25" s="77">
        <f>AVERAGE(I4:I24)</f>
        <v>-0.05891490099702623</v>
      </c>
      <c r="J25" s="77">
        <f>AVERAGE(J4:J24)</f>
        <v>0.03741160540800203</v>
      </c>
      <c r="K25" s="78" t="s">
        <v>27</v>
      </c>
      <c r="L25" s="79" t="s">
        <v>27</v>
      </c>
    </row>
    <row r="26" spans="1:12" s="9" customFormat="1" ht="14.25">
      <c r="A26" s="102" t="s">
        <v>55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</sheetData>
  <sheetProtection/>
  <mergeCells count="7">
    <mergeCell ref="A26:L26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77</v>
      </c>
      <c r="C4" s="30">
        <v>222.70183999999998</v>
      </c>
      <c r="D4" s="68">
        <v>0.23621753157455574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84</v>
      </c>
      <c r="C5" s="30">
        <v>90.97778999999993</v>
      </c>
      <c r="D5" s="68">
        <v>0.15349883602605635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83</v>
      </c>
      <c r="C6" s="30">
        <v>77.17346000000008</v>
      </c>
      <c r="D6" s="68">
        <v>0.08056413621470335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24</v>
      </c>
      <c r="C7" s="30">
        <v>43.38896999999997</v>
      </c>
      <c r="D7" s="68">
        <v>0.04629776752712736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75</v>
      </c>
      <c r="C8" s="30">
        <v>39.562811800000254</v>
      </c>
      <c r="D8" s="68">
        <v>0.014226386476689045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105</v>
      </c>
      <c r="C9" s="30">
        <v>14.287170799999965</v>
      </c>
      <c r="D9" s="68">
        <v>0.006894873957861503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62</v>
      </c>
      <c r="C10" s="30">
        <v>11.333639999999898</v>
      </c>
      <c r="D10" s="68">
        <v>0.006216122114184377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23</v>
      </c>
      <c r="C11" s="30">
        <v>3.7865999999999764</v>
      </c>
      <c r="D11" s="68">
        <v>0.008595012763478137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60</v>
      </c>
      <c r="C12" s="30">
        <v>3.0517299999999814</v>
      </c>
      <c r="D12" s="68">
        <v>0.003241181189221925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104</v>
      </c>
      <c r="C13" s="30">
        <v>0.927640000000014</v>
      </c>
      <c r="D13" s="68">
        <v>0.0017687640546660552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112</v>
      </c>
      <c r="C14" s="30">
        <v>0.01719000000000233</v>
      </c>
      <c r="D14" s="68">
        <v>0.00011006403793365281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70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110</v>
      </c>
      <c r="C16" s="30">
        <v>-0.05</v>
      </c>
      <c r="D16" s="68">
        <v>-4.602319804820403E-05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103</v>
      </c>
      <c r="C17" s="30">
        <v>-11.889439999999945</v>
      </c>
      <c r="D17" s="68">
        <v>-0.004535937160706677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48</v>
      </c>
      <c r="C18" s="30">
        <v>-12.42313000000012</v>
      </c>
      <c r="D18" s="68">
        <v>-0.008225036388602426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101</v>
      </c>
      <c r="C19" s="30">
        <v>-13.801299999999815</v>
      </c>
      <c r="D19" s="68">
        <v>-0.004254688089757267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106</v>
      </c>
      <c r="C20" s="30">
        <v>-2.2275899999999678</v>
      </c>
      <c r="D20" s="68">
        <v>-0.005334334854328988</v>
      </c>
      <c r="E20" s="31">
        <v>-10</v>
      </c>
      <c r="F20" s="68">
        <v>-0.005324813631522897</v>
      </c>
      <c r="G20" s="50">
        <v>-2.223592688498416</v>
      </c>
    </row>
    <row r="21" spans="1:7" ht="14.25">
      <c r="A21" s="90">
        <v>18</v>
      </c>
      <c r="B21" s="83" t="s">
        <v>54</v>
      </c>
      <c r="C21" s="30">
        <v>11.828209999999963</v>
      </c>
      <c r="D21" s="68">
        <v>0.003678178297926768</v>
      </c>
      <c r="E21" s="31">
        <v>-8</v>
      </c>
      <c r="F21" s="68">
        <v>-0.0017263703064307294</v>
      </c>
      <c r="G21" s="50">
        <v>-5.551626068191683</v>
      </c>
    </row>
    <row r="22" spans="1:7" ht="14.25">
      <c r="A22" s="90">
        <v>19</v>
      </c>
      <c r="B22" s="83" t="s">
        <v>50</v>
      </c>
      <c r="C22" s="30">
        <v>-65.34131500000134</v>
      </c>
      <c r="D22" s="68">
        <v>-0.003094952564532456</v>
      </c>
      <c r="E22" s="31">
        <v>-330</v>
      </c>
      <c r="F22" s="68">
        <v>-0.00638878671132364</v>
      </c>
      <c r="G22" s="50">
        <v>-134.88146143379757</v>
      </c>
    </row>
    <row r="23" spans="1:7" ht="14.25">
      <c r="A23" s="90">
        <v>20</v>
      </c>
      <c r="B23" s="83" t="s">
        <v>80</v>
      </c>
      <c r="C23" s="30">
        <v>-234.81972999999948</v>
      </c>
      <c r="D23" s="68">
        <v>-0.04119812459857783</v>
      </c>
      <c r="E23" s="31">
        <v>-91</v>
      </c>
      <c r="F23" s="68">
        <v>-0.039241052177662786</v>
      </c>
      <c r="G23" s="50">
        <v>-223.66487229840473</v>
      </c>
    </row>
    <row r="24" spans="1:7" ht="14.25">
      <c r="A24" s="90">
        <v>21</v>
      </c>
      <c r="B24" s="83" t="s">
        <v>82</v>
      </c>
      <c r="C24" s="30">
        <v>-234.89531000000005</v>
      </c>
      <c r="D24" s="68">
        <v>-0.07167086458634957</v>
      </c>
      <c r="E24" s="31">
        <v>-108</v>
      </c>
      <c r="F24" s="68">
        <v>-0.0683111954459203</v>
      </c>
      <c r="G24" s="50">
        <v>-223.88427324478192</v>
      </c>
    </row>
    <row r="25" spans="1:7" ht="15.75" thickBot="1">
      <c r="A25" s="63"/>
      <c r="B25" s="64" t="s">
        <v>26</v>
      </c>
      <c r="C25" s="54">
        <v>-56.41076240000069</v>
      </c>
      <c r="D25" s="67">
        <v>-0.0010235647468235627</v>
      </c>
      <c r="E25" s="55">
        <v>-547</v>
      </c>
      <c r="F25" s="67">
        <v>-0.00017933685362506337</v>
      </c>
      <c r="G25" s="56">
        <v>-590.2058257336744</v>
      </c>
    </row>
    <row r="27" ht="14.25">
      <c r="D27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48</v>
      </c>
      <c r="C2" s="71">
        <v>-0.00822503638860217</v>
      </c>
    </row>
    <row r="3" spans="1:5" ht="14.25">
      <c r="A3" s="14"/>
      <c r="B3" s="47" t="s">
        <v>103</v>
      </c>
      <c r="C3" s="71">
        <v>-0.004535937160705772</v>
      </c>
      <c r="D3" s="14"/>
      <c r="E3" s="14"/>
    </row>
    <row r="4" spans="1:5" ht="14.25">
      <c r="A4" s="14"/>
      <c r="B4" s="47" t="s">
        <v>101</v>
      </c>
      <c r="C4" s="71">
        <v>-0.004254688089757042</v>
      </c>
      <c r="D4" s="14"/>
      <c r="E4" s="14"/>
    </row>
    <row r="5" spans="1:5" ht="14.25">
      <c r="A5" s="14"/>
      <c r="B5" s="47" t="s">
        <v>82</v>
      </c>
      <c r="C5" s="71">
        <v>-0.0036059992607053726</v>
      </c>
      <c r="D5" s="14"/>
      <c r="E5" s="14"/>
    </row>
    <row r="6" spans="1:5" ht="14.25">
      <c r="A6" s="14"/>
      <c r="B6" s="47" t="s">
        <v>80</v>
      </c>
      <c r="C6" s="71">
        <v>-0.0020370067074073628</v>
      </c>
      <c r="D6" s="14"/>
      <c r="E6" s="14"/>
    </row>
    <row r="7" spans="1:5" ht="14.25">
      <c r="A7" s="14"/>
      <c r="B7" s="47" t="s">
        <v>110</v>
      </c>
      <c r="C7" s="71">
        <v>-4.602319804891675E-05</v>
      </c>
      <c r="D7" s="14"/>
      <c r="E7" s="14"/>
    </row>
    <row r="8" spans="1:5" ht="14.25">
      <c r="A8" s="14"/>
      <c r="B8" s="47" t="s">
        <v>106</v>
      </c>
      <c r="C8" s="71">
        <v>-9.572192948836822E-06</v>
      </c>
      <c r="D8" s="14"/>
      <c r="E8" s="14"/>
    </row>
    <row r="9" spans="1:5" ht="14.25">
      <c r="A9" s="14"/>
      <c r="B9" s="47" t="s">
        <v>70</v>
      </c>
      <c r="C9" s="71">
        <v>0</v>
      </c>
      <c r="D9" s="14"/>
      <c r="E9" s="14"/>
    </row>
    <row r="10" spans="1:5" ht="14.25">
      <c r="A10" s="14"/>
      <c r="B10" s="47" t="s">
        <v>112</v>
      </c>
      <c r="C10" s="71">
        <v>0.00011006403793323294</v>
      </c>
      <c r="D10" s="14"/>
      <c r="E10" s="14"/>
    </row>
    <row r="11" spans="1:5" ht="14.25">
      <c r="A11" s="14"/>
      <c r="B11" s="47" t="s">
        <v>104</v>
      </c>
      <c r="C11" s="71">
        <v>0.0017687640546657502</v>
      </c>
      <c r="D11" s="14"/>
      <c r="E11" s="14"/>
    </row>
    <row r="12" spans="1:5" ht="14.25">
      <c r="A12" s="14"/>
      <c r="B12" s="47" t="s">
        <v>60</v>
      </c>
      <c r="C12" s="71">
        <v>0.0032411811892205655</v>
      </c>
      <c r="D12" s="14"/>
      <c r="E12" s="14"/>
    </row>
    <row r="13" spans="1:5" ht="14.25">
      <c r="A13" s="14"/>
      <c r="B13" s="47" t="s">
        <v>50</v>
      </c>
      <c r="C13" s="71">
        <v>0.0033150130581645065</v>
      </c>
      <c r="D13" s="14"/>
      <c r="E13" s="14"/>
    </row>
    <row r="14" spans="1:5" ht="14.25">
      <c r="A14" s="14"/>
      <c r="B14" s="47" t="s">
        <v>54</v>
      </c>
      <c r="C14" s="71">
        <v>0.005413894991916468</v>
      </c>
      <c r="D14" s="14"/>
      <c r="E14" s="14"/>
    </row>
    <row r="15" spans="1:5" ht="14.25">
      <c r="A15" s="14"/>
      <c r="B15" s="47" t="s">
        <v>62</v>
      </c>
      <c r="C15" s="71">
        <v>0.006216122114183875</v>
      </c>
      <c r="D15" s="14"/>
      <c r="E15" s="14"/>
    </row>
    <row r="16" spans="1:5" ht="14.25">
      <c r="A16" s="14"/>
      <c r="B16" s="47" t="s">
        <v>105</v>
      </c>
      <c r="C16" s="71">
        <v>0.006894873957861591</v>
      </c>
      <c r="D16" s="14"/>
      <c r="E16" s="14"/>
    </row>
    <row r="17" spans="1:5" ht="14.25">
      <c r="A17" s="14"/>
      <c r="B17" s="47" t="s">
        <v>23</v>
      </c>
      <c r="C17" s="71">
        <v>0.008595012763478183</v>
      </c>
      <c r="D17" s="14"/>
      <c r="E17" s="14"/>
    </row>
    <row r="18" spans="1:5" ht="14.25">
      <c r="A18" s="14"/>
      <c r="B18" s="47" t="s">
        <v>75</v>
      </c>
      <c r="C18" s="71">
        <v>0.014226386476688946</v>
      </c>
      <c r="D18" s="14"/>
      <c r="E18" s="14"/>
    </row>
    <row r="19" spans="1:5" ht="14.25">
      <c r="A19" s="14"/>
      <c r="B19" s="47" t="s">
        <v>24</v>
      </c>
      <c r="C19" s="71">
        <v>0.04629776752712722</v>
      </c>
      <c r="D19" s="14"/>
      <c r="E19" s="14"/>
    </row>
    <row r="20" spans="1:5" ht="14.25">
      <c r="A20" s="14"/>
      <c r="B20" s="47" t="s">
        <v>83</v>
      </c>
      <c r="C20" s="71">
        <v>0.08056413621470271</v>
      </c>
      <c r="D20" s="14"/>
      <c r="E20" s="14"/>
    </row>
    <row r="21" spans="1:5" ht="14.25">
      <c r="A21" s="14"/>
      <c r="B21" s="47" t="s">
        <v>84</v>
      </c>
      <c r="C21" s="71">
        <v>0.15349883602605563</v>
      </c>
      <c r="D21" s="14"/>
      <c r="E21" s="14"/>
    </row>
    <row r="22" spans="1:5" ht="14.25">
      <c r="A22" s="14"/>
      <c r="B22" s="47" t="s">
        <v>77</v>
      </c>
      <c r="C22" s="71">
        <v>0.23621753157455516</v>
      </c>
      <c r="D22" s="14"/>
      <c r="E22" s="14"/>
    </row>
    <row r="23" spans="2:3" ht="14.25">
      <c r="B23" s="47" t="s">
        <v>22</v>
      </c>
      <c r="C23" s="75">
        <v>0.016446464091078195</v>
      </c>
    </row>
    <row r="24" spans="2:3" ht="14.25">
      <c r="B24" s="14" t="s">
        <v>29</v>
      </c>
      <c r="C24" s="87">
        <v>0.015775489870474946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113</v>
      </c>
      <c r="C3" s="45" t="s">
        <v>8</v>
      </c>
      <c r="D3" s="46" t="s">
        <v>11</v>
      </c>
      <c r="E3" s="43">
        <v>11311389.45</v>
      </c>
      <c r="F3" s="40">
        <v>1835733</v>
      </c>
      <c r="G3" s="43">
        <v>6.161783576369766</v>
      </c>
      <c r="H3" s="73">
        <v>0.5</v>
      </c>
      <c r="I3" s="42" t="s">
        <v>88</v>
      </c>
      <c r="J3" s="44" t="s">
        <v>30</v>
      </c>
    </row>
    <row r="4" spans="1:10" ht="15" customHeight="1">
      <c r="A4" s="41">
        <v>2</v>
      </c>
      <c r="B4" s="42" t="s">
        <v>78</v>
      </c>
      <c r="C4" s="45" t="s">
        <v>8</v>
      </c>
      <c r="D4" s="46" t="s">
        <v>11</v>
      </c>
      <c r="E4" s="43">
        <v>8311744.01</v>
      </c>
      <c r="F4" s="40">
        <v>31787</v>
      </c>
      <c r="G4" s="43">
        <v>261.4824931575801</v>
      </c>
      <c r="H4" s="74">
        <v>100</v>
      </c>
      <c r="I4" s="42" t="s">
        <v>92</v>
      </c>
      <c r="J4" s="44" t="s">
        <v>109</v>
      </c>
    </row>
    <row r="5" spans="1:10" ht="15" customHeight="1">
      <c r="A5" s="41">
        <v>3</v>
      </c>
      <c r="B5" s="42" t="s">
        <v>114</v>
      </c>
      <c r="C5" s="45" t="s">
        <v>8</v>
      </c>
      <c r="D5" s="46" t="s">
        <v>11</v>
      </c>
      <c r="E5" s="43">
        <v>5513312.31</v>
      </c>
      <c r="F5" s="40">
        <v>5166</v>
      </c>
      <c r="G5" s="43">
        <v>1067.2304123112658</v>
      </c>
      <c r="H5" s="74">
        <v>1000</v>
      </c>
      <c r="I5" s="42" t="s">
        <v>88</v>
      </c>
      <c r="J5" s="44" t="s">
        <v>30</v>
      </c>
    </row>
    <row r="6" spans="1:10" ht="15" customHeight="1">
      <c r="A6" s="41">
        <v>4</v>
      </c>
      <c r="B6" s="42" t="s">
        <v>79</v>
      </c>
      <c r="C6" s="45" t="s">
        <v>8</v>
      </c>
      <c r="D6" s="46" t="s">
        <v>73</v>
      </c>
      <c r="E6" s="43">
        <v>1553836.59</v>
      </c>
      <c r="F6" s="40">
        <v>55237</v>
      </c>
      <c r="G6" s="43">
        <v>28.130358093307024</v>
      </c>
      <c r="H6" s="74">
        <v>100</v>
      </c>
      <c r="I6" s="42" t="s">
        <v>92</v>
      </c>
      <c r="J6" s="44" t="s">
        <v>109</v>
      </c>
    </row>
    <row r="7" spans="1:10" ht="15" customHeight="1">
      <c r="A7" s="41">
        <v>5</v>
      </c>
      <c r="B7" s="42" t="s">
        <v>72</v>
      </c>
      <c r="C7" s="45" t="s">
        <v>8</v>
      </c>
      <c r="D7" s="46" t="s">
        <v>73</v>
      </c>
      <c r="E7" s="43">
        <v>1287590.1902</v>
      </c>
      <c r="F7" s="40">
        <v>2940</v>
      </c>
      <c r="G7" s="43">
        <v>437.95584700680274</v>
      </c>
      <c r="H7" s="74">
        <v>1000</v>
      </c>
      <c r="I7" s="42" t="s">
        <v>94</v>
      </c>
      <c r="J7" s="44" t="s">
        <v>31</v>
      </c>
    </row>
    <row r="8" spans="1:10" ht="15" customHeight="1">
      <c r="A8" s="41">
        <v>6</v>
      </c>
      <c r="B8" s="42" t="s">
        <v>28</v>
      </c>
      <c r="C8" s="45" t="s">
        <v>8</v>
      </c>
      <c r="D8" s="46" t="s">
        <v>11</v>
      </c>
      <c r="E8" s="43">
        <v>1182983.67</v>
      </c>
      <c r="F8" s="40">
        <v>783</v>
      </c>
      <c r="G8" s="43">
        <v>1510.8348275862068</v>
      </c>
      <c r="H8" s="74">
        <v>1000</v>
      </c>
      <c r="I8" s="42" t="s">
        <v>96</v>
      </c>
      <c r="J8" s="44" t="s">
        <v>63</v>
      </c>
    </row>
    <row r="9" spans="1:10" ht="15" customHeight="1">
      <c r="A9" s="41">
        <v>7</v>
      </c>
      <c r="B9" s="42" t="s">
        <v>85</v>
      </c>
      <c r="C9" s="45" t="s">
        <v>8</v>
      </c>
      <c r="D9" s="46" t="s">
        <v>11</v>
      </c>
      <c r="E9" s="43">
        <v>742162.28</v>
      </c>
      <c r="F9" s="40">
        <v>910</v>
      </c>
      <c r="G9" s="43">
        <v>815.5629450549451</v>
      </c>
      <c r="H9" s="74">
        <v>1000</v>
      </c>
      <c r="I9" s="42" t="s">
        <v>90</v>
      </c>
      <c r="J9" s="44" t="s">
        <v>81</v>
      </c>
    </row>
    <row r="10" spans="1:10" ht="15" customHeight="1">
      <c r="A10" s="41">
        <v>8</v>
      </c>
      <c r="B10" s="42" t="s">
        <v>33</v>
      </c>
      <c r="C10" s="45" t="s">
        <v>8</v>
      </c>
      <c r="D10" s="46" t="s">
        <v>11</v>
      </c>
      <c r="E10" s="43">
        <v>600635.56</v>
      </c>
      <c r="F10" s="40">
        <v>679</v>
      </c>
      <c r="G10" s="43">
        <v>884.5884536082475</v>
      </c>
      <c r="H10" s="74">
        <v>1000</v>
      </c>
      <c r="I10" s="42" t="s">
        <v>34</v>
      </c>
      <c r="J10" s="44" t="s">
        <v>32</v>
      </c>
    </row>
    <row r="11" spans="1:10" ht="15.75" thickBot="1">
      <c r="A11" s="121" t="s">
        <v>26</v>
      </c>
      <c r="B11" s="122"/>
      <c r="C11" s="57" t="s">
        <v>27</v>
      </c>
      <c r="D11" s="57" t="s">
        <v>27</v>
      </c>
      <c r="E11" s="58">
        <f>SUM(E3:E10)</f>
        <v>30503654.060200002</v>
      </c>
      <c r="F11" s="59">
        <f>SUM(F3:F10)</f>
        <v>1933235</v>
      </c>
      <c r="G11" s="57" t="s">
        <v>27</v>
      </c>
      <c r="H11" s="57" t="s">
        <v>27</v>
      </c>
      <c r="I11" s="57" t="s">
        <v>27</v>
      </c>
      <c r="J11" s="60" t="s">
        <v>27</v>
      </c>
    </row>
  </sheetData>
  <sheetProtection/>
  <mergeCells count="2">
    <mergeCell ref="A1:J1"/>
    <mergeCell ref="A11:B11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113</v>
      </c>
      <c r="C4" s="48">
        <v>37691</v>
      </c>
      <c r="D4" s="48">
        <v>37894</v>
      </c>
      <c r="E4" s="71" t="s">
        <v>74</v>
      </c>
      <c r="F4" s="71">
        <v>0.0032441572913362027</v>
      </c>
      <c r="G4" s="71">
        <v>-0.022804993470797563</v>
      </c>
      <c r="H4" s="71">
        <v>-0.029894164692487957</v>
      </c>
      <c r="I4" s="71">
        <v>-0.0884231628653912</v>
      </c>
      <c r="J4" s="71" t="s">
        <v>74</v>
      </c>
      <c r="K4" s="72">
        <v>11.323567152739539</v>
      </c>
      <c r="L4" s="72">
        <v>0.22347442450710275</v>
      </c>
    </row>
    <row r="5" spans="1:12" ht="14.25" collapsed="1">
      <c r="A5" s="62">
        <v>2</v>
      </c>
      <c r="B5" s="47" t="s">
        <v>33</v>
      </c>
      <c r="C5" s="48">
        <v>38441</v>
      </c>
      <c r="D5" s="48">
        <v>38625</v>
      </c>
      <c r="E5" s="71">
        <v>0.010124443293523244</v>
      </c>
      <c r="F5" s="71">
        <v>0.004899473255387754</v>
      </c>
      <c r="G5" s="71">
        <v>-0.008576346771605015</v>
      </c>
      <c r="H5" s="71">
        <v>-0.0559914050324245</v>
      </c>
      <c r="I5" s="71">
        <v>-0.11505601786614672</v>
      </c>
      <c r="J5" s="71">
        <v>-0.004943214381221361</v>
      </c>
      <c r="K5" s="72">
        <v>-0.11541154639175244</v>
      </c>
      <c r="L5" s="72">
        <v>-0.011667364377802691</v>
      </c>
    </row>
    <row r="6" spans="1:12" ht="14.25">
      <c r="A6" s="62">
        <v>3</v>
      </c>
      <c r="B6" s="47" t="s">
        <v>78</v>
      </c>
      <c r="C6" s="48">
        <v>38862</v>
      </c>
      <c r="D6" s="48">
        <v>38958</v>
      </c>
      <c r="E6" s="71">
        <v>0.008093802893049284</v>
      </c>
      <c r="F6" s="71">
        <v>0.035407734928074586</v>
      </c>
      <c r="G6" s="71">
        <v>-0.03959566964373196</v>
      </c>
      <c r="H6" s="71">
        <v>-0.22899353724817229</v>
      </c>
      <c r="I6" s="71">
        <v>-0.23037777168467022</v>
      </c>
      <c r="J6" s="71">
        <v>-0.042006008792045524</v>
      </c>
      <c r="K6" s="72">
        <v>1.6148249315758023</v>
      </c>
      <c r="L6" s="72">
        <v>0.10604020757910737</v>
      </c>
    </row>
    <row r="7" spans="1:12" ht="14.25">
      <c r="A7" s="62">
        <v>4</v>
      </c>
      <c r="B7" s="47" t="s">
        <v>114</v>
      </c>
      <c r="C7" s="48">
        <v>38895</v>
      </c>
      <c r="D7" s="48">
        <v>39092</v>
      </c>
      <c r="E7" s="71" t="s">
        <v>74</v>
      </c>
      <c r="F7" s="71" t="s">
        <v>74</v>
      </c>
      <c r="G7" s="71" t="s">
        <v>74</v>
      </c>
      <c r="H7" s="71" t="s">
        <v>74</v>
      </c>
      <c r="I7" s="71" t="s">
        <v>74</v>
      </c>
      <c r="J7" s="71" t="s">
        <v>74</v>
      </c>
      <c r="K7" s="72">
        <v>0.06723041231126614</v>
      </c>
      <c r="L7" s="72">
        <v>0.007120966646845028</v>
      </c>
    </row>
    <row r="8" spans="1:12" ht="14.25">
      <c r="A8" s="62">
        <v>5</v>
      </c>
      <c r="B8" s="47" t="s">
        <v>72</v>
      </c>
      <c r="C8" s="48">
        <v>39048</v>
      </c>
      <c r="D8" s="48">
        <v>39140</v>
      </c>
      <c r="E8" s="71">
        <v>0.043539928034496134</v>
      </c>
      <c r="F8" s="71">
        <v>0.05811258410933329</v>
      </c>
      <c r="G8" s="71">
        <v>0.04246818285425169</v>
      </c>
      <c r="H8" s="71">
        <v>-0.1401571659711307</v>
      </c>
      <c r="I8" s="71">
        <v>-0.11604878641001048</v>
      </c>
      <c r="J8" s="71">
        <v>0.04262315781613202</v>
      </c>
      <c r="K8" s="72">
        <v>-0.5620441529931975</v>
      </c>
      <c r="L8" s="72">
        <v>-0.08730010744918115</v>
      </c>
    </row>
    <row r="9" spans="1:12" ht="14.25">
      <c r="A9" s="62">
        <v>6</v>
      </c>
      <c r="B9" s="47" t="s">
        <v>28</v>
      </c>
      <c r="C9" s="48">
        <v>39100</v>
      </c>
      <c r="D9" s="48">
        <v>39268</v>
      </c>
      <c r="E9" s="71">
        <v>-0.002237666844210673</v>
      </c>
      <c r="F9" s="71">
        <v>0.011126606149349572</v>
      </c>
      <c r="G9" s="71">
        <v>0.015313340417375532</v>
      </c>
      <c r="H9" s="71">
        <v>0.09544228598993176</v>
      </c>
      <c r="I9" s="71">
        <v>0.10183156466576038</v>
      </c>
      <c r="J9" s="71" t="s">
        <v>74</v>
      </c>
      <c r="K9" s="72">
        <v>0.5108348275862074</v>
      </c>
      <c r="L9" s="72">
        <v>0.04864595735039856</v>
      </c>
    </row>
    <row r="10" spans="1:12" ht="14.25">
      <c r="A10" s="62">
        <v>7</v>
      </c>
      <c r="B10" s="47" t="s">
        <v>85</v>
      </c>
      <c r="C10" s="48">
        <v>39647</v>
      </c>
      <c r="D10" s="48">
        <v>39861</v>
      </c>
      <c r="E10" s="71">
        <v>0.02525476430623641</v>
      </c>
      <c r="F10" s="71">
        <v>0.10861205456554623</v>
      </c>
      <c r="G10" s="71">
        <v>0.09070367409611024</v>
      </c>
      <c r="H10" s="71">
        <v>-0.056144574562314586</v>
      </c>
      <c r="I10" s="71">
        <v>-0.1341355442847192</v>
      </c>
      <c r="J10" s="71">
        <v>0.01433265293601571</v>
      </c>
      <c r="K10" s="72">
        <v>-0.18443705494505458</v>
      </c>
      <c r="L10" s="72">
        <v>-0.02845276836052202</v>
      </c>
    </row>
    <row r="11" spans="1:12" ht="14.25">
      <c r="A11" s="62">
        <v>8</v>
      </c>
      <c r="B11" s="47" t="s">
        <v>79</v>
      </c>
      <c r="C11" s="48">
        <v>40253</v>
      </c>
      <c r="D11" s="48">
        <v>40445</v>
      </c>
      <c r="E11" s="71">
        <v>0.01429995439870102</v>
      </c>
      <c r="F11" s="71">
        <v>0.022356447185210904</v>
      </c>
      <c r="G11" s="71">
        <v>0.0006268032914629185</v>
      </c>
      <c r="H11" s="71">
        <v>-0.19249226394414676</v>
      </c>
      <c r="I11" s="71">
        <v>-0.2645177688665432</v>
      </c>
      <c r="J11" s="71">
        <v>0.0027538569448324335</v>
      </c>
      <c r="K11" s="72">
        <v>-0.7186964190669298</v>
      </c>
      <c r="L11" s="72">
        <v>-0.20718473949316452</v>
      </c>
    </row>
    <row r="12" spans="1:12" ht="15.75" thickBot="1">
      <c r="A12" s="76"/>
      <c r="B12" s="80" t="s">
        <v>68</v>
      </c>
      <c r="C12" s="79" t="s">
        <v>27</v>
      </c>
      <c r="D12" s="79" t="s">
        <v>27</v>
      </c>
      <c r="E12" s="77">
        <f aca="true" t="shared" si="0" ref="E12:J12">AVERAGE(E4:E11)</f>
        <v>0.016512537680299238</v>
      </c>
      <c r="F12" s="77">
        <f t="shared" si="0"/>
        <v>0.034822722497748364</v>
      </c>
      <c r="G12" s="77">
        <f t="shared" si="0"/>
        <v>0.011162141539009407</v>
      </c>
      <c r="H12" s="77">
        <f t="shared" si="0"/>
        <v>-0.08689011792296357</v>
      </c>
      <c r="I12" s="77">
        <f t="shared" si="0"/>
        <v>-0.12096106961596009</v>
      </c>
      <c r="J12" s="77">
        <f t="shared" si="0"/>
        <v>0.0025520889047426555</v>
      </c>
      <c r="K12" s="79" t="s">
        <v>27</v>
      </c>
      <c r="L12" s="79" t="s">
        <v>27</v>
      </c>
    </row>
    <row r="13" spans="1:12" s="9" customFormat="1" ht="14.25">
      <c r="A13" s="102" t="s">
        <v>55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2:15" ht="14.25">
      <c r="L14"/>
      <c r="M14"/>
      <c r="N14"/>
      <c r="O14"/>
    </row>
  </sheetData>
  <sheetProtection/>
  <mergeCells count="7">
    <mergeCell ref="A1:L1"/>
    <mergeCell ref="E2:L2"/>
    <mergeCell ref="A13:L1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78</v>
      </c>
      <c r="C4" s="30">
        <v>66.73349000000023</v>
      </c>
      <c r="D4" s="68">
        <v>0.008093802893049581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72</v>
      </c>
      <c r="C5" s="30">
        <v>53.72251000000001</v>
      </c>
      <c r="D5" s="68">
        <v>0.0435399280344972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79</v>
      </c>
      <c r="C6" s="30">
        <v>21.90653000000003</v>
      </c>
      <c r="D6" s="68">
        <v>0.014299954398701483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85</v>
      </c>
      <c r="C7" s="30">
        <v>18.28144000000006</v>
      </c>
      <c r="D7" s="68">
        <v>0.0252547643062359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33</v>
      </c>
      <c r="C8" s="30">
        <v>6.020150000000024</v>
      </c>
      <c r="D8" s="68">
        <v>0.01012444329352316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28</v>
      </c>
      <c r="C9" s="30">
        <v>-2.653060000000056</v>
      </c>
      <c r="D9" s="68">
        <v>-0.0022376668442112583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113</v>
      </c>
      <c r="C10" s="30" t="s">
        <v>74</v>
      </c>
      <c r="D10" s="68" t="s">
        <v>74</v>
      </c>
      <c r="E10" s="31" t="s">
        <v>74</v>
      </c>
      <c r="F10" s="88" t="s">
        <v>74</v>
      </c>
      <c r="G10" s="50" t="s">
        <v>74</v>
      </c>
    </row>
    <row r="11" spans="1:7" ht="14.25" customHeight="1">
      <c r="A11" s="91">
        <v>8</v>
      </c>
      <c r="B11" s="92" t="s">
        <v>114</v>
      </c>
      <c r="C11" s="30" t="s">
        <v>74</v>
      </c>
      <c r="D11" s="68" t="s">
        <v>74</v>
      </c>
      <c r="E11" s="31" t="s">
        <v>74</v>
      </c>
      <c r="F11" s="88" t="s">
        <v>74</v>
      </c>
      <c r="G11" s="50" t="s">
        <v>74</v>
      </c>
    </row>
    <row r="12" spans="1:7" ht="15.75" thickBot="1">
      <c r="A12" s="65"/>
      <c r="B12" s="53" t="s">
        <v>26</v>
      </c>
      <c r="C12" s="54">
        <v>164.01106000000027</v>
      </c>
      <c r="D12" s="67">
        <v>0.012135536299051874</v>
      </c>
      <c r="E12" s="55">
        <v>0</v>
      </c>
      <c r="F12" s="67">
        <v>0</v>
      </c>
      <c r="G12" s="56">
        <v>0</v>
      </c>
    </row>
    <row r="14" ht="14.25">
      <c r="A14" s="11"/>
    </row>
    <row r="15" ht="14.25">
      <c r="A15" s="11"/>
    </row>
    <row r="16" ht="14.25">
      <c r="A16" s="11"/>
    </row>
    <row r="17" ht="12.75"/>
    <row r="18" ht="12.75"/>
    <row r="19" ht="12.75"/>
    <row r="20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28</v>
      </c>
      <c r="C2" s="71">
        <v>-0.002237666844210673</v>
      </c>
      <c r="D2" s="21"/>
      <c r="E2" s="21"/>
    </row>
    <row r="3" spans="1:5" ht="14.25">
      <c r="A3" s="21"/>
      <c r="B3" s="47" t="s">
        <v>78</v>
      </c>
      <c r="C3" s="71">
        <v>0.008093802893049284</v>
      </c>
      <c r="D3" s="21"/>
      <c r="E3" s="21"/>
    </row>
    <row r="4" spans="1:5" ht="14.25">
      <c r="A4" s="21"/>
      <c r="B4" s="47" t="s">
        <v>33</v>
      </c>
      <c r="C4" s="71">
        <v>0.010124443293523244</v>
      </c>
      <c r="D4" s="21"/>
      <c r="E4" s="21"/>
    </row>
    <row r="5" spans="1:5" ht="14.25">
      <c r="A5" s="21"/>
      <c r="B5" s="47" t="s">
        <v>79</v>
      </c>
      <c r="C5" s="71">
        <v>0.01429995439870102</v>
      </c>
      <c r="D5" s="21"/>
      <c r="E5" s="21"/>
    </row>
    <row r="6" spans="1:5" ht="14.25">
      <c r="A6" s="21"/>
      <c r="B6" s="47" t="s">
        <v>85</v>
      </c>
      <c r="C6" s="71">
        <v>0.02525476430623641</v>
      </c>
      <c r="D6" s="21"/>
      <c r="E6" s="21"/>
    </row>
    <row r="7" spans="1:5" ht="14.25">
      <c r="A7" s="21"/>
      <c r="B7" s="47" t="s">
        <v>72</v>
      </c>
      <c r="C7" s="71">
        <v>0.043539928034496134</v>
      </c>
      <c r="D7" s="21"/>
      <c r="E7" s="21"/>
    </row>
    <row r="8" spans="1:4" ht="14.25">
      <c r="A8" s="21"/>
      <c r="B8" s="47" t="s">
        <v>22</v>
      </c>
      <c r="C8" s="75">
        <v>0.016446464091078195</v>
      </c>
      <c r="D8" s="21"/>
    </row>
    <row r="9" spans="2:3" ht="14.25">
      <c r="B9" s="47" t="s">
        <v>29</v>
      </c>
      <c r="C9" s="87">
        <v>0.015775489870474946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67</v>
      </c>
      <c r="C3" s="84" t="s">
        <v>8</v>
      </c>
      <c r="D3" s="84" t="s">
        <v>10</v>
      </c>
      <c r="E3" s="86">
        <v>4303708.33</v>
      </c>
      <c r="F3" s="85">
        <v>194079</v>
      </c>
      <c r="G3" s="86">
        <v>22.175033517279047</v>
      </c>
      <c r="H3" s="85">
        <v>100</v>
      </c>
      <c r="I3" s="84" t="s">
        <v>59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4044545.55</v>
      </c>
      <c r="F4" s="85">
        <v>4806</v>
      </c>
      <c r="G4" s="86">
        <v>841.5617041198501</v>
      </c>
      <c r="H4" s="85">
        <v>1000</v>
      </c>
      <c r="I4" s="84" t="s">
        <v>7</v>
      </c>
      <c r="J4" s="93" t="s">
        <v>63</v>
      </c>
    </row>
    <row r="5" spans="1:10" ht="14.25" customHeight="1">
      <c r="A5" s="41">
        <v>3</v>
      </c>
      <c r="B5" s="84" t="s">
        <v>115</v>
      </c>
      <c r="C5" s="84" t="s">
        <v>8</v>
      </c>
      <c r="D5" s="84" t="s">
        <v>116</v>
      </c>
      <c r="E5" s="86">
        <v>2088586.71</v>
      </c>
      <c r="F5" s="85">
        <v>200258</v>
      </c>
      <c r="G5" s="86">
        <v>10.429479521417372</v>
      </c>
      <c r="H5" s="85">
        <v>10</v>
      </c>
      <c r="I5" s="84" t="s">
        <v>117</v>
      </c>
      <c r="J5" s="93" t="s">
        <v>30</v>
      </c>
    </row>
    <row r="6" spans="1:10" ht="14.25" customHeight="1">
      <c r="A6" s="41">
        <v>4</v>
      </c>
      <c r="B6" s="84" t="s">
        <v>86</v>
      </c>
      <c r="C6" s="84" t="s">
        <v>8</v>
      </c>
      <c r="D6" s="84" t="s">
        <v>10</v>
      </c>
      <c r="E6" s="86">
        <v>1301834.06</v>
      </c>
      <c r="F6" s="85">
        <v>1011</v>
      </c>
      <c r="G6" s="86">
        <v>1287.669693372898</v>
      </c>
      <c r="H6" s="85">
        <v>1000</v>
      </c>
      <c r="I6" s="84" t="s">
        <v>87</v>
      </c>
      <c r="J6" s="93" t="s">
        <v>81</v>
      </c>
    </row>
    <row r="7" spans="1:10" ht="14.25" customHeight="1">
      <c r="A7" s="41">
        <v>5</v>
      </c>
      <c r="B7" s="84" t="s">
        <v>97</v>
      </c>
      <c r="C7" s="84" t="s">
        <v>8</v>
      </c>
      <c r="D7" s="84" t="s">
        <v>10</v>
      </c>
      <c r="E7" s="86">
        <v>1128820.26</v>
      </c>
      <c r="F7" s="85">
        <v>648</v>
      </c>
      <c r="G7" s="86">
        <v>1742.006574074074</v>
      </c>
      <c r="H7" s="85">
        <v>5000</v>
      </c>
      <c r="I7" s="84" t="s">
        <v>98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12867494.91</v>
      </c>
      <c r="F8" s="69">
        <f>SUM(F3:F7)</f>
        <v>400802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6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2016-03-11T10:22:44Z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