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<sst xmlns="http://schemas.openxmlformats.org/spreadsheetml/2006/main" count="371" uniqueCount="113">
  <si>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</si>
  <si>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</si>
  <si>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</si>
  <si>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</si>
  <si>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</si>
  <si>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</si>
  <si>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</si>
  <si>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</si>
  <si>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</si>
  <si>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</si>
  <si>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</si>
  <si>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</si>
  <si>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</si>
  <si>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</si>
  <si>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</si>
  <si>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</si>
  <si>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</si>
  <si>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</si>
  <si>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</si>
  <si>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</si>
  <si>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</si>
  <si>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</si>
  <si>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</si>
  <si>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</si>
  <si>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</si>
  <si>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</si>
  <si>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</si>
  <si>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</si>
  <si>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</si>
  <si>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</si>
  <si>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</si>
  <si>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</si>
  <si>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</si>
  <si>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</si>
  <si>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</si>
  <si>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</si>
  <si>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</si>
  <si>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</si>
  <si>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</si>
  <si>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</si>
  <si>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</si>
  <si>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</si>
  <si>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</si>
  <si>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</si>
  <si>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</si>
  <si>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</si>
  <si>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</si>
  <si>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</si>
  <si>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</si>
  <si>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</si>
  <si>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</si>
  <si>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</si>
  <si>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</si>
  <si>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</si>
  <si>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</si>
  <si>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</si>
  <si>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</si>
  <si>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</si>
  <si>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</si>
  <si>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</si>
  <si>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</si>
  <si>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</si>
  <si>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</si>
  <si>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</si>
  <si>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</si>
  <si>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</si>
  <si>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</si>
  <si>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</si>
  <si>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</si>
  <si>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</si>
  <si>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</si>
  <si>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</si>
  <si>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</si>
  <si>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</si>
  <si>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</si>
  <si>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</si>
  <si>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</si>
  <si>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</si>
  <si>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</si>
  <si>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</si>
  <si>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</si>
  <si>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</si>
  <si>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</si>
  <si>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</si>
  <si>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</si>
  <si>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</si>
  <si>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</si>
  <si>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</si>
  <si>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</si>
  <si>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</si>
  <si>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</si>
  <si>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</si>
  <si>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</si>
  <si>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</si>
  <si>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</si>
  <si>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</si>
  <si>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</si>
  <si>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</si>
  <si>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</si>
  <si>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</si>
  <si>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</si>
  <si>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</si>
  <si>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</si>
  <si>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</si>
  <si>
    <t>Інвестиційний капітал - Фонд облігацій</t>
  </si>
  <si>
    <t>25500</t>
  </si>
  <si>
    <t>ТОВ КУА "ІНВЕСТИЦІЙНИЙ КАПІТАЛ УКРАЇНА"</t>
  </si>
  <si>
    <t>172950</t>
  </si>
  <si>
    <t>153672</t>
  </si>
  <si>
    <t>648</t>
  </si>
  <si>
    <t>http://www.icu.ua/</t>
  </si>
  <si>
    <t>н..д.</t>
  </si>
  <si>
    <t>н.д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</si>
</sst>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7044525"/>
        <c:axId val="19182998"/>
      </c:barChart>
      <c:catAx>
        <c:axId val="17044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82998"/>
        <c:crosses val="autoZero"/>
        <c:auto val="0"/>
        <c:lblOffset val="0"/>
        <c:tickLblSkip val="1"/>
        <c:noMultiLvlLbl val="0"/>
      </c:catAx>
      <c:val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44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358871"/>
        <c:axId val="13794384"/>
      </c:barChart>
      <c:catAx>
        <c:axId val="31358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94384"/>
        <c:crosses val="autoZero"/>
        <c:auto val="0"/>
        <c:lblOffset val="0"/>
        <c:tickLblSkip val="1"/>
        <c:noMultiLvlLbl val="0"/>
      </c:catAx>
      <c:val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8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040593"/>
        <c:axId val="43603290"/>
      </c:barChart>
      <c:catAx>
        <c:axId val="57040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03290"/>
        <c:crosses val="autoZero"/>
        <c:auto val="0"/>
        <c:lblOffset val="0"/>
        <c:tickLblSkip val="1"/>
        <c:noMultiLvlLbl val="0"/>
      </c:catAx>
      <c:val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40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885291"/>
        <c:axId val="42205572"/>
      </c:barChart>
      <c:catAx>
        <c:axId val="56885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05572"/>
        <c:crosses val="autoZero"/>
        <c:auto val="0"/>
        <c:lblOffset val="0"/>
        <c:tickLblSkip val="1"/>
        <c:noMultiLvlLbl val="0"/>
      </c:catAx>
      <c:valAx>
        <c:axId val="422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5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05829"/>
        <c:axId val="63208142"/>
      </c:barChart>
      <c:catAx>
        <c:axId val="44305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08142"/>
        <c:crosses val="autoZero"/>
        <c:auto val="0"/>
        <c:lblOffset val="0"/>
        <c:tickLblSkip val="1"/>
        <c:noMultiLvlLbl val="0"/>
      </c:catAx>
      <c:valAx>
        <c:axId val="6320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002367"/>
        <c:axId val="19585848"/>
      </c:barChart>
      <c:catAx>
        <c:axId val="32002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85848"/>
        <c:crosses val="autoZero"/>
        <c:auto val="0"/>
        <c:lblOffset val="0"/>
        <c:tickLblSkip val="1"/>
        <c:noMultiLvlLbl val="0"/>
      </c:catAx>
      <c:val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42054905"/>
        <c:axId val="42949826"/>
      </c:barChart>
      <c:catAx>
        <c:axId val="42054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949826"/>
        <c:crossesAt val="0"/>
        <c:auto val="0"/>
        <c:lblOffset val="0"/>
        <c:tickLblSkip val="1"/>
        <c:noMultiLvlLbl val="0"/>
      </c:catAx>
      <c:valAx>
        <c:axId val="42949826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5490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1004115"/>
        <c:axId val="56383852"/>
      </c:barChart>
      <c:catAx>
        <c:axId val="51004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383852"/>
        <c:crosses val="autoZero"/>
        <c:auto val="0"/>
        <c:lblOffset val="0"/>
        <c:tickLblSkip val="1"/>
        <c:noMultiLvlLbl val="0"/>
      </c:catAx>
      <c:val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004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7692621"/>
        <c:axId val="3689270"/>
      </c:barChart>
      <c:catAx>
        <c:axId val="37692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9270"/>
        <c:crosses val="autoZero"/>
        <c:auto val="0"/>
        <c:lblOffset val="0"/>
        <c:tickLblSkip val="52"/>
        <c:noMultiLvlLbl val="0"/>
      </c:catAx>
      <c:valAx>
        <c:axId val="36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92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3203431"/>
        <c:axId val="30395424"/>
      </c:barChart>
      <c:catAx>
        <c:axId val="33203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395424"/>
        <c:crosses val="autoZero"/>
        <c:auto val="0"/>
        <c:lblOffset val="0"/>
        <c:tickLblSkip val="49"/>
        <c:noMultiLvlLbl val="0"/>
      </c:catAx>
      <c:val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03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23361"/>
        <c:axId val="46110250"/>
      </c:barChart>
      <c:catAx>
        <c:axId val="5123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110250"/>
        <c:crosses val="autoZero"/>
        <c:auto val="0"/>
        <c:lblOffset val="0"/>
        <c:tickLblSkip val="4"/>
        <c:noMultiLvlLbl val="0"/>
      </c:catAx>
      <c:val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23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8429255"/>
        <c:axId val="10318976"/>
      </c:barChart>
      <c:catAx>
        <c:axId val="38429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18976"/>
        <c:crosses val="autoZero"/>
        <c:auto val="0"/>
        <c:lblOffset val="0"/>
        <c:tickLblSkip val="9"/>
        <c:noMultiLvlLbl val="0"/>
      </c:catAx>
      <c:val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339067"/>
        <c:axId val="43942740"/>
      </c:barChart>
      <c:catAx>
        <c:axId val="12339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942740"/>
        <c:crosses val="autoZero"/>
        <c:auto val="0"/>
        <c:lblOffset val="0"/>
        <c:tickLblSkip val="4"/>
        <c:noMultiLvlLbl val="0"/>
      </c:catAx>
      <c:val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339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9940341"/>
        <c:axId val="2592158"/>
      </c:barChart>
      <c:catAx>
        <c:axId val="59940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92158"/>
        <c:crosses val="autoZero"/>
        <c:auto val="0"/>
        <c:lblOffset val="0"/>
        <c:tickLblSkip val="52"/>
        <c:noMultiLvlLbl val="0"/>
      </c:catAx>
      <c:val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40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329423"/>
        <c:axId val="8638216"/>
      </c:barChart>
      <c:catAx>
        <c:axId val="23329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638216"/>
        <c:crosses val="autoZero"/>
        <c:auto val="0"/>
        <c:lblOffset val="0"/>
        <c:tickLblSkip val="4"/>
        <c:noMultiLvlLbl val="0"/>
      </c:catAx>
      <c:val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329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35081"/>
        <c:axId val="28606866"/>
      </c:barChart>
      <c:catAx>
        <c:axId val="10635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06866"/>
        <c:crosses val="autoZero"/>
        <c:auto val="0"/>
        <c:lblOffset val="0"/>
        <c:tickLblSkip val="4"/>
        <c:noMultiLvlLbl val="0"/>
      </c:catAx>
      <c:val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35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135203"/>
        <c:axId val="35454780"/>
      </c:barChart>
      <c:catAx>
        <c:axId val="56135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454780"/>
        <c:crosses val="autoZero"/>
        <c:auto val="0"/>
        <c:lblOffset val="0"/>
        <c:tickLblSkip val="4"/>
        <c:noMultiLvlLbl val="0"/>
      </c:catAx>
      <c:val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35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657565"/>
        <c:axId val="53264902"/>
      </c:barChart>
      <c:catAx>
        <c:axId val="50657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264902"/>
        <c:crosses val="autoZero"/>
        <c:auto val="0"/>
        <c:lblOffset val="0"/>
        <c:tickLblSkip val="4"/>
        <c:noMultiLvlLbl val="0"/>
      </c:catAx>
      <c:val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657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22071"/>
        <c:axId val="19489776"/>
      </c:barChart>
      <c:catAx>
        <c:axId val="9622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489776"/>
        <c:crosses val="autoZero"/>
        <c:auto val="0"/>
        <c:lblOffset val="0"/>
        <c:tickLblSkip val="4"/>
        <c:noMultiLvlLbl val="0"/>
      </c:catAx>
      <c:val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622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90257"/>
        <c:axId val="35167994"/>
      </c:barChart>
      <c:catAx>
        <c:axId val="41190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167994"/>
        <c:crosses val="autoZero"/>
        <c:auto val="0"/>
        <c:lblOffset val="0"/>
        <c:tickLblSkip val="4"/>
        <c:noMultiLvlLbl val="0"/>
      </c:catAx>
      <c:val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90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076491"/>
        <c:axId val="30035236"/>
      </c:barChart>
      <c:catAx>
        <c:axId val="48076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035236"/>
        <c:crosses val="autoZero"/>
        <c:auto val="0"/>
        <c:lblOffset val="0"/>
        <c:tickLblSkip val="4"/>
        <c:noMultiLvlLbl val="0"/>
      </c:catAx>
      <c:val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76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1669"/>
        <c:axId val="16935022"/>
      </c:barChart>
      <c:catAx>
        <c:axId val="1881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935022"/>
        <c:crosses val="autoZero"/>
        <c:auto val="0"/>
        <c:lblOffset val="0"/>
        <c:tickLblSkip val="4"/>
        <c:noMultiLvlLbl val="0"/>
      </c:catAx>
      <c:val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81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5761921"/>
        <c:axId val="30530698"/>
      </c:barChart>
      <c:catAx>
        <c:axId val="25761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30698"/>
        <c:crosses val="autoZero"/>
        <c:auto val="0"/>
        <c:lblOffset val="0"/>
        <c:tickLblSkip val="1"/>
        <c:noMultiLvlLbl val="0"/>
      </c:catAx>
      <c:val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1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18197471"/>
        <c:axId val="29559512"/>
      </c:barChart>
      <c:catAx>
        <c:axId val="18197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59512"/>
        <c:crosses val="autoZero"/>
        <c:auto val="0"/>
        <c:lblOffset val="0"/>
        <c:tickLblSkip val="1"/>
        <c:noMultiLvlLbl val="0"/>
      </c:catAx>
      <c:valAx>
        <c:axId val="29559512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9747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4709017"/>
        <c:axId val="45510242"/>
      </c:barChart>
      <c:catAx>
        <c:axId val="6470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510242"/>
        <c:crosses val="autoZero"/>
        <c:auto val="0"/>
        <c:lblOffset val="0"/>
        <c:tickLblSkip val="1"/>
        <c:noMultiLvlLbl val="0"/>
      </c:catAx>
      <c:val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09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938995"/>
        <c:axId val="62450956"/>
      </c:barChart>
      <c:catAx>
        <c:axId val="6938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450956"/>
        <c:crosses val="autoZero"/>
        <c:auto val="0"/>
        <c:lblOffset val="0"/>
        <c:tickLblSkip val="5"/>
        <c:noMultiLvlLbl val="0"/>
      </c:catAx>
      <c:val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938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5187693"/>
        <c:axId val="25362646"/>
      </c:barChart>
      <c:catAx>
        <c:axId val="25187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362646"/>
        <c:crosses val="autoZero"/>
        <c:auto val="0"/>
        <c:lblOffset val="0"/>
        <c:tickLblSkip val="5"/>
        <c:noMultiLvlLbl val="0"/>
      </c:catAx>
      <c:val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187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37223"/>
        <c:axId val="41108416"/>
      </c:barChart>
      <c:catAx>
        <c:axId val="26937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108416"/>
        <c:crosses val="autoZero"/>
        <c:auto val="0"/>
        <c:lblOffset val="0"/>
        <c:tickLblSkip val="1"/>
        <c:noMultiLvlLbl val="0"/>
      </c:catAx>
      <c:val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937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31425"/>
        <c:axId val="41447370"/>
      </c:barChart>
      <c:catAx>
        <c:axId val="34431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447370"/>
        <c:crosses val="autoZero"/>
        <c:auto val="0"/>
        <c:lblOffset val="0"/>
        <c:tickLblSkip val="1"/>
        <c:noMultiLvlLbl val="0"/>
      </c:catAx>
      <c:val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1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482011"/>
        <c:axId val="1793780"/>
      </c:barChart>
      <c:catAx>
        <c:axId val="37482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93780"/>
        <c:crosses val="autoZero"/>
        <c:auto val="0"/>
        <c:lblOffset val="0"/>
        <c:tickLblSkip val="1"/>
        <c:noMultiLvlLbl val="0"/>
      </c:catAx>
      <c:val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482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44021"/>
        <c:axId val="11078462"/>
      </c:barChart>
      <c:catAx>
        <c:axId val="16144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078462"/>
        <c:crosses val="autoZero"/>
        <c:auto val="0"/>
        <c:lblOffset val="0"/>
        <c:tickLblSkip val="1"/>
        <c:noMultiLvlLbl val="0"/>
      </c:catAx>
      <c:val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144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97295"/>
        <c:axId val="24940200"/>
      </c:barChart>
      <c:catAx>
        <c:axId val="32597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940200"/>
        <c:crosses val="autoZero"/>
        <c:auto val="0"/>
        <c:lblOffset val="0"/>
        <c:tickLblSkip val="1"/>
        <c:noMultiLvlLbl val="0"/>
      </c:catAx>
      <c:val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597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35209"/>
        <c:axId val="6890290"/>
      </c:barChart>
      <c:catAx>
        <c:axId val="23135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890290"/>
        <c:crosses val="autoZero"/>
        <c:auto val="0"/>
        <c:lblOffset val="0"/>
        <c:tickLblSkip val="1"/>
        <c:noMultiLvlLbl val="0"/>
      </c:catAx>
      <c:val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135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0827"/>
        <c:axId val="57067444"/>
      </c:barChart>
      <c:catAx>
        <c:axId val="6340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67444"/>
        <c:crosses val="autoZero"/>
        <c:auto val="0"/>
        <c:lblOffset val="0"/>
        <c:tickLblSkip val="1"/>
        <c:noMultiLvlLbl val="0"/>
      </c:catAx>
      <c:val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012611"/>
        <c:axId val="21242588"/>
      </c:barChart>
      <c:catAx>
        <c:axId val="62012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242588"/>
        <c:crosses val="autoZero"/>
        <c:auto val="0"/>
        <c:lblOffset val="0"/>
        <c:tickLblSkip val="1"/>
        <c:noMultiLvlLbl val="0"/>
      </c:catAx>
      <c:val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012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65565"/>
        <c:axId val="42928038"/>
      </c:barChart>
      <c:catAx>
        <c:axId val="5696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928038"/>
        <c:crosses val="autoZero"/>
        <c:auto val="0"/>
        <c:lblOffset val="0"/>
        <c:tickLblSkip val="1"/>
        <c:noMultiLvlLbl val="0"/>
      </c:catAx>
      <c:val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965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08023"/>
        <c:axId val="54619024"/>
      </c:barChart>
      <c:catAx>
        <c:axId val="50808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619024"/>
        <c:crosses val="autoZero"/>
        <c:auto val="0"/>
        <c:lblOffset val="0"/>
        <c:tickLblSkip val="1"/>
        <c:noMultiLvlLbl val="0"/>
      </c:catAx>
      <c:val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808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809169"/>
        <c:axId val="62064794"/>
      </c:barChart>
      <c:catAx>
        <c:axId val="21809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064794"/>
        <c:crosses val="autoZero"/>
        <c:auto val="0"/>
        <c:lblOffset val="0"/>
        <c:tickLblSkip val="1"/>
        <c:noMultiLvlLbl val="0"/>
      </c:catAx>
      <c:val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809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12235"/>
        <c:axId val="61192388"/>
      </c:barChart>
      <c:catAx>
        <c:axId val="21712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192388"/>
        <c:crosses val="autoZero"/>
        <c:auto val="0"/>
        <c:lblOffset val="0"/>
        <c:tickLblSkip val="1"/>
        <c:noMultiLvlLbl val="0"/>
      </c:catAx>
      <c:val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712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3860581"/>
        <c:axId val="57636366"/>
      </c:barChart>
      <c:catAx>
        <c:axId val="1386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636366"/>
        <c:crosses val="autoZero"/>
        <c:auto val="0"/>
        <c:lblOffset val="0"/>
        <c:tickLblSkip val="1"/>
        <c:noMultiLvlLbl val="0"/>
      </c:catAx>
      <c:valAx>
        <c:axId val="57636366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6058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844949"/>
        <c:axId val="59060222"/>
      </c:barChart>
      <c:catAx>
        <c:axId val="43844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60222"/>
        <c:crosses val="autoZero"/>
        <c:auto val="0"/>
        <c:lblOffset val="0"/>
        <c:tickLblSkip val="1"/>
        <c:noMultiLvlLbl val="0"/>
      </c:catAx>
      <c:val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4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1779951"/>
        <c:axId val="19148648"/>
      </c:barChart>
      <c:catAx>
        <c:axId val="61779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48648"/>
        <c:crosses val="autoZero"/>
        <c:auto val="0"/>
        <c:lblOffset val="0"/>
        <c:tickLblSkip val="1"/>
        <c:noMultiLvlLbl val="0"/>
      </c:catAx>
      <c:valAx>
        <c:axId val="1914864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9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20105"/>
        <c:axId val="7536626"/>
      </c:barChart>
      <c:catAx>
        <c:axId val="38120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36626"/>
        <c:crosses val="autoZero"/>
        <c:auto val="0"/>
        <c:lblOffset val="0"/>
        <c:tickLblSkip val="1"/>
        <c:noMultiLvlLbl val="0"/>
      </c:catAx>
      <c:val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0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0771"/>
        <c:axId val="6486940"/>
      </c:barChart>
      <c:catAx>
        <c:axId val="720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6940"/>
        <c:crosses val="autoZero"/>
        <c:auto val="0"/>
        <c:lblOffset val="0"/>
        <c:tickLblSkip val="1"/>
        <c:noMultiLvlLbl val="0"/>
      </c:catAx>
      <c:val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82461"/>
        <c:axId val="55680102"/>
      </c:barChart>
      <c:catAx>
        <c:axId val="58382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80102"/>
        <c:crosses val="autoZero"/>
        <c:auto val="0"/>
        <c:lblOffset val="0"/>
        <c:tickLblSkip val="1"/>
        <c:noMultiLvlLbl val="0"/>
      </c:catAx>
      <c:val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82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31091108.57</v>
      </c>
      <c r="D3" s="95">
        <v>48547</v>
      </c>
      <c r="E3" s="43">
        <v>640.4331590005562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11940948.92</v>
      </c>
      <c r="D4" s="95">
        <v>8198975</v>
      </c>
      <c r="E4" s="43">
        <v>1.4563953323433723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7345383.13</v>
      </c>
      <c r="D5" s="95">
        <v>2094</v>
      </c>
      <c r="E5" s="43">
        <v>3507.8238443170962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49</v>
      </c>
      <c r="C6" s="43">
        <v>5481626.4</v>
      </c>
      <c r="D6" s="95">
        <v>4330</v>
      </c>
      <c r="E6" s="43">
        <v>1265.9645265588915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54</v>
      </c>
      <c r="C7" s="43">
        <v>5337767.79</v>
      </c>
      <c r="D7" s="95">
        <v>1441</v>
      </c>
      <c r="E7" s="43">
        <v>3704.2108188757807</v>
      </c>
      <c r="F7" s="40">
        <v>1000</v>
      </c>
      <c r="G7" s="42" t="s">
        <v>68</v>
      </c>
      <c r="H7" s="44" t="s">
        <v>91</v>
      </c>
    </row>
    <row r="8" spans="1:8" ht="14.25">
      <c r="A8" s="41">
        <v>6</v>
      </c>
      <c r="B8" s="42" t="s">
        <v>65</v>
      </c>
      <c r="C8" s="43">
        <v>5051516.5201</v>
      </c>
      <c r="D8" s="95">
        <v>3571</v>
      </c>
      <c r="E8" s="43">
        <v>1414.5943769532346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4210355.88</v>
      </c>
      <c r="D9" s="95">
        <v>1256</v>
      </c>
      <c r="E9" s="43">
        <v>3352.1941719745223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3299165.98</v>
      </c>
      <c r="D10" s="95">
        <v>678</v>
      </c>
      <c r="E10" s="43">
        <v>4866.026519174041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2605701.36</v>
      </c>
      <c r="D11" s="95">
        <v>11157</v>
      </c>
      <c r="E11" s="43">
        <v>233.54856681903738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99</v>
      </c>
      <c r="C12" s="43">
        <v>2067109.94</v>
      </c>
      <c r="D12" s="95">
        <v>29967</v>
      </c>
      <c r="E12" s="43">
        <v>68.97954216304602</v>
      </c>
      <c r="F12" s="40">
        <v>100</v>
      </c>
      <c r="G12" s="42" t="s">
        <v>100</v>
      </c>
      <c r="H12" s="44" t="s">
        <v>101</v>
      </c>
    </row>
    <row r="13" spans="1:8" ht="14.25">
      <c r="A13" s="41">
        <v>11</v>
      </c>
      <c r="B13" s="42" t="s">
        <v>84</v>
      </c>
      <c r="C13" s="43">
        <v>1679404.69</v>
      </c>
      <c r="D13" s="95">
        <v>578</v>
      </c>
      <c r="E13" s="43">
        <v>2905.544446366782</v>
      </c>
      <c r="F13" s="40">
        <v>1000</v>
      </c>
      <c r="G13" s="42" t="s">
        <v>82</v>
      </c>
      <c r="H13" s="44" t="s">
        <v>88</v>
      </c>
    </row>
    <row r="14" spans="1:8" ht="14.25">
      <c r="A14" s="41">
        <v>12</v>
      </c>
      <c r="B14" s="42" t="s">
        <v>44</v>
      </c>
      <c r="C14" s="43">
        <v>1189022.99</v>
      </c>
      <c r="D14" s="95">
        <v>924</v>
      </c>
      <c r="E14" s="43">
        <v>1286.8214177489178</v>
      </c>
      <c r="F14" s="40">
        <v>1000</v>
      </c>
      <c r="G14" s="42" t="s">
        <v>69</v>
      </c>
      <c r="H14" s="44" t="s">
        <v>92</v>
      </c>
    </row>
    <row r="15" spans="1:8" ht="14.25">
      <c r="A15" s="41">
        <v>13</v>
      </c>
      <c r="B15" s="42" t="s">
        <v>83</v>
      </c>
      <c r="C15" s="43">
        <v>1162668.48</v>
      </c>
      <c r="D15" s="95">
        <v>379</v>
      </c>
      <c r="E15" s="43">
        <v>3067.7268601583114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22</v>
      </c>
      <c r="C16" s="43">
        <v>1128199.86</v>
      </c>
      <c r="D16" s="95">
        <v>953</v>
      </c>
      <c r="E16" s="43">
        <v>1183.840356768101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85</v>
      </c>
      <c r="C17" s="43">
        <v>1080672.38</v>
      </c>
      <c r="D17" s="95">
        <v>1347</v>
      </c>
      <c r="E17" s="43">
        <v>802.2809057164068</v>
      </c>
      <c r="F17" s="40">
        <v>1000</v>
      </c>
      <c r="G17" s="42" t="s">
        <v>82</v>
      </c>
      <c r="H17" s="44" t="s">
        <v>88</v>
      </c>
    </row>
    <row r="18" spans="1:8" ht="14.25">
      <c r="A18" s="41">
        <v>16</v>
      </c>
      <c r="B18" s="42" t="s">
        <v>80</v>
      </c>
      <c r="C18" s="43">
        <v>780964.61</v>
      </c>
      <c r="D18" s="95">
        <v>7704</v>
      </c>
      <c r="E18" s="43">
        <v>101.37131490134995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96</v>
      </c>
      <c r="C19" s="43">
        <v>440047.2319</v>
      </c>
      <c r="D19" s="95">
        <v>8840</v>
      </c>
      <c r="E19" s="43">
        <v>49.77909863122172</v>
      </c>
      <c r="F19" s="40">
        <v>100</v>
      </c>
      <c r="G19" s="42" t="s">
        <v>97</v>
      </c>
      <c r="H19" s="44" t="s">
        <v>98</v>
      </c>
    </row>
    <row r="20" spans="1:8" ht="15.75" customHeight="1" thickBot="1">
      <c r="A20" s="99" t="s">
        <v>24</v>
      </c>
      <c r="B20" s="100"/>
      <c r="C20" s="58">
        <f>SUM(C3:C19)</f>
        <v>85891664.732</v>
      </c>
      <c r="D20" s="59">
        <f>SUM(D3:D19)</f>
        <v>8322741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0.014136602956040578</v>
      </c>
      <c r="F4" s="71">
        <v>-0.0031465453937457033</v>
      </c>
      <c r="G4" s="71">
        <v>-0.006942544186876343</v>
      </c>
      <c r="H4" s="71">
        <v>-0.09554993815261836</v>
      </c>
      <c r="I4" s="71">
        <v>-0.08893435399954785</v>
      </c>
      <c r="J4" s="71">
        <v>-0.09202533507379906</v>
      </c>
      <c r="K4" s="72">
        <v>-0.7025477715740738</v>
      </c>
      <c r="L4" s="72">
        <v>-0.09095385982996962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-0.033989227820114376</v>
      </c>
      <c r="F5" s="71">
        <v>-0.05741161015300067</v>
      </c>
      <c r="G5" s="71">
        <v>-0.06349427138421637</v>
      </c>
      <c r="H5" s="71">
        <v>-0.01906443306760397</v>
      </c>
      <c r="I5" s="71">
        <v>0.10667166800483141</v>
      </c>
      <c r="J5" s="71">
        <v>-0.015981317751667334</v>
      </c>
      <c r="K5" s="72">
        <v>-0.32159488522694457</v>
      </c>
      <c r="L5" s="72">
        <v>-0.04565032268024938</v>
      </c>
    </row>
    <row r="6" spans="1:12" s="10" customFormat="1" ht="14.25">
      <c r="A6" s="80">
        <v>3</v>
      </c>
      <c r="B6" s="47" t="s">
        <v>104</v>
      </c>
      <c r="C6" s="48">
        <v>40638</v>
      </c>
      <c r="D6" s="48">
        <v>40764</v>
      </c>
      <c r="E6" s="71" t="s">
        <v>64</v>
      </c>
      <c r="F6" s="71" t="s">
        <v>64</v>
      </c>
      <c r="G6" s="71" t="s">
        <v>64</v>
      </c>
      <c r="H6" s="71" t="s">
        <v>64</v>
      </c>
      <c r="I6" s="71" t="s">
        <v>64</v>
      </c>
      <c r="J6" s="71" t="s">
        <v>64</v>
      </c>
      <c r="K6" s="72">
        <v>6.643305085490197</v>
      </c>
      <c r="L6" s="72">
        <v>0.2925298846044111</v>
      </c>
    </row>
    <row r="7" spans="1:12" s="10" customFormat="1" ht="14.25">
      <c r="A7" s="80">
        <v>4</v>
      </c>
      <c r="B7" s="47" t="s">
        <v>93</v>
      </c>
      <c r="C7" s="48">
        <v>41848</v>
      </c>
      <c r="D7" s="48">
        <v>42032</v>
      </c>
      <c r="E7" s="71">
        <v>-0.030614527593095242</v>
      </c>
      <c r="F7" s="71">
        <v>-0.004360276858490275</v>
      </c>
      <c r="G7" s="71">
        <v>0.010695326596260601</v>
      </c>
      <c r="H7" s="71">
        <v>-0.029276161554212532</v>
      </c>
      <c r="I7" s="71">
        <v>0.034795491473808005</v>
      </c>
      <c r="J7" s="71">
        <v>-0.0010072979542147253</v>
      </c>
      <c r="K7" s="72">
        <v>0.01100634468217998</v>
      </c>
      <c r="L7" s="72">
        <v>0.0024617134956435027</v>
      </c>
    </row>
    <row r="8" spans="1:12" s="10" customFormat="1" ht="14.25" customHeight="1" thickBot="1">
      <c r="A8" s="75"/>
      <c r="B8" s="79" t="s">
        <v>60</v>
      </c>
      <c r="C8" s="78" t="s">
        <v>25</v>
      </c>
      <c r="D8" s="78" t="s">
        <v>25</v>
      </c>
      <c r="E8" s="76">
        <f aca="true" t="shared" si="0" ref="E8:J8">AVERAGE(E4:E7)</f>
        <v>-0.01682238415238968</v>
      </c>
      <c r="F8" s="76">
        <f t="shared" si="0"/>
        <v>-0.021639477468412216</v>
      </c>
      <c r="G8" s="76">
        <f t="shared" si="0"/>
        <v>-0.01991382965827737</v>
      </c>
      <c r="H8" s="76">
        <f t="shared" si="0"/>
        <v>-0.047963510924811624</v>
      </c>
      <c r="I8" s="76">
        <f t="shared" si="0"/>
        <v>0.017510935159697188</v>
      </c>
      <c r="J8" s="76">
        <f t="shared" si="0"/>
        <v>-0.03633798359322704</v>
      </c>
      <c r="K8" s="78" t="s">
        <v>25</v>
      </c>
      <c r="L8" s="78" t="s">
        <v>25</v>
      </c>
    </row>
    <row r="9" spans="1:12" s="9" customFormat="1" ht="14.25">
      <c r="A9" s="101" t="s">
        <v>50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s="9" customFormat="1" ht="14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86</v>
      </c>
      <c r="C4" s="30">
        <v>-412.82786999999917</v>
      </c>
      <c r="D4" s="68">
        <v>-0.03398922782011312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13.434170000000043</v>
      </c>
      <c r="D5" s="68">
        <v>0.014136602956038849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93</v>
      </c>
      <c r="C6" s="30">
        <v>-49.065889900000066</v>
      </c>
      <c r="D6" s="68">
        <v>-0.03061452759309519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104</v>
      </c>
      <c r="C7" s="30" t="s">
        <v>64</v>
      </c>
      <c r="D7" s="68" t="s">
        <v>111</v>
      </c>
      <c r="E7" s="31" t="s">
        <v>64</v>
      </c>
      <c r="F7" s="68" t="s">
        <v>112</v>
      </c>
      <c r="G7" s="50" t="s">
        <v>64</v>
      </c>
    </row>
    <row r="8" spans="1:7" ht="15.75" thickBot="1">
      <c r="A8" s="66"/>
      <c r="B8" s="53" t="s">
        <v>24</v>
      </c>
      <c r="C8" s="54">
        <v>-448.4595898999992</v>
      </c>
      <c r="D8" s="67">
        <v>-0.03050983166583989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74</v>
      </c>
    </row>
    <row r="12" ht="14.25" hidden="1">
      <c r="A12" s="11" t="s">
        <v>75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86</v>
      </c>
      <c r="C2" s="71">
        <v>-0.033989227820114376</v>
      </c>
      <c r="D2" s="21"/>
    </row>
    <row r="3" spans="1:4" ht="14.25">
      <c r="A3" s="21"/>
      <c r="B3" s="93" t="s">
        <v>93</v>
      </c>
      <c r="C3" s="92">
        <v>-0.030614527593095242</v>
      </c>
      <c r="D3" s="21"/>
    </row>
    <row r="4" spans="1:4" ht="14.25">
      <c r="A4" s="21"/>
      <c r="B4" s="93" t="s">
        <v>72</v>
      </c>
      <c r="C4" s="92">
        <v>0.014136602956040578</v>
      </c>
      <c r="D4" s="21"/>
    </row>
    <row r="5" spans="2:3" ht="14.25">
      <c r="B5" s="93" t="s">
        <v>21</v>
      </c>
      <c r="C5" s="92">
        <v>-0.011629692885183673</v>
      </c>
    </row>
    <row r="6" spans="2:3" ht="14.25">
      <c r="B6" s="81" t="s">
        <v>27</v>
      </c>
      <c r="C6" s="86">
        <v>-0.013943823706322966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-0.0022322565651773374</v>
      </c>
      <c r="F4" s="71">
        <v>0.00014723154986384657</v>
      </c>
      <c r="G4" s="71">
        <v>0.010444328986880302</v>
      </c>
      <c r="H4" s="71">
        <v>0.015641266124718944</v>
      </c>
      <c r="I4" s="71">
        <v>0.06141689060128286</v>
      </c>
      <c r="J4" s="71" t="s">
        <v>64</v>
      </c>
      <c r="K4" s="71">
        <v>5.404331590005551</v>
      </c>
      <c r="L4" s="72">
        <v>0.13178757188384038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0.0011830967184416341</v>
      </c>
      <c r="F5" s="71">
        <v>0.009701194776026822</v>
      </c>
      <c r="G5" s="71">
        <v>0.035205355787029324</v>
      </c>
      <c r="H5" s="71">
        <v>0.06342316034913509</v>
      </c>
      <c r="I5" s="71">
        <v>0.0960529816517044</v>
      </c>
      <c r="J5" s="71">
        <v>0.053570845710505965</v>
      </c>
      <c r="K5" s="71">
        <v>3.866026519174045</v>
      </c>
      <c r="L5" s="72">
        <v>0.13288076848929875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0.003616877157696319</v>
      </c>
      <c r="F6" s="71">
        <v>0.0021991552874343068</v>
      </c>
      <c r="G6" s="71">
        <v>0.01621138977768788</v>
      </c>
      <c r="H6" s="71">
        <v>0.03468982980617552</v>
      </c>
      <c r="I6" s="71">
        <v>0.13687300628915366</v>
      </c>
      <c r="J6" s="71">
        <v>0.03719699665298992</v>
      </c>
      <c r="K6" s="71">
        <v>1.9055444463667812</v>
      </c>
      <c r="L6" s="72">
        <v>0.08902514405229556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0.0002779042414025046</v>
      </c>
      <c r="F7" s="71">
        <v>-0.011890482359152243</v>
      </c>
      <c r="G7" s="71">
        <v>-0.029019091026949884</v>
      </c>
      <c r="H7" s="71">
        <v>-0.07774301721173216</v>
      </c>
      <c r="I7" s="71">
        <v>0.03398314369368882</v>
      </c>
      <c r="J7" s="71">
        <v>-0.07669946228171065</v>
      </c>
      <c r="K7" s="71">
        <v>-0.19771909428359413</v>
      </c>
      <c r="L7" s="72">
        <v>-0.01745984567477521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-0.002488971716296029</v>
      </c>
      <c r="G8" s="71">
        <v>-0.004061562306702848</v>
      </c>
      <c r="H8" s="71">
        <v>-0.014415577016087866</v>
      </c>
      <c r="I8" s="71">
        <v>-0.05439038597068768</v>
      </c>
      <c r="J8" s="71">
        <v>-0.014415577016087866</v>
      </c>
      <c r="K8" s="71">
        <v>-0.5022090136877826</v>
      </c>
      <c r="L8" s="72">
        <v>-0.05480888773637693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0.003179341492353993</v>
      </c>
      <c r="F9" s="71">
        <v>0.013518926916254115</v>
      </c>
      <c r="G9" s="71">
        <v>0.04035228217837772</v>
      </c>
      <c r="H9" s="71">
        <v>0.08263693534619865</v>
      </c>
      <c r="I9" s="71">
        <v>0.16317455855407492</v>
      </c>
      <c r="J9" s="71">
        <v>0.08739457944903362</v>
      </c>
      <c r="K9" s="71">
        <v>2.7042108188757776</v>
      </c>
      <c r="L9" s="72">
        <v>0.12467240542831681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0.0035244419651341286</v>
      </c>
      <c r="F10" s="71">
        <v>-0.0057599132499421835</v>
      </c>
      <c r="G10" s="71">
        <v>0.00981098353516563</v>
      </c>
      <c r="H10" s="71">
        <v>-0.041587032169727034</v>
      </c>
      <c r="I10" s="71">
        <v>-0.03428627250839167</v>
      </c>
      <c r="J10" s="71">
        <v>-0.037816986764122706</v>
      </c>
      <c r="K10" s="71">
        <v>0.1838403567681015</v>
      </c>
      <c r="L10" s="72">
        <v>0.015367879704730303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-0.02791176026147013</v>
      </c>
      <c r="F11" s="71">
        <v>0.06454685019232098</v>
      </c>
      <c r="G11" s="71">
        <v>-0.022040174867513862</v>
      </c>
      <c r="H11" s="71">
        <v>-0.027593996210839022</v>
      </c>
      <c r="I11" s="71">
        <v>0.15808395144494103</v>
      </c>
      <c r="J11" s="71" t="s">
        <v>64</v>
      </c>
      <c r="K11" s="71">
        <v>0.013713149013500958</v>
      </c>
      <c r="L11" s="72">
        <v>0.0012797713195411564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0.0009425085830723212</v>
      </c>
      <c r="F12" s="71">
        <v>-0.0009489470242672882</v>
      </c>
      <c r="G12" s="71">
        <v>0.00032835301976974485</v>
      </c>
      <c r="H12" s="71">
        <v>-0.015793803300991227</v>
      </c>
      <c r="I12" s="71">
        <v>0.008998243811228601</v>
      </c>
      <c r="J12" s="71">
        <v>-0.015402453324604659</v>
      </c>
      <c r="K12" s="71">
        <v>0.26596452655889147</v>
      </c>
      <c r="L12" s="72">
        <v>0.023824091957819427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 t="s">
        <v>64</v>
      </c>
      <c r="F13" s="71" t="s">
        <v>64</v>
      </c>
      <c r="G13" s="71">
        <v>-0.04168874794622135</v>
      </c>
      <c r="H13" s="71" t="s">
        <v>64</v>
      </c>
      <c r="I13" s="71">
        <v>0.06732384335144581</v>
      </c>
      <c r="J13" s="71">
        <v>-0.036868802346408214</v>
      </c>
      <c r="K13" s="71">
        <v>-0.3102045783695395</v>
      </c>
      <c r="L13" s="72">
        <v>-0.03769150969213897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-0.008523931386238304</v>
      </c>
      <c r="F14" s="71">
        <v>-0.011106423267806642</v>
      </c>
      <c r="G14" s="71">
        <v>-0.019205868752013133</v>
      </c>
      <c r="H14" s="71">
        <v>0.03670207599220254</v>
      </c>
      <c r="I14" s="71">
        <v>0.11673826713246305</v>
      </c>
      <c r="J14" s="71">
        <v>0.04077826589301203</v>
      </c>
      <c r="K14" s="71">
        <v>0.4563953323433727</v>
      </c>
      <c r="L14" s="72">
        <v>0.04257922363790967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-0.020195849513921504</v>
      </c>
      <c r="F15" s="71">
        <v>-0.0017688246832803234</v>
      </c>
      <c r="G15" s="71">
        <v>-0.02618439051752841</v>
      </c>
      <c r="H15" s="71">
        <v>-0.019578479203726462</v>
      </c>
      <c r="I15" s="71">
        <v>-0.1260726014771748</v>
      </c>
      <c r="J15" s="71">
        <v>-0.16729438160463084</v>
      </c>
      <c r="K15" s="71">
        <v>0.41459437695323453</v>
      </c>
      <c r="L15" s="72">
        <v>0.03964710865294685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-0.004425943391969778</v>
      </c>
      <c r="F16" s="71">
        <v>-0.0016701358226312024</v>
      </c>
      <c r="G16" s="71">
        <v>0.013129754425400764</v>
      </c>
      <c r="H16" s="71">
        <v>0.021892306140163464</v>
      </c>
      <c r="I16" s="71">
        <v>0.05848508918548112</v>
      </c>
      <c r="J16" s="71">
        <v>0.017334042117626458</v>
      </c>
      <c r="K16" s="71">
        <v>2.3521941719745225</v>
      </c>
      <c r="L16" s="72">
        <v>0.14661867320165922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0.001968822576466467</v>
      </c>
      <c r="F17" s="71">
        <v>0.01294001259243971</v>
      </c>
      <c r="G17" s="71">
        <v>0.048220958887536414</v>
      </c>
      <c r="H17" s="71">
        <v>0.0747656537988397</v>
      </c>
      <c r="I17" s="71">
        <v>0.15447207952075082</v>
      </c>
      <c r="J17" s="71">
        <v>0.08191297579979295</v>
      </c>
      <c r="K17" s="71">
        <v>2.06772686015831</v>
      </c>
      <c r="L17" s="72">
        <v>0.14041007156897312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-0.012045959663921413</v>
      </c>
      <c r="F18" s="71">
        <v>-0.015694308613386165</v>
      </c>
      <c r="G18" s="71">
        <v>-0.02140609324487941</v>
      </c>
      <c r="H18" s="71">
        <v>-0.06367254004354728</v>
      </c>
      <c r="I18" s="71">
        <v>-0.021180569716399922</v>
      </c>
      <c r="J18" s="71">
        <v>-0.05024433009553708</v>
      </c>
      <c r="K18" s="71">
        <v>0.2868214177489177</v>
      </c>
      <c r="L18" s="72">
        <v>0.030957744400296194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-0.0031205449480509184</v>
      </c>
      <c r="F19" s="71">
        <v>0.003411212537481889</v>
      </c>
      <c r="G19" s="71">
        <v>0.029971669516300148</v>
      </c>
      <c r="H19" s="71">
        <v>0.05764644980247713</v>
      </c>
      <c r="I19" s="71">
        <v>0.1421200291888447</v>
      </c>
      <c r="J19" s="71">
        <v>0.06846849299153601</v>
      </c>
      <c r="K19" s="71">
        <v>2.5078238443170986</v>
      </c>
      <c r="L19" s="72">
        <v>0.1680454582228459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-0.019407970958016274</v>
      </c>
      <c r="F20" s="71">
        <v>-0.014067121894009826</v>
      </c>
      <c r="G20" s="71">
        <v>-0.002633460174323421</v>
      </c>
      <c r="H20" s="71">
        <v>0.015806084553614985</v>
      </c>
      <c r="I20" s="71">
        <v>0.08397141913420425</v>
      </c>
      <c r="J20" s="71">
        <v>0.026558548079667954</v>
      </c>
      <c r="K20" s="71">
        <v>1.3354856681903744</v>
      </c>
      <c r="L20" s="72">
        <v>0.13677904180479006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-0.005198201497137393</v>
      </c>
      <c r="F21" s="76">
        <f t="shared" si="0"/>
        <v>0.0025668409513156104</v>
      </c>
      <c r="G21" s="76">
        <f t="shared" si="0"/>
        <v>0.0022020992516479767</v>
      </c>
      <c r="H21" s="76">
        <f t="shared" si="0"/>
        <v>0.008926207297304686</v>
      </c>
      <c r="I21" s="76">
        <f t="shared" si="0"/>
        <v>0.06151551022862412</v>
      </c>
      <c r="J21" s="76">
        <f t="shared" si="0"/>
        <v>0.0009648502174041932</v>
      </c>
      <c r="K21" s="77" t="s">
        <v>25</v>
      </c>
      <c r="L21" s="78">
        <f>AVERAGE(L4:L20)</f>
        <v>0.06552439477776308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47.229330000000076</v>
      </c>
      <c r="D4" s="68">
        <v>0.003970946989511132</v>
      </c>
      <c r="E4" s="31">
        <v>102040</v>
      </c>
      <c r="F4" s="68">
        <v>0.01260229951209933</v>
      </c>
      <c r="G4" s="50">
        <v>149.9095829027652</v>
      </c>
    </row>
    <row r="5" spans="1:7" ht="14.25">
      <c r="A5" s="89">
        <v>2</v>
      </c>
      <c r="B5" s="82" t="s">
        <v>54</v>
      </c>
      <c r="C5" s="30">
        <v>164.61565000000036</v>
      </c>
      <c r="D5" s="68">
        <v>0.03182114995751901</v>
      </c>
      <c r="E5" s="31">
        <v>40</v>
      </c>
      <c r="F5" s="68">
        <v>0.028551034975017844</v>
      </c>
      <c r="G5" s="50">
        <v>147.75477401855775</v>
      </c>
    </row>
    <row r="6" spans="1:7" ht="14.25">
      <c r="A6" s="89">
        <v>3</v>
      </c>
      <c r="B6" s="82" t="s">
        <v>45</v>
      </c>
      <c r="C6" s="30">
        <v>-66.9911400000006</v>
      </c>
      <c r="D6" s="68">
        <v>-0.0021500393356306065</v>
      </c>
      <c r="E6" s="31">
        <v>4</v>
      </c>
      <c r="F6" s="68">
        <v>8.240117009661537E-05</v>
      </c>
      <c r="G6" s="50">
        <v>2.5748392460292253</v>
      </c>
    </row>
    <row r="7" spans="1:7" ht="14.25">
      <c r="A7" s="89">
        <v>4</v>
      </c>
      <c r="B7" s="82" t="s">
        <v>49</v>
      </c>
      <c r="C7" s="30">
        <v>7.691160000000149</v>
      </c>
      <c r="D7" s="68">
        <v>0.0014050513319554998</v>
      </c>
      <c r="E7" s="31">
        <v>2</v>
      </c>
      <c r="F7" s="68">
        <v>0.0004621072088724584</v>
      </c>
      <c r="G7" s="50">
        <v>2.5408577726429797</v>
      </c>
    </row>
    <row r="8" spans="1:7" ht="14.25">
      <c r="A8" s="89">
        <v>5</v>
      </c>
      <c r="B8" s="82" t="s">
        <v>79</v>
      </c>
      <c r="C8" s="30">
        <v>-49.190580000000075</v>
      </c>
      <c r="D8" s="68">
        <v>-0.01852827953517388</v>
      </c>
      <c r="E8" s="31">
        <v>10</v>
      </c>
      <c r="F8" s="68">
        <v>0.0008971023593792052</v>
      </c>
      <c r="G8" s="50">
        <v>2.389749708441508</v>
      </c>
    </row>
    <row r="9" spans="1:7" ht="14.25">
      <c r="A9" s="89">
        <v>6</v>
      </c>
      <c r="B9" s="82" t="s">
        <v>84</v>
      </c>
      <c r="C9" s="30">
        <v>6.052310000000055</v>
      </c>
      <c r="D9" s="68">
        <v>0.003616877157697087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3.9623100000000564</v>
      </c>
      <c r="D10" s="68">
        <v>0.003524441965134554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78</v>
      </c>
      <c r="C11" s="30">
        <v>3.8986200000001117</v>
      </c>
      <c r="D11" s="68">
        <v>0.0011830967184405068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83</v>
      </c>
      <c r="C12" s="30">
        <v>2.2845900000000836</v>
      </c>
      <c r="D12" s="68">
        <v>0.0019688225764665553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85</v>
      </c>
      <c r="C13" s="30">
        <v>0.3002399999999907</v>
      </c>
      <c r="D13" s="68">
        <v>0.0002779042414033286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96</v>
      </c>
      <c r="C14" s="30">
        <v>0</v>
      </c>
      <c r="D14" s="68">
        <v>0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44</v>
      </c>
      <c r="C15" s="30">
        <v>-14.497560000000055</v>
      </c>
      <c r="D15" s="68">
        <v>-0.012045959663921031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76</v>
      </c>
      <c r="C16" s="30">
        <v>-18.717639999999665</v>
      </c>
      <c r="D16" s="68">
        <v>-0.004425943391970085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80</v>
      </c>
      <c r="C17" s="30">
        <v>-22.42398999999999</v>
      </c>
      <c r="D17" s="68">
        <v>-0.027911760261472456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81</v>
      </c>
      <c r="C18" s="30">
        <v>-22.99335000000056</v>
      </c>
      <c r="D18" s="68">
        <v>-0.0031205449480508304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65</v>
      </c>
      <c r="C19" s="30">
        <v>-104.12250999999976</v>
      </c>
      <c r="D19" s="68">
        <v>-0.020195849513921494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99</v>
      </c>
      <c r="C20" s="30" t="s">
        <v>64</v>
      </c>
      <c r="D20" s="68" t="s">
        <v>64</v>
      </c>
      <c r="E20" s="31" t="s">
        <v>64</v>
      </c>
      <c r="F20" s="68" t="s">
        <v>64</v>
      </c>
      <c r="G20" s="50" t="s">
        <v>64</v>
      </c>
    </row>
    <row r="21" spans="1:7" ht="15.75" thickBot="1">
      <c r="A21" s="63"/>
      <c r="B21" s="64" t="s">
        <v>24</v>
      </c>
      <c r="C21" s="54">
        <v>-62.90255999999984</v>
      </c>
      <c r="D21" s="67">
        <v>-0.000749844636916989</v>
      </c>
      <c r="E21" s="55">
        <v>102096</v>
      </c>
      <c r="F21" s="67">
        <v>0.012464902172933669</v>
      </c>
      <c r="G21" s="56">
        <v>305.1698036484367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80</v>
      </c>
      <c r="C2" s="71">
        <v>-0.02791176026147013</v>
      </c>
    </row>
    <row r="3" spans="1:5" ht="14.25">
      <c r="A3" s="14"/>
      <c r="B3" s="47" t="s">
        <v>65</v>
      </c>
      <c r="C3" s="71">
        <v>-0.020195849513921504</v>
      </c>
      <c r="D3" s="14"/>
      <c r="E3" s="14"/>
    </row>
    <row r="4" spans="1:5" ht="14.25">
      <c r="A4" s="14"/>
      <c r="B4" s="47" t="s">
        <v>79</v>
      </c>
      <c r="C4" s="71">
        <v>-0.019407970958016274</v>
      </c>
      <c r="D4" s="14"/>
      <c r="E4" s="14"/>
    </row>
    <row r="5" spans="1:5" ht="14.25">
      <c r="A5" s="14"/>
      <c r="B5" s="47" t="s">
        <v>44</v>
      </c>
      <c r="C5" s="71">
        <v>-0.012045959663921413</v>
      </c>
      <c r="D5" s="14"/>
      <c r="E5" s="14"/>
    </row>
    <row r="6" spans="1:5" ht="14.25">
      <c r="A6" s="14"/>
      <c r="B6" s="47" t="s">
        <v>55</v>
      </c>
      <c r="C6" s="71">
        <v>-0.008523931386238304</v>
      </c>
      <c r="D6" s="14"/>
      <c r="E6" s="14"/>
    </row>
    <row r="7" spans="1:5" ht="14.25">
      <c r="A7" s="14"/>
      <c r="B7" s="47" t="s">
        <v>76</v>
      </c>
      <c r="C7" s="71">
        <v>-0.004425943391969778</v>
      </c>
      <c r="D7" s="14"/>
      <c r="E7" s="14"/>
    </row>
    <row r="8" spans="1:5" ht="14.25">
      <c r="A8" s="14"/>
      <c r="B8" s="47" t="s">
        <v>81</v>
      </c>
      <c r="C8" s="71">
        <v>-0.0031205449480509184</v>
      </c>
      <c r="D8" s="14"/>
      <c r="E8" s="14"/>
    </row>
    <row r="9" spans="1:5" ht="14.25">
      <c r="A9" s="14"/>
      <c r="B9" s="47" t="s">
        <v>45</v>
      </c>
      <c r="C9" s="71">
        <v>-0.0022322565651773374</v>
      </c>
      <c r="D9" s="14"/>
      <c r="E9" s="14"/>
    </row>
    <row r="10" spans="1:5" ht="14.25">
      <c r="A10" s="14"/>
      <c r="B10" s="47" t="s">
        <v>96</v>
      </c>
      <c r="C10" s="71">
        <v>0</v>
      </c>
      <c r="D10" s="14"/>
      <c r="E10" s="14"/>
    </row>
    <row r="11" spans="1:5" ht="14.25">
      <c r="A11" s="14"/>
      <c r="B11" s="47" t="s">
        <v>85</v>
      </c>
      <c r="C11" s="71">
        <v>0.0002779042414025046</v>
      </c>
      <c r="D11" s="14"/>
      <c r="E11" s="14"/>
    </row>
    <row r="12" spans="1:5" ht="14.25">
      <c r="A12" s="14"/>
      <c r="B12" s="47" t="s">
        <v>49</v>
      </c>
      <c r="C12" s="71">
        <v>0.0009425085830723212</v>
      </c>
      <c r="D12" s="14"/>
      <c r="E12" s="14"/>
    </row>
    <row r="13" spans="1:5" ht="14.25">
      <c r="A13" s="14"/>
      <c r="B13" s="47" t="s">
        <v>78</v>
      </c>
      <c r="C13" s="71">
        <v>0.0011830967184416341</v>
      </c>
      <c r="D13" s="14"/>
      <c r="E13" s="14"/>
    </row>
    <row r="14" spans="1:5" ht="14.25">
      <c r="A14" s="14"/>
      <c r="B14" s="47" t="s">
        <v>83</v>
      </c>
      <c r="C14" s="71">
        <v>0.001968822576466467</v>
      </c>
      <c r="D14" s="14"/>
      <c r="E14" s="14"/>
    </row>
    <row r="15" spans="1:5" ht="14.25">
      <c r="A15" s="14"/>
      <c r="B15" s="47" t="s">
        <v>54</v>
      </c>
      <c r="C15" s="71">
        <v>0.003179341492353993</v>
      </c>
      <c r="D15" s="14"/>
      <c r="E15" s="14"/>
    </row>
    <row r="16" spans="1:5" ht="14.25">
      <c r="A16" s="14"/>
      <c r="B16" s="47" t="s">
        <v>22</v>
      </c>
      <c r="C16" s="71">
        <v>0.0035244419651341286</v>
      </c>
      <c r="D16" s="14"/>
      <c r="E16" s="14"/>
    </row>
    <row r="17" spans="1:5" ht="14.25">
      <c r="A17" s="14"/>
      <c r="B17" s="47" t="s">
        <v>84</v>
      </c>
      <c r="C17" s="71">
        <v>0.003616877157696319</v>
      </c>
      <c r="D17" s="14"/>
      <c r="E17" s="14"/>
    </row>
    <row r="18" spans="2:3" ht="14.25">
      <c r="B18" s="47" t="s">
        <v>21</v>
      </c>
      <c r="C18" s="74">
        <v>-0.011629692885183673</v>
      </c>
    </row>
    <row r="19" spans="2:3" ht="14.25">
      <c r="B19" s="14" t="s">
        <v>27</v>
      </c>
      <c r="C19" s="86">
        <v>-0.013943823706322966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12954322.62</v>
      </c>
      <c r="F3" s="94">
        <v>24164</v>
      </c>
      <c r="G3" s="43">
        <v>536.1000918722066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63</v>
      </c>
      <c r="E4" s="43">
        <v>2518680.44</v>
      </c>
      <c r="F4" s="94">
        <v>37052</v>
      </c>
      <c r="G4" s="43">
        <v>67.97690920867969</v>
      </c>
      <c r="H4" s="73">
        <v>100</v>
      </c>
      <c r="I4" s="42" t="s">
        <v>100</v>
      </c>
      <c r="J4" s="44" t="s">
        <v>101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1436710.21</v>
      </c>
      <c r="F5" s="94">
        <v>690</v>
      </c>
      <c r="G5" s="43">
        <v>2082.1887101449274</v>
      </c>
      <c r="H5" s="73">
        <v>1000</v>
      </c>
      <c r="I5" s="42" t="s">
        <v>71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938728.4301</v>
      </c>
      <c r="F6" s="94">
        <v>1978</v>
      </c>
      <c r="G6" s="43">
        <v>474.5846461577351</v>
      </c>
      <c r="H6" s="73">
        <v>1000</v>
      </c>
      <c r="I6" s="42" t="s">
        <v>70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222349.11</v>
      </c>
      <c r="F7" s="94">
        <v>671</v>
      </c>
      <c r="G7" s="43">
        <v>331.36976154992544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18070790.8101</v>
      </c>
      <c r="F8" s="59">
        <f>SUM(F3:F7)</f>
        <v>64555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-0.03421154774006796</v>
      </c>
      <c r="F4" s="71">
        <v>-0.04005232048798624</v>
      </c>
      <c r="G4" s="71">
        <v>-0.06199901276424691</v>
      </c>
      <c r="H4" s="71" t="s">
        <v>64</v>
      </c>
      <c r="I4" s="71">
        <v>-0.3118945802864054</v>
      </c>
      <c r="J4" s="71">
        <v>-0.315558604265628</v>
      </c>
      <c r="K4" s="72">
        <v>-0.6686302384500746</v>
      </c>
      <c r="L4" s="72">
        <v>-0.07699187390920104</v>
      </c>
    </row>
    <row r="5" spans="1:12" ht="14.25">
      <c r="A5" s="80">
        <v>2</v>
      </c>
      <c r="B5" s="47" t="s">
        <v>102</v>
      </c>
      <c r="C5" s="48">
        <v>38862</v>
      </c>
      <c r="D5" s="48">
        <v>38958</v>
      </c>
      <c r="E5" s="71" t="s">
        <v>64</v>
      </c>
      <c r="F5" s="71" t="s">
        <v>64</v>
      </c>
      <c r="G5" s="71">
        <v>-0.021061932231989267</v>
      </c>
      <c r="H5" s="71" t="s">
        <v>64</v>
      </c>
      <c r="I5" s="71">
        <v>-0.023440541111473534</v>
      </c>
      <c r="J5" s="71" t="s">
        <v>64</v>
      </c>
      <c r="K5" s="72">
        <v>4.361000918722061</v>
      </c>
      <c r="L5" s="72">
        <v>0.1393180476259226</v>
      </c>
    </row>
    <row r="6" spans="1:12" ht="14.25">
      <c r="A6" s="80">
        <v>3</v>
      </c>
      <c r="B6" s="47" t="s">
        <v>62</v>
      </c>
      <c r="C6" s="48">
        <v>39048</v>
      </c>
      <c r="D6" s="48">
        <v>39140</v>
      </c>
      <c r="E6" s="71">
        <v>0.008418497909894906</v>
      </c>
      <c r="F6" s="71">
        <v>-0.010611838943424656</v>
      </c>
      <c r="G6" s="71">
        <v>-0.0114153583223916</v>
      </c>
      <c r="H6" s="71">
        <v>-0.07402585453456556</v>
      </c>
      <c r="I6" s="71">
        <v>-0.13146173225479518</v>
      </c>
      <c r="J6" s="71">
        <v>-0.07303429207376932</v>
      </c>
      <c r="K6" s="72">
        <v>-0.525415353842265</v>
      </c>
      <c r="L6" s="72">
        <v>-0.05844812223573448</v>
      </c>
    </row>
    <row r="7" spans="1:12" ht="14.25">
      <c r="A7" s="80">
        <v>4</v>
      </c>
      <c r="B7" s="47" t="s">
        <v>26</v>
      </c>
      <c r="C7" s="48">
        <v>39100</v>
      </c>
      <c r="D7" s="48">
        <v>39268</v>
      </c>
      <c r="E7" s="71">
        <v>-0.016783207288419866</v>
      </c>
      <c r="F7" s="71">
        <v>0.020934506544962428</v>
      </c>
      <c r="G7" s="71">
        <v>-0.00882658533220404</v>
      </c>
      <c r="H7" s="71">
        <v>-0.01878189472319347</v>
      </c>
      <c r="I7" s="71">
        <v>0.07027478741020277</v>
      </c>
      <c r="J7" s="71" t="s">
        <v>64</v>
      </c>
      <c r="K7" s="72">
        <v>1.0821887101449255</v>
      </c>
      <c r="L7" s="72">
        <v>0.06289144457248219</v>
      </c>
    </row>
    <row r="8" spans="1:12" ht="14.25">
      <c r="A8" s="80">
        <v>5</v>
      </c>
      <c r="B8" s="47" t="s">
        <v>103</v>
      </c>
      <c r="C8" s="48">
        <v>40253</v>
      </c>
      <c r="D8" s="48">
        <v>40445</v>
      </c>
      <c r="E8" s="71" t="s">
        <v>64</v>
      </c>
      <c r="F8" s="71" t="s">
        <v>64</v>
      </c>
      <c r="G8" s="71">
        <v>-0.017733849764091758</v>
      </c>
      <c r="H8" s="71" t="s">
        <v>64</v>
      </c>
      <c r="I8" s="71">
        <v>0.060401409803299</v>
      </c>
      <c r="J8" s="71" t="s">
        <v>64</v>
      </c>
      <c r="K8" s="72">
        <v>-0.3202309079132032</v>
      </c>
      <c r="L8" s="72">
        <v>-0.04291576927518004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-0.01419208570619764</v>
      </c>
      <c r="F9" s="76">
        <f t="shared" si="0"/>
        <v>-0.009909884295482821</v>
      </c>
      <c r="G9" s="76">
        <f t="shared" si="0"/>
        <v>-0.024207347682984715</v>
      </c>
      <c r="H9" s="76">
        <f t="shared" si="0"/>
        <v>-0.046403874628879516</v>
      </c>
      <c r="I9" s="76">
        <f t="shared" si="0"/>
        <v>-0.06722413128783447</v>
      </c>
      <c r="J9" s="76">
        <f t="shared" si="0"/>
        <v>-0.19429644816969865</v>
      </c>
      <c r="K9" s="78" t="s">
        <v>25</v>
      </c>
      <c r="L9" s="78">
        <f>AVERAGE(L4:L8)</f>
        <v>0.004770745355657846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62</v>
      </c>
      <c r="C4" s="30">
        <v>7.836709999999963</v>
      </c>
      <c r="D4" s="68">
        <v>0.008418497909894518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-7.8763700000000245</v>
      </c>
      <c r="D5" s="68">
        <v>-0.0342115477400678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-24.524199999999954</v>
      </c>
      <c r="D6" s="68">
        <v>-0.016783207288418533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103</v>
      </c>
      <c r="C7" s="30" t="s">
        <v>64</v>
      </c>
      <c r="D7" s="68" t="s">
        <v>64</v>
      </c>
      <c r="E7" s="31" t="s">
        <v>64</v>
      </c>
      <c r="F7" s="87" t="s">
        <v>64</v>
      </c>
      <c r="G7" s="50" t="s">
        <v>64</v>
      </c>
    </row>
    <row r="8" spans="1:7" ht="14.25" customHeight="1">
      <c r="A8" s="90">
        <v>5</v>
      </c>
      <c r="B8" s="91" t="s">
        <v>102</v>
      </c>
      <c r="C8" s="30" t="s">
        <v>64</v>
      </c>
      <c r="D8" s="68" t="s">
        <v>64</v>
      </c>
      <c r="E8" s="31" t="s">
        <v>64</v>
      </c>
      <c r="F8" s="87" t="s">
        <v>64</v>
      </c>
      <c r="G8" s="50" t="s">
        <v>64</v>
      </c>
    </row>
    <row r="9" spans="1:7" ht="15.75" thickBot="1">
      <c r="A9" s="65"/>
      <c r="B9" s="53" t="s">
        <v>24</v>
      </c>
      <c r="C9" s="54">
        <v>-24.563860000000016</v>
      </c>
      <c r="D9" s="67">
        <v>-0.009367111528977345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-0.03421154774006796</v>
      </c>
      <c r="D2" s="21"/>
      <c r="E2" s="21"/>
    </row>
    <row r="3" spans="1:5" ht="14.25">
      <c r="A3" s="21"/>
      <c r="B3" s="47" t="s">
        <v>26</v>
      </c>
      <c r="C3" s="71">
        <v>-0.016783207288419866</v>
      </c>
      <c r="D3" s="21"/>
      <c r="E3" s="21"/>
    </row>
    <row r="4" spans="1:5" ht="14.25">
      <c r="A4" s="21"/>
      <c r="B4" s="47" t="s">
        <v>62</v>
      </c>
      <c r="C4" s="71">
        <v>0.008418497909894906</v>
      </c>
      <c r="D4" s="21"/>
      <c r="E4" s="21"/>
    </row>
    <row r="5" spans="1:4" ht="14.25">
      <c r="A5" s="21"/>
      <c r="B5" s="47" t="s">
        <v>21</v>
      </c>
      <c r="C5" s="74">
        <v>-0.011629692885183673</v>
      </c>
      <c r="D5" s="21"/>
    </row>
    <row r="6" spans="2:3" ht="14.25">
      <c r="B6" s="47" t="s">
        <v>27</v>
      </c>
      <c r="C6" s="86">
        <v>-0.013943823706322966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J3" sqref="J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104</v>
      </c>
      <c r="C3" s="83" t="s">
        <v>7</v>
      </c>
      <c r="D3" s="83" t="s">
        <v>9</v>
      </c>
      <c r="E3" s="85">
        <v>194904279.68</v>
      </c>
      <c r="F3" s="11" t="s">
        <v>105</v>
      </c>
      <c r="G3" s="85">
        <v>7643.305085490197</v>
      </c>
      <c r="H3" s="84">
        <v>1000</v>
      </c>
      <c r="I3" s="83" t="s">
        <v>106</v>
      </c>
      <c r="J3" s="44" t="s">
        <v>110</v>
      </c>
    </row>
    <row r="4" spans="1:10" ht="14.25" customHeight="1">
      <c r="A4" s="41">
        <v>2</v>
      </c>
      <c r="B4" s="83" t="s">
        <v>86</v>
      </c>
      <c r="C4" s="83" t="s">
        <v>7</v>
      </c>
      <c r="D4" s="83" t="s">
        <v>9</v>
      </c>
      <c r="E4" s="85">
        <v>11733016.46</v>
      </c>
      <c r="F4" s="11" t="s">
        <v>107</v>
      </c>
      <c r="G4" s="85">
        <v>67.84051147730558</v>
      </c>
      <c r="H4" s="84">
        <v>100</v>
      </c>
      <c r="I4" s="83" t="s">
        <v>87</v>
      </c>
      <c r="J4" s="44" t="s">
        <v>28</v>
      </c>
    </row>
    <row r="5" spans="1:10" ht="14.25" customHeight="1">
      <c r="A5" s="41">
        <v>3</v>
      </c>
      <c r="B5" s="83" t="s">
        <v>93</v>
      </c>
      <c r="C5" s="83" t="s">
        <v>7</v>
      </c>
      <c r="D5" s="83" t="s">
        <v>94</v>
      </c>
      <c r="E5" s="85">
        <v>1553633.67</v>
      </c>
      <c r="F5" s="11" t="s">
        <v>108</v>
      </c>
      <c r="G5" s="85">
        <v>10.110063446821801</v>
      </c>
      <c r="H5" s="84">
        <v>10</v>
      </c>
      <c r="I5" s="83" t="s">
        <v>95</v>
      </c>
      <c r="J5" s="44" t="s">
        <v>28</v>
      </c>
    </row>
    <row r="6" spans="1:10" ht="14.25" customHeight="1">
      <c r="A6" s="41">
        <v>4</v>
      </c>
      <c r="B6" s="83" t="s">
        <v>72</v>
      </c>
      <c r="C6" s="83" t="s">
        <v>7</v>
      </c>
      <c r="D6" s="83" t="s">
        <v>9</v>
      </c>
      <c r="E6" s="85">
        <v>963745.2201</v>
      </c>
      <c r="F6" s="11" t="s">
        <v>109</v>
      </c>
      <c r="G6" s="85">
        <v>1487.2611421296297</v>
      </c>
      <c r="H6" s="84">
        <v>5000</v>
      </c>
      <c r="I6" s="83" t="s">
        <v>73</v>
      </c>
      <c r="J6" s="44" t="s">
        <v>29</v>
      </c>
    </row>
    <row r="7" spans="1:10" ht="15.75" thickBot="1">
      <c r="A7" s="120" t="s">
        <v>24</v>
      </c>
      <c r="B7" s="121"/>
      <c r="C7" s="57" t="s">
        <v>25</v>
      </c>
      <c r="D7" s="57" t="s">
        <v>25</v>
      </c>
      <c r="E7" s="70">
        <f>SUM(E3:E6)</f>
        <v>209154675.0301</v>
      </c>
      <c r="F7" s="69">
        <f>SUM(F3:F6)</f>
        <v>0</v>
      </c>
      <c r="G7" s="57" t="s">
        <v>25</v>
      </c>
      <c r="H7" s="57" t="s">
        <v>25</v>
      </c>
      <c r="I7" s="57" t="s">
        <v>25</v>
      </c>
      <c r="J7" s="60" t="s">
        <v>25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2019-07-12T11:07:10Z</dcterms:modified>
  <cp:category>Analytics</cp:category>
  <cp:version/>
  <cp:contentType/>
  <cp:contentStatus/>
</cp:coreProperties>
</file>