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<sst xmlns="http://schemas.openxmlformats.org/spreadsheetml/2006/main" count="592" uniqueCount="107">
  <si>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</si>
  <si>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</si>
  <si>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</si>
  <si>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</si>
  <si>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</si>
  <si>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</si>
  <si>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</si>
  <si>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</si>
  <si>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</si>
  <si>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</si>
  <si>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</si>
  <si>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</si>
  <si>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</si>
  <si>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</si>
  <si>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</si>
  <si>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</si>
  <si>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</si>
  <si>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</si>
  <si>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</si>
  <si>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</si>
  <si>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</si>
  <si>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</si>
  <si>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</si>
  <si>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</si>
  <si>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</si>
  <si>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</si>
  <si>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</si>
  <si>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</si>
  <si>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</si>
  <si>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</si>
  <si>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</si>
  <si>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</si>
  <si>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</si>
  <si>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</si>
  <si>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</si>
  <si>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</si>
  <si>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</si>
  <si>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</si>
  <si>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</si>
  <si>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</si>
  <si>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</si>
  <si>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</si>
  <si>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</si>
  <si>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</si>
  <si>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</si>
  <si>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</si>
  <si>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</si>
  <si>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</si>
  <si>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</si>
  <si>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</si>
  <si>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</si>
  <si>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</si>
  <si>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</si>
  <si>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</si>
  <si>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</si>
  <si>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</si>
  <si>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</si>
  <si>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</si>
  <si>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</si>
  <si>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</si>
  <si>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</si>
  <si>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</si>
  <si>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</si>
  <si>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</si>
  <si>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</si>
  <si>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</si>
  <si>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</si>
  <si>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</si>
  <si>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</si>
  <si>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</si>
  <si>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</si>
  <si>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</si>
  <si>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</si>
  <si>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</si>
  <si>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</si>
  <si>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</si>
  <si>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</si>
  <si>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</si>
  <si>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</si>
  <si>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</si>
  <si>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</si>
  <si>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</si>
  <si>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</si>
  <si>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</si>
  <si>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</si>
  <si>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</si>
  <si>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</si>
  <si>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</si>
  <si>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</si>
  <si>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</si>
  <si>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</si>
  <si>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</si>
  <si>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</si>
  <si>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</si>
  <si>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</si>
  <si>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</si>
  <si>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</si>
  <si>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</si>
  <si>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</si>
  <si>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</si>
  <si>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Аргентум</t>
  </si>
  <si>
    <t>ТОВ "КУА ОЗОН"</t>
  </si>
  <si>
    <t>http://ozoncap.com/</t>
  </si>
  <si>
    <t>Платинум</t>
  </si>
  <si>
    <t>Аурум</t>
  </si>
  <si>
    <t>http://www.vseswit.com.ua/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</si>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</sst>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2547532"/>
        <c:axId val="26056877"/>
      </c:barChart>
      <c:catAx>
        <c:axId val="6254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56877"/>
        <c:crosses val="autoZero"/>
        <c:auto val="0"/>
        <c:lblOffset val="0"/>
        <c:tickLblSkip val="1"/>
        <c:noMultiLvlLbl val="0"/>
      </c:catAx>
      <c:val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72294"/>
        <c:axId val="52341783"/>
      </c:barChart>
      <c:catAx>
        <c:axId val="13272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1783"/>
        <c:crosses val="autoZero"/>
        <c:auto val="0"/>
        <c:lblOffset val="0"/>
        <c:tickLblSkip val="1"/>
        <c:noMultiLvlLbl val="0"/>
      </c:catAx>
      <c:val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4000"/>
        <c:axId val="11826001"/>
      </c:barChart>
      <c:catAx>
        <c:axId val="131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6001"/>
        <c:crosses val="autoZero"/>
        <c:auto val="0"/>
        <c:lblOffset val="0"/>
        <c:tickLblSkip val="1"/>
        <c:noMultiLvlLbl val="0"/>
      </c:catAx>
      <c:val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25146"/>
        <c:axId val="18381995"/>
      </c:barChart>
      <c:catAx>
        <c:axId val="39325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81995"/>
        <c:crosses val="autoZero"/>
        <c:auto val="0"/>
        <c:lblOffset val="0"/>
        <c:tickLblSkip val="1"/>
        <c:noMultiLvlLbl val="0"/>
      </c:catAx>
      <c:val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20228"/>
        <c:axId val="12546597"/>
      </c:barChart>
      <c:catAx>
        <c:axId val="31220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46597"/>
        <c:crosses val="autoZero"/>
        <c:auto val="0"/>
        <c:lblOffset val="0"/>
        <c:tickLblSkip val="1"/>
        <c:noMultiLvlLbl val="0"/>
      </c:catAx>
      <c:val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10510"/>
        <c:axId val="9641407"/>
      </c:barChart>
      <c:catAx>
        <c:axId val="45810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41407"/>
        <c:crosses val="autoZero"/>
        <c:auto val="0"/>
        <c:lblOffset val="0"/>
        <c:tickLblSkip val="1"/>
        <c:noMultiLvlLbl val="0"/>
      </c:catAx>
      <c:val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19663800"/>
        <c:axId val="42756473"/>
      </c:barChart>
      <c:catAx>
        <c:axId val="196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56473"/>
        <c:crossesAt val="0"/>
        <c:auto val="0"/>
        <c:lblOffset val="0"/>
        <c:tickLblSkip val="1"/>
        <c:noMultiLvlLbl val="0"/>
      </c:catAx>
      <c:valAx>
        <c:axId val="42756473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6380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9263938"/>
        <c:axId val="40722259"/>
      </c:barChart>
      <c:catAx>
        <c:axId val="49263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722259"/>
        <c:crosses val="autoZero"/>
        <c:auto val="0"/>
        <c:lblOffset val="0"/>
        <c:tickLblSkip val="1"/>
        <c:noMultiLvlLbl val="0"/>
      </c:catAx>
      <c:val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0956012"/>
        <c:axId val="10168653"/>
      </c:barChart>
      <c:catAx>
        <c:axId val="30956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168653"/>
        <c:crosses val="autoZero"/>
        <c:auto val="0"/>
        <c:lblOffset val="0"/>
        <c:tickLblSkip val="52"/>
        <c:noMultiLvlLbl val="0"/>
      </c:catAx>
      <c:valAx>
        <c:axId val="1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409014"/>
        <c:axId val="18354535"/>
      </c:barChart>
      <c:catAx>
        <c:axId val="24409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354535"/>
        <c:crosses val="autoZero"/>
        <c:auto val="0"/>
        <c:lblOffset val="0"/>
        <c:tickLblSkip val="49"/>
        <c:noMultiLvlLbl val="0"/>
      </c:catAx>
      <c:valAx>
        <c:axId val="183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73088"/>
        <c:axId val="10322337"/>
      </c:barChart>
      <c:catAx>
        <c:axId val="30973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22337"/>
        <c:crosses val="autoZero"/>
        <c:auto val="0"/>
        <c:lblOffset val="0"/>
        <c:tickLblSkip val="4"/>
        <c:noMultiLvlLbl val="0"/>
      </c:catAx>
      <c:valAx>
        <c:axId val="1032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3185302"/>
        <c:axId val="30232263"/>
      </c:barChart>
      <c:catAx>
        <c:axId val="3318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32263"/>
        <c:crosses val="autoZero"/>
        <c:auto val="0"/>
        <c:lblOffset val="0"/>
        <c:tickLblSkip val="9"/>
        <c:noMultiLvlLbl val="0"/>
      </c:catAx>
      <c:val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92170"/>
        <c:axId val="30802939"/>
      </c:barChart>
      <c:catAx>
        <c:axId val="2579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802939"/>
        <c:crosses val="autoZero"/>
        <c:auto val="0"/>
        <c:lblOffset val="0"/>
        <c:tickLblSkip val="4"/>
        <c:noMultiLvlLbl val="0"/>
      </c:catAx>
      <c:val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8790996"/>
        <c:axId val="12010101"/>
      </c:barChart>
      <c:catAx>
        <c:axId val="879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10101"/>
        <c:crosses val="autoZero"/>
        <c:auto val="0"/>
        <c:lblOffset val="0"/>
        <c:tickLblSkip val="52"/>
        <c:noMultiLvlLbl val="0"/>
      </c:catAx>
      <c:valAx>
        <c:axId val="120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9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982046"/>
        <c:axId val="33294095"/>
      </c:barChart>
      <c:catAx>
        <c:axId val="40982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94095"/>
        <c:crosses val="autoZero"/>
        <c:auto val="0"/>
        <c:lblOffset val="0"/>
        <c:tickLblSkip val="4"/>
        <c:noMultiLvlLbl val="0"/>
      </c:catAx>
      <c:valAx>
        <c:axId val="332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11400"/>
        <c:axId val="12467145"/>
      </c:barChart>
      <c:catAx>
        <c:axId val="31211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67145"/>
        <c:crosses val="autoZero"/>
        <c:auto val="0"/>
        <c:lblOffset val="0"/>
        <c:tickLblSkip val="4"/>
        <c:noMultiLvlLbl val="0"/>
      </c:catAx>
      <c:valAx>
        <c:axId val="1246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11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95442"/>
        <c:axId val="3205795"/>
      </c:barChart>
      <c:catAx>
        <c:axId val="4509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05795"/>
        <c:crosses val="autoZero"/>
        <c:auto val="0"/>
        <c:lblOffset val="0"/>
        <c:tickLblSkip val="4"/>
        <c:noMultiLvlLbl val="0"/>
      </c:catAx>
      <c:val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9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52156"/>
        <c:axId val="58342813"/>
      </c:barChart>
      <c:catAx>
        <c:axId val="2885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42813"/>
        <c:crosses val="autoZero"/>
        <c:auto val="0"/>
        <c:lblOffset val="0"/>
        <c:tickLblSkip val="4"/>
        <c:noMultiLvlLbl val="0"/>
      </c:catAx>
      <c:val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52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23270"/>
        <c:axId val="28147383"/>
      </c:barChart>
      <c:catAx>
        <c:axId val="55323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47383"/>
        <c:crosses val="autoZero"/>
        <c:auto val="0"/>
        <c:lblOffset val="0"/>
        <c:tickLblSkip val="4"/>
        <c:noMultiLvlLbl val="0"/>
      </c:catAx>
      <c:val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23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99856"/>
        <c:axId val="65345521"/>
      </c:barChart>
      <c:catAx>
        <c:axId val="5199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45521"/>
        <c:crosses val="autoZero"/>
        <c:auto val="0"/>
        <c:lblOffset val="0"/>
        <c:tickLblSkip val="4"/>
        <c:noMultiLvlLbl val="0"/>
      </c:catAx>
      <c:val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9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38778"/>
        <c:axId val="58495819"/>
      </c:barChart>
      <c:catAx>
        <c:axId val="5123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495819"/>
        <c:crosses val="autoZero"/>
        <c:auto val="0"/>
        <c:lblOffset val="0"/>
        <c:tickLblSkip val="4"/>
        <c:noMultiLvlLbl val="0"/>
      </c:catAx>
      <c:val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38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00324"/>
        <c:axId val="40540869"/>
      </c:barChart>
      <c:catAx>
        <c:axId val="56700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540869"/>
        <c:crosses val="autoZero"/>
        <c:auto val="0"/>
        <c:lblOffset val="0"/>
        <c:tickLblSkip val="4"/>
        <c:noMultiLvlLbl val="0"/>
      </c:catAx>
      <c:val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654912"/>
        <c:axId val="32894209"/>
      </c:barChart>
      <c:catAx>
        <c:axId val="365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94209"/>
        <c:crosses val="autoZero"/>
        <c:auto val="0"/>
        <c:lblOffset val="0"/>
        <c:tickLblSkip val="1"/>
        <c:noMultiLvlLbl val="0"/>
      </c:catAx>
      <c:valAx>
        <c:axId val="3289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29323502"/>
        <c:axId val="62584927"/>
      </c:barChart>
      <c:catAx>
        <c:axId val="2932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4927"/>
        <c:crosses val="autoZero"/>
        <c:auto val="0"/>
        <c:lblOffset val="0"/>
        <c:tickLblSkip val="1"/>
        <c:noMultiLvlLbl val="0"/>
      </c:catAx>
      <c:valAx>
        <c:axId val="62584927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2350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6393432"/>
        <c:axId val="36214297"/>
      </c:barChart>
      <c:catAx>
        <c:axId val="26393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214297"/>
        <c:crosses val="autoZero"/>
        <c:auto val="0"/>
        <c:lblOffset val="0"/>
        <c:tickLblSkip val="1"/>
        <c:noMultiLvlLbl val="0"/>
      </c:catAx>
      <c:val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393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7493218"/>
        <c:axId val="47676915"/>
      </c:barChart>
      <c:catAx>
        <c:axId val="5749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676915"/>
        <c:crosses val="autoZero"/>
        <c:auto val="0"/>
        <c:lblOffset val="0"/>
        <c:tickLblSkip val="5"/>
        <c:noMultiLvlLbl val="0"/>
      </c:catAx>
      <c:val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93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6439052"/>
        <c:axId val="36624877"/>
      </c:barChart>
      <c:catAx>
        <c:axId val="26439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24877"/>
        <c:crosses val="autoZero"/>
        <c:auto val="0"/>
        <c:lblOffset val="0"/>
        <c:tickLblSkip val="5"/>
        <c:noMultiLvlLbl val="0"/>
      </c:catAx>
      <c:val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439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88438"/>
        <c:axId val="13825031"/>
      </c:barChart>
      <c:catAx>
        <c:axId val="61188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25031"/>
        <c:crosses val="autoZero"/>
        <c:auto val="0"/>
        <c:lblOffset val="0"/>
        <c:tickLblSkip val="1"/>
        <c:noMultiLvlLbl val="0"/>
      </c:catAx>
      <c:val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188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316416"/>
        <c:axId val="46085697"/>
      </c:barChart>
      <c:catAx>
        <c:axId val="57316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085697"/>
        <c:crosses val="autoZero"/>
        <c:auto val="0"/>
        <c:lblOffset val="0"/>
        <c:tickLblSkip val="1"/>
        <c:noMultiLvlLbl val="0"/>
      </c:catAx>
      <c:val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18090"/>
        <c:axId val="41953947"/>
      </c:barChart>
      <c:catAx>
        <c:axId val="1211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953947"/>
        <c:crosses val="autoZero"/>
        <c:auto val="0"/>
        <c:lblOffset val="0"/>
        <c:tickLblSkip val="1"/>
        <c:noMultiLvlLbl val="0"/>
      </c:catAx>
      <c:val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11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41204"/>
        <c:axId val="42826517"/>
      </c:barChart>
      <c:catAx>
        <c:axId val="42041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826517"/>
        <c:crosses val="autoZero"/>
        <c:auto val="0"/>
        <c:lblOffset val="0"/>
        <c:tickLblSkip val="1"/>
        <c:noMultiLvlLbl val="0"/>
      </c:catAx>
      <c:val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41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94334"/>
        <c:axId val="46395823"/>
      </c:barChart>
      <c:catAx>
        <c:axId val="49894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95823"/>
        <c:crosses val="autoZero"/>
        <c:auto val="0"/>
        <c:lblOffset val="0"/>
        <c:tickLblSkip val="1"/>
        <c:noMultiLvlLbl val="0"/>
      </c:catAx>
      <c:val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09224"/>
        <c:axId val="67074153"/>
      </c:barChart>
      <c:catAx>
        <c:axId val="1490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074153"/>
        <c:crosses val="autoZero"/>
        <c:auto val="0"/>
        <c:lblOffset val="0"/>
        <c:tickLblSkip val="1"/>
        <c:noMultiLvlLbl val="0"/>
      </c:catAx>
      <c:val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09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12426"/>
        <c:axId val="47185243"/>
      </c:barChart>
      <c:catAx>
        <c:axId val="2761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5243"/>
        <c:crosses val="autoZero"/>
        <c:auto val="0"/>
        <c:lblOffset val="0"/>
        <c:tickLblSkip val="1"/>
        <c:noMultiLvlLbl val="0"/>
      </c:catAx>
      <c:val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96466"/>
        <c:axId val="64297283"/>
      </c:barChart>
      <c:catAx>
        <c:axId val="66796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297283"/>
        <c:crosses val="autoZero"/>
        <c:auto val="0"/>
        <c:lblOffset val="0"/>
        <c:tickLblSkip val="1"/>
        <c:noMultiLvlLbl val="0"/>
      </c:catAx>
      <c:val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96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04636"/>
        <c:axId val="40697405"/>
      </c:barChart>
      <c:catAx>
        <c:axId val="41804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697405"/>
        <c:crosses val="autoZero"/>
        <c:auto val="0"/>
        <c:lblOffset val="0"/>
        <c:tickLblSkip val="1"/>
        <c:noMultiLvlLbl val="0"/>
      </c:catAx>
      <c:valAx>
        <c:axId val="40697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804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32326"/>
        <c:axId val="8155479"/>
      </c:barChart>
      <c:catAx>
        <c:axId val="3073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155479"/>
        <c:crosses val="autoZero"/>
        <c:auto val="0"/>
        <c:lblOffset val="0"/>
        <c:tickLblSkip val="1"/>
        <c:noMultiLvlLbl val="0"/>
      </c:catAx>
      <c:val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732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0448"/>
        <c:axId val="56614033"/>
      </c:barChart>
      <c:catAx>
        <c:axId val="629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614033"/>
        <c:crosses val="autoZero"/>
        <c:auto val="0"/>
        <c:lblOffset val="0"/>
        <c:tickLblSkip val="1"/>
        <c:noMultiLvlLbl val="0"/>
      </c:catAx>
      <c:val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64250"/>
        <c:axId val="22333931"/>
      </c:barChart>
      <c:catAx>
        <c:axId val="39764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33931"/>
        <c:crosses val="autoZero"/>
        <c:auto val="0"/>
        <c:lblOffset val="0"/>
        <c:tickLblSkip val="1"/>
        <c:noMultiLvlLbl val="0"/>
      </c:catAx>
      <c:val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64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66787652"/>
        <c:axId val="64217957"/>
      </c:barChart>
      <c:catAx>
        <c:axId val="6678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17957"/>
        <c:crosses val="autoZero"/>
        <c:auto val="0"/>
        <c:lblOffset val="0"/>
        <c:tickLblSkip val="1"/>
        <c:noMultiLvlLbl val="0"/>
      </c:catAx>
      <c:valAx>
        <c:axId val="64217957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765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14004"/>
        <c:axId val="63908309"/>
      </c:barChart>
      <c:catAx>
        <c:axId val="22014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08309"/>
        <c:crosses val="autoZero"/>
        <c:auto val="0"/>
        <c:lblOffset val="0"/>
        <c:tickLblSkip val="1"/>
        <c:noMultiLvlLbl val="0"/>
      </c:catAx>
      <c:val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8303870"/>
        <c:axId val="9190511"/>
      </c:barChart>
      <c:catAx>
        <c:axId val="3830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90511"/>
        <c:crosses val="autoZero"/>
        <c:auto val="0"/>
        <c:lblOffset val="0"/>
        <c:tickLblSkip val="1"/>
        <c:noMultiLvlLbl val="0"/>
      </c:catAx>
      <c:valAx>
        <c:axId val="919051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05736"/>
        <c:axId val="6233897"/>
      </c:barChart>
      <c:catAx>
        <c:axId val="1560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3897"/>
        <c:crosses val="autoZero"/>
        <c:auto val="0"/>
        <c:lblOffset val="0"/>
        <c:tickLblSkip val="1"/>
        <c:noMultiLvlLbl val="0"/>
      </c:catAx>
      <c:val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05074"/>
        <c:axId val="35183619"/>
      </c:barChart>
      <c:catAx>
        <c:axId val="56105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83619"/>
        <c:crosses val="autoZero"/>
        <c:auto val="0"/>
        <c:lblOffset val="0"/>
        <c:tickLblSkip val="1"/>
        <c:noMultiLvlLbl val="0"/>
      </c:catAx>
      <c:val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17116"/>
        <c:axId val="31300861"/>
      </c:barChart>
      <c:catAx>
        <c:axId val="4821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00861"/>
        <c:crosses val="autoZero"/>
        <c:auto val="0"/>
        <c:lblOffset val="0"/>
        <c:tickLblSkip val="1"/>
        <c:noMultiLvlLbl val="0"/>
      </c:catAx>
      <c:val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22510052.6</v>
      </c>
      <c r="D3" s="96">
        <v>50113</v>
      </c>
      <c r="E3" s="43">
        <v>449.1858918843414</v>
      </c>
      <c r="F3" s="40">
        <v>100</v>
      </c>
      <c r="G3" s="42" t="s">
        <v>68</v>
      </c>
      <c r="H3" s="97" t="s">
        <v>29</v>
      </c>
    </row>
    <row r="4" spans="1:8" ht="14.25">
      <c r="A4" s="41">
        <v>2</v>
      </c>
      <c r="B4" s="42" t="s">
        <v>87</v>
      </c>
      <c r="C4" s="43">
        <v>5073322.12</v>
      </c>
      <c r="D4" s="96">
        <v>1886</v>
      </c>
      <c r="E4" s="43">
        <v>2689.99051961824</v>
      </c>
      <c r="F4" s="40">
        <v>1000</v>
      </c>
      <c r="G4" s="42" t="s">
        <v>88</v>
      </c>
      <c r="H4" s="97" t="s">
        <v>96</v>
      </c>
    </row>
    <row r="5" spans="1:8" ht="14.25" customHeight="1">
      <c r="A5" s="41">
        <v>3</v>
      </c>
      <c r="B5" s="42" t="s">
        <v>67</v>
      </c>
      <c r="C5" s="43">
        <v>4206311.5112</v>
      </c>
      <c r="D5" s="96">
        <v>3933</v>
      </c>
      <c r="E5" s="43">
        <v>1069.491866564963</v>
      </c>
      <c r="F5" s="40">
        <v>1000</v>
      </c>
      <c r="G5" s="42" t="s">
        <v>69</v>
      </c>
      <c r="H5" s="97" t="s">
        <v>97</v>
      </c>
    </row>
    <row r="6" spans="1:8" ht="14.25">
      <c r="A6" s="41">
        <v>4</v>
      </c>
      <c r="B6" s="42" t="s">
        <v>51</v>
      </c>
      <c r="C6" s="43">
        <v>3886122.04</v>
      </c>
      <c r="D6" s="96">
        <v>4581</v>
      </c>
      <c r="E6" s="43">
        <v>848.3130408207815</v>
      </c>
      <c r="F6" s="40">
        <v>1000</v>
      </c>
      <c r="G6" s="42" t="s">
        <v>68</v>
      </c>
      <c r="H6" s="97" t="s">
        <v>29</v>
      </c>
    </row>
    <row r="7" spans="1:8" ht="14.25" customHeight="1">
      <c r="A7" s="41">
        <v>5</v>
      </c>
      <c r="B7" s="42" t="s">
        <v>78</v>
      </c>
      <c r="C7" s="43">
        <v>3607057.12</v>
      </c>
      <c r="D7" s="96">
        <v>1269</v>
      </c>
      <c r="E7" s="43">
        <v>2842.440598896769</v>
      </c>
      <c r="F7" s="40">
        <v>1000</v>
      </c>
      <c r="G7" s="42" t="s">
        <v>79</v>
      </c>
      <c r="H7" s="97" t="s">
        <v>98</v>
      </c>
    </row>
    <row r="8" spans="1:8" ht="14.25">
      <c r="A8" s="41">
        <v>6</v>
      </c>
      <c r="B8" s="42" t="s">
        <v>89</v>
      </c>
      <c r="C8" s="43">
        <v>3312639.18</v>
      </c>
      <c r="D8" s="96">
        <v>1468</v>
      </c>
      <c r="E8" s="43">
        <v>2256.5661989100818</v>
      </c>
      <c r="F8" s="40">
        <v>1000</v>
      </c>
      <c r="G8" s="42" t="s">
        <v>88</v>
      </c>
      <c r="H8" s="97" t="s">
        <v>96</v>
      </c>
    </row>
    <row r="9" spans="1:8" ht="14.25">
      <c r="A9" s="41">
        <v>7</v>
      </c>
      <c r="B9" s="42" t="s">
        <v>80</v>
      </c>
      <c r="C9" s="43">
        <v>2785431.97</v>
      </c>
      <c r="D9" s="96">
        <v>706</v>
      </c>
      <c r="E9" s="43">
        <v>3945.3710623229463</v>
      </c>
      <c r="F9" s="40">
        <v>1000</v>
      </c>
      <c r="G9" s="42" t="s">
        <v>79</v>
      </c>
      <c r="H9" s="97" t="s">
        <v>98</v>
      </c>
    </row>
    <row r="10" spans="1:8" ht="14.25">
      <c r="A10" s="41">
        <v>8</v>
      </c>
      <c r="B10" s="42" t="s">
        <v>56</v>
      </c>
      <c r="C10" s="43">
        <v>2752824.48</v>
      </c>
      <c r="D10" s="96">
        <v>1048</v>
      </c>
      <c r="E10" s="43">
        <v>2626.740916030534</v>
      </c>
      <c r="F10" s="40">
        <v>1000</v>
      </c>
      <c r="G10" s="42" t="s">
        <v>70</v>
      </c>
      <c r="H10" s="97" t="s">
        <v>99</v>
      </c>
    </row>
    <row r="11" spans="1:8" ht="14.25">
      <c r="A11" s="41">
        <v>9</v>
      </c>
      <c r="B11" s="42" t="s">
        <v>57</v>
      </c>
      <c r="C11" s="43">
        <v>2488219.54</v>
      </c>
      <c r="D11" s="96">
        <v>2822315</v>
      </c>
      <c r="E11" s="43">
        <v>0.8816236104049335</v>
      </c>
      <c r="F11" s="40">
        <v>1</v>
      </c>
      <c r="G11" s="42" t="s">
        <v>70</v>
      </c>
      <c r="H11" s="97" t="s">
        <v>99</v>
      </c>
    </row>
    <row r="12" spans="1:8" ht="14.25">
      <c r="A12" s="41">
        <v>10</v>
      </c>
      <c r="B12" s="42" t="s">
        <v>82</v>
      </c>
      <c r="C12" s="43">
        <v>1507846.66</v>
      </c>
      <c r="D12" s="96">
        <v>9922</v>
      </c>
      <c r="E12" s="43">
        <v>151.97003225156217</v>
      </c>
      <c r="F12" s="40">
        <v>100</v>
      </c>
      <c r="G12" s="42" t="s">
        <v>68</v>
      </c>
      <c r="H12" s="97" t="s">
        <v>29</v>
      </c>
    </row>
    <row r="13" spans="1:8" ht="14.25">
      <c r="A13" s="41">
        <v>11</v>
      </c>
      <c r="B13" s="42" t="s">
        <v>46</v>
      </c>
      <c r="C13" s="43">
        <v>1465987.47</v>
      </c>
      <c r="D13" s="96">
        <v>1155</v>
      </c>
      <c r="E13" s="43">
        <v>1269.2532207792208</v>
      </c>
      <c r="F13" s="40">
        <v>1000</v>
      </c>
      <c r="G13" s="42" t="s">
        <v>71</v>
      </c>
      <c r="H13" s="97" t="s">
        <v>105</v>
      </c>
    </row>
    <row r="14" spans="1:8" ht="14.25">
      <c r="A14" s="41">
        <v>12</v>
      </c>
      <c r="B14" s="42" t="s">
        <v>100</v>
      </c>
      <c r="C14" s="43">
        <v>1218185.38</v>
      </c>
      <c r="D14" s="96">
        <v>39231</v>
      </c>
      <c r="E14" s="43">
        <v>31.051601539598785</v>
      </c>
      <c r="F14" s="40">
        <v>100</v>
      </c>
      <c r="G14" s="42" t="s">
        <v>101</v>
      </c>
      <c r="H14" s="97" t="s">
        <v>102</v>
      </c>
    </row>
    <row r="15" spans="1:8" ht="14.25">
      <c r="A15" s="41">
        <v>13</v>
      </c>
      <c r="B15" s="42" t="s">
        <v>90</v>
      </c>
      <c r="C15" s="43">
        <v>1150970.19</v>
      </c>
      <c r="D15" s="96">
        <v>588</v>
      </c>
      <c r="E15" s="43">
        <v>1957.4322959183673</v>
      </c>
      <c r="F15" s="40">
        <v>1000</v>
      </c>
      <c r="G15" s="42" t="s">
        <v>88</v>
      </c>
      <c r="H15" s="97" t="s">
        <v>96</v>
      </c>
    </row>
    <row r="16" spans="1:8" ht="14.25">
      <c r="A16" s="41">
        <v>14</v>
      </c>
      <c r="B16" s="42" t="s">
        <v>23</v>
      </c>
      <c r="C16" s="43">
        <v>920843.63</v>
      </c>
      <c r="D16" s="96">
        <v>955</v>
      </c>
      <c r="E16" s="43">
        <v>964.234167539267</v>
      </c>
      <c r="F16" s="40">
        <v>1000</v>
      </c>
      <c r="G16" s="42" t="s">
        <v>72</v>
      </c>
      <c r="H16" s="97" t="s">
        <v>30</v>
      </c>
    </row>
    <row r="17" spans="1:8" ht="14.25">
      <c r="A17" s="41">
        <v>15</v>
      </c>
      <c r="B17" s="42" t="s">
        <v>91</v>
      </c>
      <c r="C17" s="43">
        <v>800452.29</v>
      </c>
      <c r="D17" s="96">
        <v>1410</v>
      </c>
      <c r="E17" s="43">
        <v>567.6966595744681</v>
      </c>
      <c r="F17" s="40">
        <v>1000</v>
      </c>
      <c r="G17" s="42" t="s">
        <v>88</v>
      </c>
      <c r="H17" s="97" t="s">
        <v>96</v>
      </c>
    </row>
    <row r="18" spans="1:8" ht="14.25">
      <c r="A18" s="41">
        <v>16</v>
      </c>
      <c r="B18" s="42" t="s">
        <v>94</v>
      </c>
      <c r="C18" s="43">
        <v>737538.8199</v>
      </c>
      <c r="D18" s="96">
        <v>8925</v>
      </c>
      <c r="E18" s="43">
        <v>82.63740278991597</v>
      </c>
      <c r="F18" s="40">
        <v>100</v>
      </c>
      <c r="G18" s="42" t="s">
        <v>95</v>
      </c>
      <c r="H18" s="97" t="s">
        <v>106</v>
      </c>
    </row>
    <row r="19" spans="1:8" ht="14.25">
      <c r="A19" s="41">
        <v>17</v>
      </c>
      <c r="B19" s="42" t="s">
        <v>86</v>
      </c>
      <c r="C19" s="43">
        <v>670681.01</v>
      </c>
      <c r="D19" s="96">
        <v>9699</v>
      </c>
      <c r="E19" s="43">
        <v>69.14950097948243</v>
      </c>
      <c r="F19" s="40">
        <v>100</v>
      </c>
      <c r="G19" s="42" t="s">
        <v>73</v>
      </c>
      <c r="H19" s="97" t="s">
        <v>58</v>
      </c>
    </row>
    <row r="20" spans="1:8" ht="14.25">
      <c r="A20" s="41">
        <v>18</v>
      </c>
      <c r="B20" s="42" t="s">
        <v>81</v>
      </c>
      <c r="C20" s="43">
        <v>354934.23</v>
      </c>
      <c r="D20" s="96">
        <v>121</v>
      </c>
      <c r="E20" s="43">
        <v>2933.340743801653</v>
      </c>
      <c r="F20" s="40">
        <v>1000</v>
      </c>
      <c r="G20" s="42" t="s">
        <v>79</v>
      </c>
      <c r="H20" s="97" t="s">
        <v>98</v>
      </c>
    </row>
    <row r="21" spans="1:8" ht="15.75" customHeight="1" thickBot="1">
      <c r="A21" s="100" t="s">
        <v>25</v>
      </c>
      <c r="B21" s="101"/>
      <c r="C21" s="58">
        <f>SUM(C3:C20)</f>
        <v>59449420.24109998</v>
      </c>
      <c r="D21" s="59">
        <f>SUM(D3:D20)</f>
        <v>2959325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8" t="s">
        <v>48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0.00029998732744673795</v>
      </c>
      <c r="F4" s="71">
        <v>0.003710496081354986</v>
      </c>
      <c r="G4" s="71">
        <v>-0.0015716128949859742</v>
      </c>
      <c r="H4" s="71">
        <v>-0.011933081605828844</v>
      </c>
      <c r="I4" s="71">
        <v>-0.06323313758439253</v>
      </c>
      <c r="J4" s="71">
        <v>0.0009398116943393209</v>
      </c>
      <c r="K4" s="72">
        <v>-0.680559435185185</v>
      </c>
      <c r="L4" s="72">
        <v>-0.10489057446678873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0.00020723519163579063</v>
      </c>
      <c r="F5" s="71">
        <v>0.02511671876595778</v>
      </c>
      <c r="G5" s="71">
        <v>0.00484942423924517</v>
      </c>
      <c r="H5" s="71">
        <v>0.05318310002213966</v>
      </c>
      <c r="I5" s="71">
        <v>0.12402712720855713</v>
      </c>
      <c r="J5" s="71">
        <v>0.020875236033019107</v>
      </c>
      <c r="K5" s="72">
        <v>-0.06382621514773201</v>
      </c>
      <c r="L5" s="72">
        <v>-0.006947449889735724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0.0026609791181011477</v>
      </c>
      <c r="F6" s="71">
        <v>0.079244342511122</v>
      </c>
      <c r="G6" s="71">
        <v>0.026222956909398132</v>
      </c>
      <c r="H6" s="71">
        <v>0.21040259384935478</v>
      </c>
      <c r="I6" s="71">
        <v>0.34689326107592744</v>
      </c>
      <c r="J6" s="71">
        <v>0.09002989944544515</v>
      </c>
      <c r="K6" s="72">
        <v>-0.7029034699494705</v>
      </c>
      <c r="L6" s="72">
        <v>-0.18628273586440847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0.013144425319529196</v>
      </c>
      <c r="F7" s="71">
        <v>0.04424721845658164</v>
      </c>
      <c r="G7" s="71">
        <v>0.008749916996327434</v>
      </c>
      <c r="H7" s="71">
        <v>-0.04157716837255987</v>
      </c>
      <c r="I7" s="71">
        <v>0.09158800985545512</v>
      </c>
      <c r="J7" s="71">
        <v>0.08811185310752001</v>
      </c>
      <c r="K7" s="72">
        <v>0.018816055812801658</v>
      </c>
      <c r="L7" s="72">
        <v>0.009199590907758015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0.004078156739178218</v>
      </c>
      <c r="F8" s="77">
        <f t="shared" si="0"/>
        <v>0.0380796939537541</v>
      </c>
      <c r="G8" s="77">
        <f t="shared" si="0"/>
        <v>0.00956267131249619</v>
      </c>
      <c r="H8" s="77">
        <f t="shared" si="0"/>
        <v>0.05251886097327643</v>
      </c>
      <c r="I8" s="77">
        <f t="shared" si="0"/>
        <v>0.12481881513888679</v>
      </c>
      <c r="J8" s="77">
        <f t="shared" si="0"/>
        <v>0.0499892000700809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83</v>
      </c>
      <c r="C4" s="30">
        <v>19.211449999999957</v>
      </c>
      <c r="D4" s="68">
        <v>0.013144425319528908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92</v>
      </c>
      <c r="C5" s="30">
        <v>17.273870000000112</v>
      </c>
      <c r="D5" s="68">
        <v>0.0026609791181011516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39</v>
      </c>
      <c r="C6" s="30">
        <v>0.9322099999999628</v>
      </c>
      <c r="D6" s="68">
        <v>0.00020723519163491134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74</v>
      </c>
      <c r="C7" s="30">
        <v>0.310390000000014</v>
      </c>
      <c r="D7" s="68">
        <v>0.0002999873274466533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37.72792000000005</v>
      </c>
      <c r="D8" s="67">
        <v>0.00279753929884994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39</v>
      </c>
      <c r="C2" s="71">
        <v>0.00020723519163579063</v>
      </c>
      <c r="D2" s="21"/>
    </row>
    <row r="3" spans="1:4" ht="14.25">
      <c r="A3" s="21"/>
      <c r="B3" s="47" t="s">
        <v>74</v>
      </c>
      <c r="C3" s="71">
        <v>0.00029998732744673795</v>
      </c>
      <c r="D3" s="21"/>
    </row>
    <row r="4" spans="1:4" ht="14.25">
      <c r="A4" s="21"/>
      <c r="B4" s="47" t="s">
        <v>92</v>
      </c>
      <c r="C4" s="71">
        <v>0.0026609791181011477</v>
      </c>
      <c r="D4" s="21"/>
    </row>
    <row r="5" spans="1:4" ht="14.25">
      <c r="A5" s="21"/>
      <c r="B5" s="47" t="s">
        <v>83</v>
      </c>
      <c r="C5" s="71">
        <v>0.013144425319529196</v>
      </c>
      <c r="D5" s="21"/>
    </row>
    <row r="6" spans="2:3" ht="14.25">
      <c r="B6" s="94" t="s">
        <v>22</v>
      </c>
      <c r="C6" s="93">
        <v>0.003302807386278417</v>
      </c>
    </row>
    <row r="7" spans="2:3" ht="14.25">
      <c r="B7" s="82" t="s">
        <v>28</v>
      </c>
      <c r="C7" s="87">
        <v>0.0025613422918444595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0.022931510600096017</v>
      </c>
      <c r="F4" s="71">
        <v>0.034415769457408096</v>
      </c>
      <c r="G4" s="71">
        <v>0.03697497237586367</v>
      </c>
      <c r="H4" s="71">
        <v>0.0655332037582621</v>
      </c>
      <c r="I4" s="71">
        <v>0.1064368126708033</v>
      </c>
      <c r="J4" s="71">
        <v>0.0356454883294659</v>
      </c>
      <c r="K4" s="71">
        <v>3.4918589188434206</v>
      </c>
      <c r="L4" s="72">
        <v>0.12680169514648854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0.0010325639839128264</v>
      </c>
      <c r="F5" s="71">
        <v>0.007237969280207812</v>
      </c>
      <c r="G5" s="71">
        <v>0.03880485389715416</v>
      </c>
      <c r="H5" s="71">
        <v>0.07594812967077158</v>
      </c>
      <c r="I5" s="71">
        <v>0.13013629520535708</v>
      </c>
      <c r="J5" s="71">
        <v>0.011044308368267863</v>
      </c>
      <c r="K5" s="71">
        <v>2.9453710623229443</v>
      </c>
      <c r="L5" s="72">
        <v>0.1430511644442667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0.0012837120231032895</v>
      </c>
      <c r="F6" s="71">
        <v>0.02980565142937186</v>
      </c>
      <c r="G6" s="71">
        <v>0.014030304219938117</v>
      </c>
      <c r="H6" s="71">
        <v>0.09641417087775528</v>
      </c>
      <c r="I6" s="71">
        <v>0.20177367816034697</v>
      </c>
      <c r="J6" s="71">
        <v>0.03701118794094538</v>
      </c>
      <c r="K6" s="71">
        <v>0.9574322959183683</v>
      </c>
      <c r="L6" s="72">
        <v>0.06882676610148764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0.001705052423395692</v>
      </c>
      <c r="F7" s="71">
        <v>0.04989228092731257</v>
      </c>
      <c r="G7" s="71">
        <v>0.0241780422245943</v>
      </c>
      <c r="H7" s="71">
        <v>0.135752954250435</v>
      </c>
      <c r="I7" s="71">
        <v>0.25355885080165863</v>
      </c>
      <c r="J7" s="71">
        <v>0.060700673445272635</v>
      </c>
      <c r="K7" s="71">
        <v>-0.43230334042553165</v>
      </c>
      <c r="L7" s="72">
        <v>-0.05456440802499629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-0.0002439954019666235</v>
      </c>
      <c r="F8" s="71">
        <v>-0.0005271518290939081</v>
      </c>
      <c r="G8" s="71">
        <v>0.002325272235877973</v>
      </c>
      <c r="H8" s="71">
        <v>-0.011210022444446133</v>
      </c>
      <c r="I8" s="71">
        <v>-0.04171347839954154</v>
      </c>
      <c r="J8" s="71">
        <v>-0.0007708900849699996</v>
      </c>
      <c r="K8" s="71">
        <v>-0.1736259721008402</v>
      </c>
      <c r="L8" s="72">
        <v>-0.01896728901507294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0.003108771435528679</v>
      </c>
      <c r="F9" s="71">
        <v>0.012824760692593307</v>
      </c>
      <c r="G9" s="71">
        <v>0.04204695677040027</v>
      </c>
      <c r="H9" s="71">
        <v>0.08601038070956313</v>
      </c>
      <c r="I9" s="71">
        <v>0.1756356369089247</v>
      </c>
      <c r="J9" s="71">
        <v>0.0178558789875074</v>
      </c>
      <c r="K9" s="71">
        <v>1.6267409160305375</v>
      </c>
      <c r="L9" s="72">
        <v>0.1169918325552326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0.002222634667748302</v>
      </c>
      <c r="F10" s="71">
        <v>0.027184944074058803</v>
      </c>
      <c r="G10" s="71">
        <v>0.032293528487653766</v>
      </c>
      <c r="H10" s="71">
        <v>0.05791647065273353</v>
      </c>
      <c r="I10" s="71">
        <v>-0.007218916594665004</v>
      </c>
      <c r="J10" s="71">
        <v>0.027461409985165774</v>
      </c>
      <c r="K10" s="71">
        <v>-0.03576583246073306</v>
      </c>
      <c r="L10" s="72">
        <v>-0.004202012129141397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0.002341734730045175</v>
      </c>
      <c r="F11" s="71">
        <v>0.007141129542460156</v>
      </c>
      <c r="G11" s="71">
        <v>0.02252895537950028</v>
      </c>
      <c r="H11" s="71">
        <v>0.053472002275129604</v>
      </c>
      <c r="I11" s="71">
        <v>0.12229644346782553</v>
      </c>
      <c r="J11" s="71">
        <v>0.010196636202682852</v>
      </c>
      <c r="K11" s="71">
        <v>1.9333407438016539</v>
      </c>
      <c r="L11" s="72">
        <v>0.13696603091707238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0.05134398704504606</v>
      </c>
      <c r="F12" s="71">
        <v>0.10988559083950933</v>
      </c>
      <c r="G12" s="71">
        <v>0.07068250277907406</v>
      </c>
      <c r="H12" s="71">
        <v>0.18910302443498184</v>
      </c>
      <c r="I12" s="71">
        <v>0.3365522016926754</v>
      </c>
      <c r="J12" s="71">
        <v>0.10376986179593728</v>
      </c>
      <c r="K12" s="71">
        <v>-0.3085049902051752</v>
      </c>
      <c r="L12" s="72">
        <v>-0.043819019255852854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0.06969563025468584</v>
      </c>
      <c r="F13" s="71">
        <v>0.10007683084827046</v>
      </c>
      <c r="G13" s="71">
        <v>0.08121079268005604</v>
      </c>
      <c r="H13" s="71">
        <v>0.11472413500691903</v>
      </c>
      <c r="I13" s="71">
        <v>0.22874262695716063</v>
      </c>
      <c r="J13" s="71">
        <v>0.10123789676321793</v>
      </c>
      <c r="K13" s="71">
        <v>-0.1516869591792196</v>
      </c>
      <c r="L13" s="72">
        <v>-0.021412886330183123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0.0020826821746815494</v>
      </c>
      <c r="F14" s="71">
        <v>0.08244366464874298</v>
      </c>
      <c r="G14" s="71" t="s">
        <v>66</v>
      </c>
      <c r="H14" s="71">
        <v>0.2743202639691209</v>
      </c>
      <c r="I14" s="71">
        <v>0.43569803336321056</v>
      </c>
      <c r="J14" s="71">
        <v>0.08948067047419972</v>
      </c>
      <c r="K14" s="71">
        <v>-0.6894839846040122</v>
      </c>
      <c r="L14" s="72">
        <v>-0.14898737669440465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0.0038505325497815157</v>
      </c>
      <c r="F15" s="71">
        <v>0.06082080631767073</v>
      </c>
      <c r="G15" s="71">
        <v>0.043824363701476576</v>
      </c>
      <c r="H15" s="71">
        <v>0.25616626823336097</v>
      </c>
      <c r="I15" s="71">
        <v>0.3970529907948692</v>
      </c>
      <c r="J15" s="71">
        <v>0.06959378856060194</v>
      </c>
      <c r="K15" s="71">
        <v>-0.11837638959506669</v>
      </c>
      <c r="L15" s="72">
        <v>-0.018908354189299037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-0.0009372057191654459</v>
      </c>
      <c r="F16" s="71">
        <v>0.045865802498541886</v>
      </c>
      <c r="G16" s="71">
        <v>-0.02994514862659392</v>
      </c>
      <c r="H16" s="71">
        <v>0.16815912569144031</v>
      </c>
      <c r="I16" s="71">
        <v>0.5097853855860379</v>
      </c>
      <c r="J16" s="71" t="s">
        <v>66</v>
      </c>
      <c r="K16" s="71">
        <v>0.06949186656496353</v>
      </c>
      <c r="L16" s="72">
        <v>0.010382947174726098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0.0010218170096552015</v>
      </c>
      <c r="F17" s="71">
        <v>0.007707482420790779</v>
      </c>
      <c r="G17" s="71">
        <v>0.03917651575244152</v>
      </c>
      <c r="H17" s="71">
        <v>0.07608949494424522</v>
      </c>
      <c r="I17" s="71">
        <v>0.13549797688755771</v>
      </c>
      <c r="J17" s="71">
        <v>0.01174348559218319</v>
      </c>
      <c r="K17" s="71">
        <v>1.8424405988967698</v>
      </c>
      <c r="L17" s="72">
        <v>0.17656848428867522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0.0009733221827332716</v>
      </c>
      <c r="F18" s="71">
        <v>0.010267765458783273</v>
      </c>
      <c r="G18" s="71">
        <v>0.0467364496825311</v>
      </c>
      <c r="H18" s="71">
        <v>0.08097283014281698</v>
      </c>
      <c r="I18" s="71">
        <v>0.10615778530692488</v>
      </c>
      <c r="J18" s="71">
        <v>0.016010549356350934</v>
      </c>
      <c r="K18" s="71">
        <v>1.2565661989100825</v>
      </c>
      <c r="L18" s="72">
        <v>0.1423509020731044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0.0016021740719380784</v>
      </c>
      <c r="F19" s="71">
        <v>0.010553801867634105</v>
      </c>
      <c r="G19" s="71">
        <v>0.038454445323042874</v>
      </c>
      <c r="H19" s="71">
        <v>0.0747027645908045</v>
      </c>
      <c r="I19" s="71">
        <v>0.0929129058593603</v>
      </c>
      <c r="J19" s="71">
        <v>0.021503953537023168</v>
      </c>
      <c r="K19" s="71">
        <v>0.26925322077922087</v>
      </c>
      <c r="L19" s="72">
        <v>0.04156424897708666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0.0013688018052089301</v>
      </c>
      <c r="F20" s="71">
        <v>0.00950702021190275</v>
      </c>
      <c r="G20" s="71">
        <v>0.037736079853464055</v>
      </c>
      <c r="H20" s="71">
        <v>0.0732748760292039</v>
      </c>
      <c r="I20" s="71">
        <v>0.10824416427746253</v>
      </c>
      <c r="J20" s="71">
        <v>0.013773384104414754</v>
      </c>
      <c r="K20" s="71">
        <v>1.689990519618239</v>
      </c>
      <c r="L20" s="72">
        <v>0.1909328853211023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0.005151039553927816</v>
      </c>
      <c r="F21" s="71">
        <v>0.0360374833403132</v>
      </c>
      <c r="G21" s="71">
        <v>0.026931697883608052</v>
      </c>
      <c r="H21" s="71">
        <v>0.05968738130616935</v>
      </c>
      <c r="I21" s="71">
        <v>0.10454576827307016</v>
      </c>
      <c r="J21" s="71">
        <v>0.05232724496455621</v>
      </c>
      <c r="K21" s="71">
        <v>0.519700322515622</v>
      </c>
      <c r="L21" s="72">
        <v>0.10477974607303286</v>
      </c>
    </row>
    <row r="22" spans="1:12" ht="15.75" thickBot="1">
      <c r="A22" s="76"/>
      <c r="B22" s="80" t="s">
        <v>62</v>
      </c>
      <c r="C22" s="78" t="s">
        <v>26</v>
      </c>
      <c r="D22" s="78" t="s">
        <v>26</v>
      </c>
      <c r="E22" s="77">
        <f aca="true" t="shared" si="0" ref="E22:J22">AVERAGE(E4:E21)</f>
        <v>0.009474153632797565</v>
      </c>
      <c r="F22" s="77">
        <f t="shared" si="0"/>
        <v>0.0356189778903599</v>
      </c>
      <c r="G22" s="77">
        <f t="shared" si="0"/>
        <v>0.03341121086000488</v>
      </c>
      <c r="H22" s="77">
        <f t="shared" si="0"/>
        <v>0.10705763633884818</v>
      </c>
      <c r="I22" s="77">
        <f t="shared" si="0"/>
        <v>0.18867195340105772</v>
      </c>
      <c r="J22" s="77">
        <f t="shared" si="0"/>
        <v>0.03991679578369547</v>
      </c>
      <c r="K22" s="78" t="s">
        <v>26</v>
      </c>
      <c r="L22" s="79" t="s">
        <v>26</v>
      </c>
    </row>
    <row r="23" spans="1:12" s="9" customFormat="1" ht="14.25">
      <c r="A23" s="102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67</v>
      </c>
      <c r="C4" s="30">
        <v>1.4065983999995515</v>
      </c>
      <c r="D4" s="68">
        <v>0.00033451372365586097</v>
      </c>
      <c r="E4" s="31">
        <v>5</v>
      </c>
      <c r="F4" s="68">
        <v>0.0012729124236252546</v>
      </c>
      <c r="G4" s="50">
        <v>5.346782687245445</v>
      </c>
    </row>
    <row r="5" spans="1:7" ht="14.25">
      <c r="A5" s="90">
        <v>2</v>
      </c>
      <c r="B5" s="83" t="s">
        <v>47</v>
      </c>
      <c r="C5" s="30">
        <v>504.61786000000313</v>
      </c>
      <c r="D5" s="68">
        <v>0.022931510600094747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51</v>
      </c>
      <c r="C6" s="30">
        <v>253.19887000000008</v>
      </c>
      <c r="D6" s="68">
        <v>0.06969563025468553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86</v>
      </c>
      <c r="C7" s="30">
        <v>32.75372999999998</v>
      </c>
      <c r="D7" s="68">
        <v>0.051343987045043726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57</v>
      </c>
      <c r="C8" s="30">
        <v>9.544220000000204</v>
      </c>
      <c r="D8" s="68">
        <v>0.0038505325497815517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56</v>
      </c>
      <c r="C9" s="30">
        <v>8.531379999999888</v>
      </c>
      <c r="D9" s="68">
        <v>0.0031087714355292036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87</v>
      </c>
      <c r="C10" s="30">
        <v>6.934879999999888</v>
      </c>
      <c r="D10" s="68">
        <v>0.0013688018052090088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78</v>
      </c>
      <c r="C11" s="30">
        <v>3.6819900000002237</v>
      </c>
      <c r="D11" s="68">
        <v>0.0010218170096545633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89</v>
      </c>
      <c r="C12" s="30">
        <v>3.2211300000003535</v>
      </c>
      <c r="D12" s="68">
        <v>0.000973322182732506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80</v>
      </c>
      <c r="C13" s="30">
        <v>2.8731700000003912</v>
      </c>
      <c r="D13" s="68">
        <v>0.0010325639839130771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100</v>
      </c>
      <c r="C14" s="30">
        <v>2.5318199999998328</v>
      </c>
      <c r="D14" s="68">
        <v>0.002082682174681274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46</v>
      </c>
      <c r="C15" s="30">
        <v>2.3450100000000096</v>
      </c>
      <c r="D15" s="68">
        <v>0.0016021740719383132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2.042160000000033</v>
      </c>
      <c r="D16" s="68">
        <v>0.002222634667748227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90</v>
      </c>
      <c r="C17" s="30">
        <v>1.4756199999998791</v>
      </c>
      <c r="D17" s="68">
        <v>0.0012837120231023614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91</v>
      </c>
      <c r="C18" s="30">
        <v>1.3624899999999907</v>
      </c>
      <c r="D18" s="68">
        <v>0.0017050524233947057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81</v>
      </c>
      <c r="C19" s="30">
        <v>0.8292199999999721</v>
      </c>
      <c r="D19" s="68">
        <v>0.002341734730045113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94</v>
      </c>
      <c r="C20" s="30">
        <v>-0.18</v>
      </c>
      <c r="D20" s="68">
        <v>-0.0002439954019668355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82</v>
      </c>
      <c r="C21" s="30">
        <v>4.70334999999986</v>
      </c>
      <c r="D21" s="68">
        <v>0.003129009701676323</v>
      </c>
      <c r="E21" s="31">
        <v>-20</v>
      </c>
      <c r="F21" s="68">
        <v>-0.0020116676725005027</v>
      </c>
      <c r="G21" s="50">
        <v>-3.0238248038623894</v>
      </c>
    </row>
    <row r="22" spans="1:7" ht="15.75" thickBot="1">
      <c r="A22" s="63"/>
      <c r="B22" s="64" t="s">
        <v>25</v>
      </c>
      <c r="C22" s="54">
        <v>841.8734984000035</v>
      </c>
      <c r="D22" s="67">
        <v>0.014364592022525923</v>
      </c>
      <c r="E22" s="55">
        <v>-15</v>
      </c>
      <c r="F22" s="67">
        <v>-5.068697750174025E-06</v>
      </c>
      <c r="G22" s="56">
        <v>2.3229578833830553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67</v>
      </c>
      <c r="C2" s="71">
        <v>-0.0009372057191654459</v>
      </c>
    </row>
    <row r="3" spans="1:5" ht="14.25">
      <c r="A3" s="14"/>
      <c r="B3" s="47" t="s">
        <v>94</v>
      </c>
      <c r="C3" s="71">
        <v>-0.0002439954019666235</v>
      </c>
      <c r="D3" s="14"/>
      <c r="E3" s="14"/>
    </row>
    <row r="4" spans="1:5" ht="14.25">
      <c r="A4" s="14"/>
      <c r="B4" s="47" t="s">
        <v>89</v>
      </c>
      <c r="C4" s="71">
        <v>0.0009733221827332716</v>
      </c>
      <c r="D4" s="14"/>
      <c r="E4" s="14"/>
    </row>
    <row r="5" spans="1:5" ht="14.25">
      <c r="A5" s="14"/>
      <c r="B5" s="47" t="s">
        <v>78</v>
      </c>
      <c r="C5" s="71">
        <v>0.0010218170096552015</v>
      </c>
      <c r="D5" s="14"/>
      <c r="E5" s="14"/>
    </row>
    <row r="6" spans="1:5" ht="14.25">
      <c r="A6" s="14"/>
      <c r="B6" s="47" t="s">
        <v>80</v>
      </c>
      <c r="C6" s="71">
        <v>0.0010325639839128264</v>
      </c>
      <c r="D6" s="14"/>
      <c r="E6" s="14"/>
    </row>
    <row r="7" spans="1:5" ht="14.25">
      <c r="A7" s="14"/>
      <c r="B7" s="47" t="s">
        <v>90</v>
      </c>
      <c r="C7" s="71">
        <v>0.0012837120231032895</v>
      </c>
      <c r="D7" s="14"/>
      <c r="E7" s="14"/>
    </row>
    <row r="8" spans="1:5" ht="14.25">
      <c r="A8" s="14"/>
      <c r="B8" s="47" t="s">
        <v>87</v>
      </c>
      <c r="C8" s="71">
        <v>0.0013688018052089301</v>
      </c>
      <c r="D8" s="14"/>
      <c r="E8" s="14"/>
    </row>
    <row r="9" spans="1:5" ht="14.25">
      <c r="A9" s="14"/>
      <c r="B9" s="47" t="s">
        <v>46</v>
      </c>
      <c r="C9" s="71">
        <v>0.0016021740719380784</v>
      </c>
      <c r="D9" s="14"/>
      <c r="E9" s="14"/>
    </row>
    <row r="10" spans="1:5" ht="14.25">
      <c r="A10" s="14"/>
      <c r="B10" s="47" t="s">
        <v>91</v>
      </c>
      <c r="C10" s="71">
        <v>0.001705052423395692</v>
      </c>
      <c r="D10" s="14"/>
      <c r="E10" s="14"/>
    </row>
    <row r="11" spans="1:5" ht="14.25">
      <c r="A11" s="14"/>
      <c r="B11" s="47" t="s">
        <v>100</v>
      </c>
      <c r="C11" s="71">
        <v>0.0020826821746815494</v>
      </c>
      <c r="D11" s="14"/>
      <c r="E11" s="14"/>
    </row>
    <row r="12" spans="1:5" ht="14.25">
      <c r="A12" s="14"/>
      <c r="B12" s="47" t="s">
        <v>23</v>
      </c>
      <c r="C12" s="71">
        <v>0.002222634667748302</v>
      </c>
      <c r="D12" s="14"/>
      <c r="E12" s="14"/>
    </row>
    <row r="13" spans="1:5" ht="14.25">
      <c r="A13" s="14"/>
      <c r="B13" s="47" t="s">
        <v>81</v>
      </c>
      <c r="C13" s="71">
        <v>0.002341734730045175</v>
      </c>
      <c r="D13" s="14"/>
      <c r="E13" s="14"/>
    </row>
    <row r="14" spans="1:5" ht="14.25">
      <c r="A14" s="14"/>
      <c r="B14" s="47" t="s">
        <v>56</v>
      </c>
      <c r="C14" s="71">
        <v>0.003108771435528679</v>
      </c>
      <c r="D14" s="14"/>
      <c r="E14" s="14"/>
    </row>
    <row r="15" spans="1:5" ht="14.25">
      <c r="A15" s="14"/>
      <c r="B15" s="47" t="s">
        <v>57</v>
      </c>
      <c r="C15" s="71">
        <v>0.0038505325497815157</v>
      </c>
      <c r="D15" s="14"/>
      <c r="E15" s="14"/>
    </row>
    <row r="16" spans="1:5" ht="14.25">
      <c r="A16" s="14"/>
      <c r="B16" s="47" t="s">
        <v>82</v>
      </c>
      <c r="C16" s="71">
        <v>0.005151039553927816</v>
      </c>
      <c r="D16" s="14"/>
      <c r="E16" s="14"/>
    </row>
    <row r="17" spans="1:5" ht="14.25">
      <c r="A17" s="14"/>
      <c r="B17" s="47" t="s">
        <v>47</v>
      </c>
      <c r="C17" s="71">
        <v>0.022931510600096017</v>
      </c>
      <c r="D17" s="14"/>
      <c r="E17" s="14"/>
    </row>
    <row r="18" spans="1:5" ht="14.25">
      <c r="A18" s="14"/>
      <c r="B18" s="47" t="s">
        <v>86</v>
      </c>
      <c r="C18" s="71">
        <v>0.05134398704504606</v>
      </c>
      <c r="D18" s="14"/>
      <c r="E18" s="14"/>
    </row>
    <row r="19" spans="1:5" ht="14.25">
      <c r="A19" s="14"/>
      <c r="B19" s="47" t="s">
        <v>51</v>
      </c>
      <c r="C19" s="71">
        <v>0.06969563025468584</v>
      </c>
      <c r="D19" s="14"/>
      <c r="E19" s="14"/>
    </row>
    <row r="20" spans="2:3" ht="14.25">
      <c r="B20" s="47" t="s">
        <v>22</v>
      </c>
      <c r="C20" s="75">
        <v>0.003302807386278417</v>
      </c>
    </row>
    <row r="21" spans="2:3" ht="14.25">
      <c r="B21" s="14" t="s">
        <v>28</v>
      </c>
      <c r="C21" s="87">
        <v>0.0025613422918444595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8</v>
      </c>
      <c r="D3" s="46" t="s">
        <v>11</v>
      </c>
      <c r="E3" s="43">
        <v>8498737.2</v>
      </c>
      <c r="F3" s="95">
        <v>30146</v>
      </c>
      <c r="G3" s="43">
        <v>281.91923306574665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8</v>
      </c>
      <c r="D4" s="46" t="s">
        <v>65</v>
      </c>
      <c r="E4" s="43">
        <v>2012206.03</v>
      </c>
      <c r="F4" s="95">
        <v>54634</v>
      </c>
      <c r="G4" s="43">
        <v>36.830655452648536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27</v>
      </c>
      <c r="C5" s="45" t="s">
        <v>8</v>
      </c>
      <c r="D5" s="46" t="s">
        <v>11</v>
      </c>
      <c r="E5" s="43">
        <v>1307499.82</v>
      </c>
      <c r="F5" s="95">
        <v>783</v>
      </c>
      <c r="G5" s="43">
        <v>1669.8592848020435</v>
      </c>
      <c r="H5" s="73">
        <v>1000</v>
      </c>
      <c r="I5" s="42" t="s">
        <v>73</v>
      </c>
      <c r="J5" s="44" t="s">
        <v>58</v>
      </c>
    </row>
    <row r="6" spans="1:10" ht="15" customHeight="1">
      <c r="A6" s="41">
        <v>4</v>
      </c>
      <c r="B6" s="42" t="s">
        <v>64</v>
      </c>
      <c r="C6" s="45" t="s">
        <v>8</v>
      </c>
      <c r="D6" s="46" t="s">
        <v>65</v>
      </c>
      <c r="E6" s="43">
        <v>1156034.1202</v>
      </c>
      <c r="F6" s="95">
        <v>2939</v>
      </c>
      <c r="G6" s="43">
        <v>393.3426744470909</v>
      </c>
      <c r="H6" s="73">
        <v>1000</v>
      </c>
      <c r="I6" s="42" t="s">
        <v>72</v>
      </c>
      <c r="J6" s="44" t="s">
        <v>30</v>
      </c>
    </row>
    <row r="7" spans="1:10" ht="15" customHeight="1">
      <c r="A7" s="41">
        <v>5</v>
      </c>
      <c r="B7" s="42" t="s">
        <v>32</v>
      </c>
      <c r="C7" s="45" t="s">
        <v>8</v>
      </c>
      <c r="D7" s="46" t="s">
        <v>11</v>
      </c>
      <c r="E7" s="43">
        <v>468754.74</v>
      </c>
      <c r="F7" s="95">
        <v>679</v>
      </c>
      <c r="G7" s="43">
        <v>690.360441826215</v>
      </c>
      <c r="H7" s="74">
        <v>1000</v>
      </c>
      <c r="I7" s="42" t="s">
        <v>33</v>
      </c>
      <c r="J7" s="44" t="s">
        <v>31</v>
      </c>
    </row>
    <row r="8" spans="1:10" ht="15.75" thickBot="1">
      <c r="A8" s="121" t="s">
        <v>25</v>
      </c>
      <c r="B8" s="122"/>
      <c r="C8" s="57" t="s">
        <v>26</v>
      </c>
      <c r="D8" s="57" t="s">
        <v>26</v>
      </c>
      <c r="E8" s="58">
        <f>SUM(E3:E7)</f>
        <v>13443231.9102</v>
      </c>
      <c r="F8" s="59">
        <f>SUM(F3:F7)</f>
        <v>89181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</v>
      </c>
      <c r="F4" s="71">
        <v>-0.0015245048969537711</v>
      </c>
      <c r="G4" s="71">
        <v>-0.17232265773079647</v>
      </c>
      <c r="H4" s="71">
        <v>-0.18984244318856758</v>
      </c>
      <c r="I4" s="71">
        <v>-0.21574508290523753</v>
      </c>
      <c r="J4" s="71">
        <v>-0.006672465874908995</v>
      </c>
      <c r="K4" s="72">
        <v>-0.3096395581737851</v>
      </c>
      <c r="L4" s="72">
        <v>-0.03206446418339737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0.0006502626394320199</v>
      </c>
      <c r="F5" s="71">
        <v>0.050721076612975535</v>
      </c>
      <c r="G5" s="71" t="s">
        <v>66</v>
      </c>
      <c r="H5" s="71">
        <v>0.05371694126204685</v>
      </c>
      <c r="I5" s="71">
        <v>0.11861612545891198</v>
      </c>
      <c r="J5" s="71">
        <v>0.04851130338420595</v>
      </c>
      <c r="K5" s="72">
        <v>1.8191923306574669</v>
      </c>
      <c r="L5" s="72">
        <v>0.10418819881453945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0.0026118134154562433</v>
      </c>
      <c r="F6" s="71">
        <v>0.04094980155301964</v>
      </c>
      <c r="G6" s="71">
        <v>0.016712545929057354</v>
      </c>
      <c r="H6" s="71">
        <v>0.09679355793279609</v>
      </c>
      <c r="I6" s="71">
        <v>-0.04866533591222422</v>
      </c>
      <c r="J6" s="71">
        <v>0.04239812082402894</v>
      </c>
      <c r="K6" s="72">
        <v>-0.6066573255529092</v>
      </c>
      <c r="L6" s="72">
        <v>-0.08943723509545076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0.005533147821990214</v>
      </c>
      <c r="F7" s="71">
        <v>0.02850852980195695</v>
      </c>
      <c r="G7" s="71">
        <v>-0.002543913878005233</v>
      </c>
      <c r="H7" s="71">
        <v>0.06148878616706921</v>
      </c>
      <c r="I7" s="71">
        <v>0.11772207884127939</v>
      </c>
      <c r="J7" s="71">
        <v>0.023085539086496576</v>
      </c>
      <c r="K7" s="72">
        <v>0.6698592848020442</v>
      </c>
      <c r="L7" s="72">
        <v>0.05481422493700383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0.0008736155031427995</v>
      </c>
      <c r="F8" s="71">
        <v>0.052205961070368456</v>
      </c>
      <c r="G8" s="71" t="s">
        <v>66</v>
      </c>
      <c r="H8" s="71">
        <v>0.15320415005383392</v>
      </c>
      <c r="I8" s="71">
        <v>0.34102422261004683</v>
      </c>
      <c r="J8" s="71">
        <v>0.05266727285095363</v>
      </c>
      <c r="K8" s="72">
        <v>-0.6316934454735146</v>
      </c>
      <c r="L8" s="72">
        <v>-0.14484333281369854</v>
      </c>
    </row>
    <row r="9" spans="1:12" ht="15.75" thickBot="1">
      <c r="A9" s="76"/>
      <c r="B9" s="80" t="s">
        <v>62</v>
      </c>
      <c r="C9" s="79" t="s">
        <v>26</v>
      </c>
      <c r="D9" s="79" t="s">
        <v>26</v>
      </c>
      <c r="E9" s="77">
        <f aca="true" t="shared" si="0" ref="E9:J9">AVERAGE(E4:E8)</f>
        <v>0.0019337678760042553</v>
      </c>
      <c r="F9" s="77">
        <f t="shared" si="0"/>
        <v>0.03417217282827336</v>
      </c>
      <c r="G9" s="77">
        <f t="shared" si="0"/>
        <v>-0.052718008559914785</v>
      </c>
      <c r="H9" s="77">
        <f t="shared" si="0"/>
        <v>0.0350721984454357</v>
      </c>
      <c r="I9" s="77">
        <f t="shared" si="0"/>
        <v>0.0625904016185553</v>
      </c>
      <c r="J9" s="77">
        <f t="shared" si="0"/>
        <v>0.03199795405415522</v>
      </c>
      <c r="K9" s="79" t="s">
        <v>26</v>
      </c>
      <c r="L9" s="79" t="s">
        <v>26</v>
      </c>
    </row>
    <row r="10" spans="1:12" s="9" customFormat="1" ht="14.25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27</v>
      </c>
      <c r="C4" s="30">
        <v>7.194780000000028</v>
      </c>
      <c r="D4" s="68">
        <v>0.005533147821991082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5.522819999998435</v>
      </c>
      <c r="D5" s="68">
        <v>0.000650262639431743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64</v>
      </c>
      <c r="C6" s="30">
        <v>3.0114799999999815</v>
      </c>
      <c r="D6" s="68">
        <v>0.0026118134154569754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104</v>
      </c>
      <c r="C7" s="30">
        <v>1.7563600000001023</v>
      </c>
      <c r="D7" s="68">
        <v>0.0008736155031426886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32</v>
      </c>
      <c r="C8" s="30">
        <v>0</v>
      </c>
      <c r="D8" s="68">
        <v>0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25</v>
      </c>
      <c r="C9" s="54">
        <v>17.485439999998547</v>
      </c>
      <c r="D9" s="67">
        <v>0.0013023812149893866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0</v>
      </c>
      <c r="D2" s="21"/>
      <c r="E2" s="21"/>
    </row>
    <row r="3" spans="1:5" ht="14.25">
      <c r="A3" s="21"/>
      <c r="B3" s="47" t="s">
        <v>103</v>
      </c>
      <c r="C3" s="71">
        <v>0.0006502626394320199</v>
      </c>
      <c r="D3" s="21"/>
      <c r="E3" s="21"/>
    </row>
    <row r="4" spans="1:5" ht="14.25">
      <c r="A4" s="21"/>
      <c r="B4" s="47" t="s">
        <v>104</v>
      </c>
      <c r="C4" s="71">
        <v>0.0008736155031427995</v>
      </c>
      <c r="D4" s="21"/>
      <c r="E4" s="21"/>
    </row>
    <row r="5" spans="1:5" ht="14.25">
      <c r="A5" s="21"/>
      <c r="B5" s="47" t="s">
        <v>64</v>
      </c>
      <c r="C5" s="71">
        <v>0.0026118134154562433</v>
      </c>
      <c r="D5" s="21"/>
      <c r="E5" s="21"/>
    </row>
    <row r="6" spans="1:5" ht="14.25">
      <c r="A6" s="21"/>
      <c r="B6" s="47" t="s">
        <v>27</v>
      </c>
      <c r="C6" s="71">
        <v>0.005533147821990214</v>
      </c>
      <c r="D6" s="21"/>
      <c r="E6" s="21"/>
    </row>
    <row r="7" spans="1:256" ht="14.25">
      <c r="A7" s="21"/>
      <c r="B7" s="47" t="s">
        <v>22</v>
      </c>
      <c r="C7" s="75">
        <v>0.003302807386278417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7">
        <v>0.0025613422918444595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6508820.49</v>
      </c>
      <c r="F3" s="11">
        <v>219081</v>
      </c>
      <c r="G3" s="86">
        <v>29.709653005052928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4499251.21</v>
      </c>
      <c r="F4" s="11">
        <v>4806</v>
      </c>
      <c r="G4" s="86">
        <v>936.173784852268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1480777.82</v>
      </c>
      <c r="F5" s="11">
        <v>145343</v>
      </c>
      <c r="G5" s="86">
        <v>10.188160558128015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1034987.43</v>
      </c>
      <c r="F6" s="11">
        <v>648</v>
      </c>
      <c r="G6" s="86">
        <v>1597.2028240740742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13523836.95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2017-02-10T09:51:30Z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