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265" tabRatio="904" activeTab="0"/>
  </bookViews>
  <sheets>
    <sheet name="ЧВА" sheetId="1" r:id="rId1"/>
    <sheet name="Структура активів НПФ" sheetId="2" r:id="rId2"/>
    <sheet name="Доходність" sheetId="3" r:id="rId3"/>
    <sheet name="Доходність (графік)" sheetId="4" r:id="rId4"/>
  </sheets>
  <definedNames>
    <definedName name="_18_Лют_09">#REF!</definedName>
    <definedName name="_19_Лют_09">#REF!</definedName>
    <definedName name="_19_Лют_09_ВЧА">#REF!</definedName>
    <definedName name="cevv">#REF!</definedName>
    <definedName name="_xlnm.Print_Area" localSheetId="0">'ЧВА'!#REF!</definedName>
  </definedNames>
  <calcPr fullCalcOnLoad="1"/>
</workbook>
</file>

<file path=xl/sharedStrings.xml><?xml version="1.0" encoding="utf-8"?>
<sst xmlns="http://schemas.openxmlformats.org/spreadsheetml/2006/main" count="835" uniqueCount="256">
  <si>
    <t>Назва фонду</t>
  </si>
  <si>
    <t>Депозити у євро</t>
  </si>
  <si>
    <t>Депозити у дол. США</t>
  </si>
  <si>
    <t>N з/п</t>
  </si>
  <si>
    <t>Разом</t>
  </si>
  <si>
    <t>х</t>
  </si>
  <si>
    <t>6 місяців</t>
  </si>
  <si>
    <t>"Золотий" депозит (за офіційним курсом золота)</t>
  </si>
  <si>
    <t>ОВДП у гривні (однорічні)</t>
  </si>
  <si>
    <t>Зміна ЧВА за місяць, %</t>
  </si>
  <si>
    <t>Вартість активів пенсійного фонду, усього, грн</t>
  </si>
  <si>
    <t>Вартість інвестицій в цінні папери, грн</t>
  </si>
  <si>
    <t>Сума коштів на поточному та/або депозитному рахунку у банках, грн</t>
  </si>
  <si>
    <t>Вартість інвестицій в об'єкти нерухомого майна, грн</t>
  </si>
  <si>
    <t>Вартість інвестицій в банківські метали, грн</t>
  </si>
  <si>
    <t>Вартість інших інвестицій, грн</t>
  </si>
  <si>
    <t>Вартість дебіторської заборгованості, грн</t>
  </si>
  <si>
    <t>Дата реєстрації НПФ як фінустанови</t>
  </si>
  <si>
    <t>Ранг</t>
  </si>
  <si>
    <t>Доходність фондів, %</t>
  </si>
  <si>
    <t>3 місяці</t>
  </si>
  <si>
    <t>Зміна ЧВО за місяць</t>
  </si>
  <si>
    <t>ЧВА на кінець місяця, грн</t>
  </si>
  <si>
    <t>Зміна ЧВА за місяць, грн</t>
  </si>
  <si>
    <t>36274196</t>
  </si>
  <si>
    <t>відкритий</t>
  </si>
  <si>
    <t>34167520</t>
  </si>
  <si>
    <t>33262460</t>
  </si>
  <si>
    <t>Відкритий пенсійний фонд "Фармацевтичний"</t>
  </si>
  <si>
    <t>34729800</t>
  </si>
  <si>
    <t>33058272</t>
  </si>
  <si>
    <t>34985916</t>
  </si>
  <si>
    <t>33629394</t>
  </si>
  <si>
    <t>корпоративний</t>
  </si>
  <si>
    <t>Непідприємницьке товариство «Недержавний корпоративний пенсійний фонд ВАТ «Укрексімбанк»</t>
  </si>
  <si>
    <t>33105725</t>
  </si>
  <si>
    <t>НЕПІДПРИЄМНИЦЬКЕ ТОВАРИСТВО "ВІДКРИТИЙ НЕДЕРЖАВНИЙ ПЕНСІЙНИЙ ФОНД "ВСІ"</t>
  </si>
  <si>
    <t>34832684</t>
  </si>
  <si>
    <t>професійний</t>
  </si>
  <si>
    <t>26581709</t>
  </si>
  <si>
    <t>НЕПІДПРИЄМНИЦЬКЕ ТОВАРИСТВО "ВІДКРИТИЙ НЕДЕРЖАВНИЙ ПЕНСІЙНИЙ ФОНД "ЄВРОПА"</t>
  </si>
  <si>
    <t>42802984</t>
  </si>
  <si>
    <t>34077584</t>
  </si>
  <si>
    <t>33146316</t>
  </si>
  <si>
    <t>33598424</t>
  </si>
  <si>
    <t>35822572</t>
  </si>
  <si>
    <t>ВІДКРИТИЙ НЕДЕРЖАВНИЙ ПЕНСІЙНИЙ ФОНД "ПОКРОВА"</t>
  </si>
  <si>
    <t>33060150</t>
  </si>
  <si>
    <t>35234147</t>
  </si>
  <si>
    <t>34619298</t>
  </si>
  <si>
    <t>Корпоративний Недержавний Пенсійний Фонд ТПП України</t>
  </si>
  <si>
    <t>36125875</t>
  </si>
  <si>
    <t>33343518</t>
  </si>
  <si>
    <t>34355367</t>
  </si>
  <si>
    <t>41866193</t>
  </si>
  <si>
    <t>33074085</t>
  </si>
  <si>
    <t>34001274</t>
  </si>
  <si>
    <t>33612532</t>
  </si>
  <si>
    <t>НЕПІДПРИЄМНИЦЬКЕ ТОВАРИСТВО "ГІРНИЧО-МЕТАЛУРГІЙНИЙ ПРОФЕСІЙНИЙ ПЕНСІЙНИЙ ФОНД"</t>
  </si>
  <si>
    <t>33602063</t>
  </si>
  <si>
    <t>36124190</t>
  </si>
  <si>
    <t>35274991</t>
  </si>
  <si>
    <t>34004029</t>
  </si>
  <si>
    <t>33411524</t>
  </si>
  <si>
    <t>Непідприємницьке товариство "Відкритий недержавний пенсійний фонд "Український пенсійний контракт"</t>
  </si>
  <si>
    <t>37900416</t>
  </si>
  <si>
    <t>33391048</t>
  </si>
  <si>
    <t>НЕПІДПРИЄМНИЦЬКЕ ТОВАРИСТВО "ВІДКРИТИЙ НЕДЕРЖАВНИЙ ПЕНСІЙНИЙ ФОНД "ЗОЛОТИЙ ВІК"</t>
  </si>
  <si>
    <t>38356406</t>
  </si>
  <si>
    <t>33404451</t>
  </si>
  <si>
    <t>33403482</t>
  </si>
  <si>
    <t>42992797</t>
  </si>
  <si>
    <t>32781832</t>
  </si>
  <si>
    <t>34053275</t>
  </si>
  <si>
    <t>35464353</t>
  </si>
  <si>
    <t>34384775</t>
  </si>
  <si>
    <t>ВІДКРИТИЙ НЕДЕРЖАВНИЙ ПЕНСІЙНИЙ ФОНД "СОЦІАЛЬНА ПІДТРИМКА"</t>
  </si>
  <si>
    <t>33163504</t>
  </si>
  <si>
    <t>33100470</t>
  </si>
  <si>
    <t>33060428</t>
  </si>
  <si>
    <t>34333343</t>
  </si>
  <si>
    <t>35033265</t>
  </si>
  <si>
    <t>34456619</t>
  </si>
  <si>
    <t>33308613</t>
  </si>
  <si>
    <t>33617734</t>
  </si>
  <si>
    <t>35141037</t>
  </si>
  <si>
    <t>Відкритий недержавний пенсійний фонд "Європейський вибір"</t>
  </si>
  <si>
    <t>34892607</t>
  </si>
  <si>
    <t>33105154</t>
  </si>
  <si>
    <t>33320710</t>
  </si>
  <si>
    <t>35532454</t>
  </si>
  <si>
    <t>34414060</t>
  </si>
  <si>
    <t>ВІДКРИТИЙ НЕДЕРЖАВНИЙ ПЕНСІЙНИЙ ФОНД "ГАРАНТ-ПЕНСІЯ"</t>
  </si>
  <si>
    <t>33114991</t>
  </si>
  <si>
    <t>33107539</t>
  </si>
  <si>
    <t>н.д.</t>
  </si>
  <si>
    <t>1 рік</t>
  </si>
  <si>
    <t>Доходність НПФ (Зміна ЧВО)</t>
  </si>
  <si>
    <t>Середнє значення</t>
  </si>
  <si>
    <t>Код ЄДРПОУ</t>
  </si>
  <si>
    <t>Депозити у грн.</t>
  </si>
  <si>
    <t>Ренкінг за ЧВА НПФ на кінець місяця</t>
  </si>
  <si>
    <t>Вид</t>
  </si>
  <si>
    <t>Середня доходність НПФ</t>
  </si>
  <si>
    <t>ЦП в активах фонду, %</t>
  </si>
  <si>
    <t>Грошові кошти в активах фонду, %</t>
  </si>
  <si>
    <t>Об'єкти нерухомості в активах фонду, %</t>
  </si>
  <si>
    <t>Банківські метали в активах фонду, %</t>
  </si>
  <si>
    <t>Інші інвестиції в активах фонду, %</t>
  </si>
  <si>
    <t>Дебіторська заборгованість в активах фонду, %</t>
  </si>
  <si>
    <t>НТ "НППФ "Хлібний"</t>
  </si>
  <si>
    <t>Відкритий недержавний пенсійний фонд "Лаурус"</t>
  </si>
  <si>
    <t>НЕПІДПРИЄМНИЦЬКЕ ТОВАРИСТВО "ВІДКРИТИЙ НЕДЕРЖАВНИЙ ПЕНСІЙНИЙ ФОНД "ВЗАЄМОДОПОМОГА"</t>
  </si>
  <si>
    <t>ПНПФ "Шахтар"</t>
  </si>
  <si>
    <t>Структура активів НПФ на кінець місяця</t>
  </si>
  <si>
    <t>Кількість одиниць пенсійних активів, од.</t>
  </si>
  <si>
    <t>ЧВО, грн</t>
  </si>
  <si>
    <t>Назва КУА (усі, які управляють активами фонду)</t>
  </si>
  <si>
    <r>
      <t>Назва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АНПФ фонду</t>
    </r>
  </si>
  <si>
    <t>ТОВ "КУА АПФ "Актив Плюс"</t>
  </si>
  <si>
    <t>ТОВ "АПФ "ЛІГА ПЕНСІЯ"</t>
  </si>
  <si>
    <t>Відкритий недержавний пенсійний фонд "Емерит-Україна"</t>
  </si>
  <si>
    <t>НТ "ВНПФ "ЗОЛОТИЙ ВІК"</t>
  </si>
  <si>
    <t>НТ "ВНПФ "ВСІ"</t>
  </si>
  <si>
    <t>ВНПФ "ПОКРОВА"</t>
  </si>
  <si>
    <t>ВНПФ "РЕЗЕРВ"</t>
  </si>
  <si>
    <t>ВНПФ "СОЦІАЛЬНА ПІДТРИМКА"</t>
  </si>
  <si>
    <t>ВНПФ "Український пенсійний фонд"</t>
  </si>
  <si>
    <t>НТ "ВНПФ "НАДІЯ"</t>
  </si>
  <si>
    <t>НТ "ВНПФ "ЄВРОПА"</t>
  </si>
  <si>
    <t>ВНПФ "Емерит-Україна"</t>
  </si>
  <si>
    <t>ВНПФ "НІКА"</t>
  </si>
  <si>
    <t>НТ "ВНПФ "АРТА"</t>
  </si>
  <si>
    <t>ВПФ "Фармацевтичний"</t>
  </si>
  <si>
    <t>НЕДЕРЖАВНИЙ ПЕНСІЙНИЙ ФОНД "ВІДКРИТИЙ ПЕНСІЙНИЙ ФОНД "ФРІФЛАЙТ"</t>
  </si>
  <si>
    <t>НТ "ВНПФ "ВЗАЄМОДОПОМОГА"</t>
  </si>
  <si>
    <t>ВІдкритий пенсІйний фонд "ОТП ПенсІя"</t>
  </si>
  <si>
    <t>ТОВ "КУА "ОТП Капітал"</t>
  </si>
  <si>
    <t>ТОВ "АЦПО"</t>
  </si>
  <si>
    <t>Відкритий пенсійний фонд "Приватфонд"</t>
  </si>
  <si>
    <t>ТОВ "Керуючий адміністратор ПФ "Паритет"</t>
  </si>
  <si>
    <t>ТОВ «КУА-АПФ «АПІНВЕСТ»</t>
  </si>
  <si>
    <t>ТОВ "КУА "Гарантія-Інвест"</t>
  </si>
  <si>
    <t>НепІдприємницьке товариство "ВІдкритий пенсІйний фонд"ДинастІя"</t>
  </si>
  <si>
    <t>Непідприємницьке товариство  "Відкритий недержавний пенсійний фонд "ВСІ"</t>
  </si>
  <si>
    <t>ТОВ "КУА "Всесвіт"</t>
  </si>
  <si>
    <t>ТОВ "ВСЕАПФ"</t>
  </si>
  <si>
    <t>ПрофесІйний недержавний пенсІйний фонд "МагІстраль"</t>
  </si>
  <si>
    <t>ВНПФ "Україна"</t>
  </si>
  <si>
    <t>ТОВ "КУА  АПФ"СИНТАКС-ІНВЕСТ"</t>
  </si>
  <si>
    <t>НТ "Вiдкритий пенсiйний фонд "Соцiальний стандарт"</t>
  </si>
  <si>
    <t>ПрАТ "КIНТО"</t>
  </si>
  <si>
    <t>ВІдкритий недержавний пенсІйний фонд "Золота осІнь"</t>
  </si>
  <si>
    <t>ТОВ "КУА "ДІамант Інвест Менеджмент"</t>
  </si>
  <si>
    <t>НепІдприємницьке товариство "ВІдкритий пенсІйний фонд "СоцІальна перспектива"</t>
  </si>
  <si>
    <t>ТОВ "КУА "Західінвест"</t>
  </si>
  <si>
    <t>ТОВ "КУА "Івекс Ессет Менеджмент"</t>
  </si>
  <si>
    <t>НепІдприємницьке товариство "ВІдкритий недержавний пенсІйний фонд "АРТА"</t>
  </si>
  <si>
    <t>ТОВ "АРТА УПРАВЛІННЯ АКТИВАМИ"</t>
  </si>
  <si>
    <t>ТОВ "КУА "Академiя Iнвестментс"</t>
  </si>
  <si>
    <t>ТОВ "КУА АПФ "УКРАЇНСЬКІ ФОНДИ"</t>
  </si>
  <si>
    <t>ВНПФ"ПРИЧЕТНІСТЬ"</t>
  </si>
  <si>
    <t>ТОВ "ВУК"</t>
  </si>
  <si>
    <t>ТОВ "КУА ОЗОН"</t>
  </si>
  <si>
    <t>НТ ВНПФ "Український пенсійний капітал"</t>
  </si>
  <si>
    <t>ПрАТ "КУА АПФ "Брокбізнесінвест"</t>
  </si>
  <si>
    <t>Відкритий недержавний пенсійний фонд "Ніка"</t>
  </si>
  <si>
    <t>ТОВ КУА "ОПІКА-КАПІТАЛ"</t>
  </si>
  <si>
    <t>ТОВ "КУА АПФ "ОпІка"</t>
  </si>
  <si>
    <t>НО "Відкритий пенсійний фонд "Соціальні гарантії"</t>
  </si>
  <si>
    <t>ТЗОВ "КУА "ОПТІМА - КАПІТАЛ"</t>
  </si>
  <si>
    <t>ТОВ "КУА" Магістр"</t>
  </si>
  <si>
    <t>ВІдкритий недержавний пенсІйний фонд "НадІйна перспектива"</t>
  </si>
  <si>
    <t>НТ "ВНПФ "РЕЗЕРВ Р?ВНЕНЩИНИ"</t>
  </si>
  <si>
    <t>ПрАТ"КУА"НАЦIОНАЛЬНИЙ РЕЗЕРВ"</t>
  </si>
  <si>
    <t>ТОВ "АПФ "АДМ?Н?СТРАТОР ПЕНС?ЙНОГО РЕЗЕРВУ"</t>
  </si>
  <si>
    <t>ВНПФ "СТОЛИЧНИЙ РЕЗЕРВ"</t>
  </si>
  <si>
    <t>Відкритий недержавний пенсійний фонд "Покрова"</t>
  </si>
  <si>
    <t>ВІдкритий пенсІйний фонд "ПенсІйний капІтал"</t>
  </si>
  <si>
    <t>ТОВ "КУА "АРТ-КАПІТАЛ МЕНЕДЖМЕНТ"</t>
  </si>
  <si>
    <t>ПрофесІйний недержавний пенсІйний фонд "Шахтар"</t>
  </si>
  <si>
    <t>Неп?дприємницьке товариство в?дкритий недержавний пенс?йний фонд "Дн?стер"</t>
  </si>
  <si>
    <t>ТОВ "КУА "Портфельн? ?нвестиц?ї"</t>
  </si>
  <si>
    <t>ВІдкритий недержавний пенсІйний фонд "ПенсІйна опІка"</t>
  </si>
  <si>
    <t>ВІдкритий недержавний пенсІйний фонд "Українська пенсІйна спІлка"</t>
  </si>
  <si>
    <t>ТОВ "КУА МАСТ-ІНВЕСТ"</t>
  </si>
  <si>
    <t>Відкритий недержавний пенсійний фонд "Гарант-Пенсія"</t>
  </si>
  <si>
    <t>ВІДКРИТИЙ НЕДЕРЖАВНИЙ ПЕНСІЙНИЙ ФОНД «ТУРБОТА»</t>
  </si>
  <si>
    <t>НТ "Відкритий недержавний пенсійний фонд "Національний"</t>
  </si>
  <si>
    <t>НепІдприємницьке товариство "ВІдкритий недержавний пенсІйний фонд "Фонд пенсІйних заощаджень"</t>
  </si>
  <si>
    <t>ПрАТ "КУА "Альтера Ессет Менеджмент"</t>
  </si>
  <si>
    <t>НТ НППФ "ПЕРШИЙ ПРОФСПІЛКОВИЙ"</t>
  </si>
  <si>
    <t>КНПФ "Українська Пенсійна Фундація"</t>
  </si>
  <si>
    <t>ТОВ " ФК "Iнвеста"</t>
  </si>
  <si>
    <t>ВІдкритий недержавний пенсІйний фонд"Джерело"</t>
  </si>
  <si>
    <t>ТОВ "КУА "ФІНГРІН"</t>
  </si>
  <si>
    <t>Відкритий недержавний пенсійний фонд "Кремінь"</t>
  </si>
  <si>
    <t>ВІдкритий недержавний пенсІйний фонд "ІнІцІатива"</t>
  </si>
  <si>
    <t>ТОВ "КУА "Універ Менеджмент"</t>
  </si>
  <si>
    <t>НТ ВНПФ "Золотий вік"</t>
  </si>
  <si>
    <t>ТОВ КУА "СЕМ"</t>
  </si>
  <si>
    <t>ВНПФ "Всеукраїнський пенсійний фонд"</t>
  </si>
  <si>
    <t>ВНПФ "УКРАЇНСЬКА ОЩАДНА СКАРБНИЦЯ"</t>
  </si>
  <si>
    <t>НТ "Недержавний професійний пенсійний фонд "Хлібний"</t>
  </si>
  <si>
    <t>Корпоративний пенсІйний фонд "СТИРОЛ"</t>
  </si>
  <si>
    <t/>
  </si>
  <si>
    <t>ВІдкритий пенсІйний фонд "ГІдне життя"</t>
  </si>
  <si>
    <t>Неприбуткова організація відкритий недержавний пенсійний фонд "Довіра - Україна"</t>
  </si>
  <si>
    <t>ППФ НГП енергетикiв України</t>
  </si>
  <si>
    <t>ТОВ "ВIП"</t>
  </si>
  <si>
    <t>ТОВ "ПАПФ"</t>
  </si>
  <si>
    <t>Непідприємницьке товариство відкритий недержавний пенсійний фонд "Прикарпаття"</t>
  </si>
  <si>
    <t>ПрАТ "ПРIНКОМ"</t>
  </si>
  <si>
    <t>ТОВ "АПФ "Л?ГА ПЕНС?Я"</t>
  </si>
  <si>
    <t>ВІдкритий пенсІйний фонд "Приватфонд"</t>
  </si>
  <si>
    <t>НепІдприємницьке товариство "ВІдкритий пенсІйний фонд"СоцІальний стандарт"</t>
  </si>
  <si>
    <t>ВІдкритий недержавний пенсІйний фонд "Лаурус"</t>
  </si>
  <si>
    <t>НТ ВНПФ "Український пенсІйний капІтал"</t>
  </si>
  <si>
    <t>ВІдкритий недержавний пенсІйний фонд "НІКА"</t>
  </si>
  <si>
    <t>НО "ВІдкритий пенсІйний фонд "СоцІальнІ гарантІї"</t>
  </si>
  <si>
    <t>НЕП?ДПРИЄМНИЦЬКЕ ТОВАРИСТВО "В?ДКРИТИЙ НЕДЕРЖАВНИЙ ПЕНС?ЙНИЙ ФОНД "ВЗАЄМОДОПОМОГА"</t>
  </si>
  <si>
    <t>КНП ФОНД ТПП УКРАЇНИ</t>
  </si>
  <si>
    <t>НТ ВНПФ "Дністер"</t>
  </si>
  <si>
    <t>ВІДКРИТИЙ НЕДЕРЖАВНИЙ ПЕНСІНИЙ ФОНД "ТУРБОТА"</t>
  </si>
  <si>
    <t>НепІдприємницьке товариство "ВІдкритий недержавний пенсІйний фонд "Український пенсІйний контракт"</t>
  </si>
  <si>
    <t>КПФ "СТИРОЛ"</t>
  </si>
  <si>
    <t>ВПФ "Приватфонд"</t>
  </si>
  <si>
    <t>ВПФ "ПенсІйний капІтал"</t>
  </si>
  <si>
    <t>НО "ВПФ "СоцІальнІ гарантІї"</t>
  </si>
  <si>
    <t>ВПФ "ОТП ПенсІя"</t>
  </si>
  <si>
    <t>ВПФ "ГІдне життя"</t>
  </si>
  <si>
    <t>НТ "ВНПФ "Національний"</t>
  </si>
  <si>
    <t>ВНПФ "ПенсІйна опІка"</t>
  </si>
  <si>
    <t>ВНПФ "Українська пенсІйна спІлка"</t>
  </si>
  <si>
    <t>ВНПФ "Кремінь"</t>
  </si>
  <si>
    <t>ВНПФ "Європейський вибір"</t>
  </si>
  <si>
    <t>ВНПФ "Лаурус"</t>
  </si>
  <si>
    <t>ВНПФ "ГАРАНТ-ПЕНСІЯ"</t>
  </si>
  <si>
    <t>ВНПФ "ІнІцІатива"</t>
  </si>
  <si>
    <t>ВНПФ "НадІйна перспектива"</t>
  </si>
  <si>
    <t>ВНПФ"Джерело"</t>
  </si>
  <si>
    <t>ВНПФ "Золота осІнь"</t>
  </si>
  <si>
    <t>НО ВНПФ "ДОВІРА-УКРАЇНА"</t>
  </si>
  <si>
    <t>НТ "ВПФ"СоцІальний стандарт"</t>
  </si>
  <si>
    <t>НТ ВНПФ "Прикарпаття"</t>
  </si>
  <si>
    <t>НТ "ВНПФ "Український пенсІйний контракт"</t>
  </si>
  <si>
    <t>НТ "ВПФ "СоцІальна перспектива"</t>
  </si>
  <si>
    <t>НТ "ВНПФ "Фонд пенсІйних заощаджень"</t>
  </si>
  <si>
    <t>НТ "ВПФ"ДинастІя"</t>
  </si>
  <si>
    <t>ППФ НГ ПРОФСПІЛКИ ЕНЕРГЕТИКІВ УКРАЇНИ</t>
  </si>
  <si>
    <t>ПНПФ "МагІстраль"</t>
  </si>
  <si>
    <t>НПФ "ВПФ "ФРІФЛАЙТ"</t>
  </si>
  <si>
    <t>НТ "ГІРНИЧО-МЕТАЛУРГІЙНИЙ ППФ"</t>
  </si>
  <si>
    <t>НТ «НКПФ ВАТ «Укрексімбанк»</t>
  </si>
  <si>
    <t>ВНПФ "ТУРБОТА"</t>
  </si>
  <si>
    <t>1 місяць (з початку року)</t>
  </si>
</sst>
</file>

<file path=xl/styles.xml><?xml version="1.0" encoding="utf-8"?>
<styleSheet xmlns="http://schemas.openxmlformats.org/spreadsheetml/2006/main">
  <numFmts count="2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.00&quot; грн.&quot;;\-#,##0.00&quot; грн.&quot;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  <numFmt numFmtId="169" formatCode="0.0000"/>
    <numFmt numFmtId="170" formatCode="dd\-mmm\-yy"/>
    <numFmt numFmtId="171" formatCode="[$-422]d\ mmmm\ yyyy&quot; р.&quot;"/>
    <numFmt numFmtId="172" formatCode="dd\.mm\.yy;@"/>
    <numFmt numFmtId="173" formatCode="dd\.mm\.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MS Sans Serif"/>
      <family val="0"/>
    </font>
    <font>
      <b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sz val="11"/>
      <color indexed="8"/>
      <name val="Arial"/>
      <family val="2"/>
    </font>
    <font>
      <b/>
      <sz val="11"/>
      <color indexed="17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.75"/>
      <color indexed="8"/>
      <name val="Arial Cyr"/>
      <family val="0"/>
    </font>
    <font>
      <sz val="11"/>
      <color indexed="23"/>
      <name val="Arial Cyr"/>
      <family val="0"/>
    </font>
    <font>
      <sz val="10"/>
      <color indexed="23"/>
      <name val="Arial Cyr"/>
      <family val="0"/>
    </font>
    <font>
      <b/>
      <sz val="14"/>
      <color indexed="8"/>
      <name val="Arial Cyr"/>
      <family val="0"/>
    </font>
    <font>
      <sz val="11"/>
      <name val="Calibri"/>
      <family val="2"/>
    </font>
    <font>
      <b/>
      <sz val="11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23"/>
      </right>
      <top/>
      <bottom style="medium">
        <color indexed="21"/>
      </bottom>
    </border>
    <border>
      <left/>
      <right style="dotted">
        <color indexed="23"/>
      </right>
      <top style="dotted">
        <color indexed="23"/>
      </top>
      <bottom style="dotted">
        <color indexed="23"/>
      </bottom>
    </border>
    <border>
      <left/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dotted">
        <color indexed="23"/>
      </top>
      <bottom style="dotted">
        <color indexed="23"/>
      </bottom>
    </border>
    <border>
      <left style="dotted">
        <color indexed="23"/>
      </left>
      <right/>
      <top style="dotted">
        <color indexed="23"/>
      </top>
      <bottom style="medium">
        <color indexed="21"/>
      </bottom>
    </border>
    <border>
      <left style="dotted">
        <color indexed="23"/>
      </left>
      <right/>
      <top style="medium">
        <color indexed="21"/>
      </top>
      <bottom style="medium">
        <color indexed="21"/>
      </bottom>
    </border>
    <border>
      <left/>
      <right/>
      <top/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medium"/>
      <right style="dotted">
        <color indexed="55"/>
      </right>
      <top style="medium"/>
      <bottom style="dotted">
        <color indexed="55"/>
      </bottom>
    </border>
    <border>
      <left style="medium"/>
      <right style="dotted">
        <color indexed="55"/>
      </right>
      <top style="dotted">
        <color indexed="55"/>
      </top>
      <bottom style="dotted">
        <color indexed="55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dotted">
        <color indexed="23"/>
      </right>
      <top style="medium"/>
      <bottom style="medium"/>
    </border>
    <border>
      <left style="dotted">
        <color indexed="23"/>
      </left>
      <right style="dotted">
        <color indexed="2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dashed">
        <color indexed="23"/>
      </left>
      <right style="dashed">
        <color indexed="23"/>
      </right>
      <top style="medium"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 style="dashed">
        <color indexed="23"/>
      </right>
      <top style="medium"/>
      <bottom style="dashed">
        <color indexed="23"/>
      </bottom>
    </border>
    <border>
      <left style="medium"/>
      <right style="dashed">
        <color indexed="23"/>
      </right>
      <top style="dashed">
        <color indexed="23"/>
      </top>
      <bottom style="dashed">
        <color indexed="23"/>
      </bottom>
    </border>
    <border>
      <left style="medium"/>
      <right>
        <color indexed="63"/>
      </right>
      <top style="medium"/>
      <bottom style="medium"/>
    </border>
    <border>
      <left style="dashed">
        <color indexed="23"/>
      </left>
      <right style="medium"/>
      <top style="medium"/>
      <bottom style="dashed">
        <color indexed="23"/>
      </bottom>
    </border>
    <border>
      <left style="dashed">
        <color indexed="23"/>
      </left>
      <right style="medium"/>
      <top style="dashed">
        <color indexed="23"/>
      </top>
      <bottom style="dashed">
        <color indexed="23"/>
      </bottom>
    </border>
    <border>
      <left>
        <color indexed="63"/>
      </left>
      <right style="medium"/>
      <top style="medium"/>
      <bottom style="medium"/>
    </border>
    <border>
      <left style="dotted">
        <color indexed="55"/>
      </left>
      <right style="dotted">
        <color indexed="55"/>
      </right>
      <top/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/>
      <bottom style="medium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tted">
        <color indexed="2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9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1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2" borderId="0" applyNumberFormat="0" applyBorder="0" applyAlignment="0" applyProtection="0"/>
    <xf numFmtId="0" fontId="25" fillId="9" borderId="1" applyNumberFormat="0" applyAlignment="0" applyProtection="0"/>
    <xf numFmtId="0" fontId="26" fillId="17" borderId="2" applyNumberFormat="0" applyAlignment="0" applyProtection="0"/>
    <xf numFmtId="0" fontId="27" fillId="1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14" borderId="7" applyNumberFormat="0" applyAlignment="0" applyProtection="0"/>
    <xf numFmtId="0" fontId="18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3" fillId="18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6" borderId="0" applyNumberFormat="0" applyBorder="0" applyAlignment="0" applyProtection="0"/>
  </cellStyleXfs>
  <cellXfs count="110">
    <xf numFmtId="0" fontId="0" fillId="0" borderId="0" xfId="0" applyAlignment="1">
      <alignment/>
    </xf>
    <xf numFmtId="10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14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164" fontId="2" fillId="0" borderId="0" xfId="53" applyNumberFormat="1" applyFont="1" applyFill="1" applyBorder="1" applyAlignment="1">
      <alignment horizontal="right" wrapText="1"/>
      <protection/>
    </xf>
    <xf numFmtId="0" fontId="11" fillId="0" borderId="14" xfId="54" applyFont="1" applyFill="1" applyBorder="1" applyAlignment="1">
      <alignment vertical="center" wrapText="1"/>
      <protection/>
    </xf>
    <xf numFmtId="0" fontId="11" fillId="0" borderId="15" xfId="54" applyFont="1" applyFill="1" applyBorder="1" applyAlignment="1">
      <alignment vertical="center" wrapText="1"/>
      <protection/>
    </xf>
    <xf numFmtId="10" fontId="11" fillId="0" borderId="16" xfId="56" applyNumberFormat="1" applyFont="1" applyFill="1" applyBorder="1" applyAlignment="1">
      <alignment horizontal="right" vertical="center" indent="1"/>
      <protection/>
    </xf>
    <xf numFmtId="10" fontId="11" fillId="0" borderId="17" xfId="56" applyNumberFormat="1" applyFont="1" applyFill="1" applyBorder="1" applyAlignment="1">
      <alignment horizontal="right" vertical="center" indent="1"/>
      <protection/>
    </xf>
    <xf numFmtId="10" fontId="14" fillId="0" borderId="16" xfId="56" applyNumberFormat="1" applyFont="1" applyFill="1" applyBorder="1" applyAlignment="1">
      <alignment horizontal="right" vertical="center" indent="1"/>
      <protection/>
    </xf>
    <xf numFmtId="0" fontId="15" fillId="0" borderId="0" xfId="0" applyFont="1" applyAlignment="1">
      <alignment/>
    </xf>
    <xf numFmtId="0" fontId="13" fillId="0" borderId="18" xfId="0" applyFont="1" applyFill="1" applyBorder="1" applyAlignment="1">
      <alignment horizontal="center" vertical="center" wrapText="1"/>
    </xf>
    <xf numFmtId="0" fontId="14" fillId="0" borderId="14" xfId="54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17" fillId="0" borderId="19" xfId="0" applyFont="1" applyBorder="1" applyAlignment="1">
      <alignment horizontal="left" vertical="center"/>
    </xf>
    <xf numFmtId="0" fontId="16" fillId="0" borderId="0" xfId="0" applyFont="1" applyFill="1" applyAlignment="1">
      <alignment horizontal="left" vertical="center"/>
    </xf>
    <xf numFmtId="0" fontId="7" fillId="0" borderId="20" xfId="0" applyFont="1" applyBorder="1" applyAlignment="1">
      <alignment horizontal="center" vertical="center" wrapText="1"/>
    </xf>
    <xf numFmtId="0" fontId="10" fillId="0" borderId="8" xfId="57" applyFont="1" applyFill="1" applyBorder="1" applyAlignment="1">
      <alignment wrapText="1"/>
      <protection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9" fillId="0" borderId="23" xfId="0" applyFont="1" applyFill="1" applyBorder="1" applyAlignment="1">
      <alignment/>
    </xf>
    <xf numFmtId="4" fontId="16" fillId="0" borderId="0" xfId="0" applyNumberFormat="1" applyFont="1" applyFill="1" applyAlignment="1">
      <alignment horizontal="left" vertical="center"/>
    </xf>
    <xf numFmtId="4" fontId="0" fillId="0" borderId="0" xfId="0" applyNumberFormat="1" applyAlignment="1">
      <alignment/>
    </xf>
    <xf numFmtId="4" fontId="7" fillId="0" borderId="24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27" xfId="0" applyFont="1" applyFill="1" applyBorder="1" applyAlignment="1">
      <alignment horizontal="left" vertical="center"/>
    </xf>
    <xf numFmtId="0" fontId="14" fillId="0" borderId="27" xfId="54" applyFont="1" applyFill="1" applyBorder="1" applyAlignment="1">
      <alignment vertical="center" wrapText="1"/>
      <protection/>
    </xf>
    <xf numFmtId="10" fontId="14" fillId="0" borderId="27" xfId="56" applyNumberFormat="1" applyFont="1" applyFill="1" applyBorder="1" applyAlignment="1">
      <alignment horizontal="center" vertical="center" wrapText="1"/>
      <protection/>
    </xf>
    <xf numFmtId="10" fontId="14" fillId="0" borderId="27" xfId="56" applyNumberFormat="1" applyFont="1" applyFill="1" applyBorder="1" applyAlignment="1">
      <alignment horizontal="right" vertical="center" wrapText="1"/>
      <protection/>
    </xf>
    <xf numFmtId="0" fontId="17" fillId="0" borderId="0" xfId="0" applyFont="1" applyBorder="1" applyAlignment="1">
      <alignment horizontal="left" vertical="center"/>
    </xf>
    <xf numFmtId="4" fontId="4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14" fillId="0" borderId="28" xfId="58" applyNumberFormat="1" applyFont="1" applyFill="1" applyBorder="1" applyAlignment="1">
      <alignment vertical="center" wrapText="1"/>
      <protection/>
    </xf>
    <xf numFmtId="0" fontId="10" fillId="0" borderId="29" xfId="55" applyFont="1" applyFill="1" applyBorder="1" applyAlignment="1">
      <alignment wrapText="1"/>
      <protection/>
    </xf>
    <xf numFmtId="0" fontId="10" fillId="0" borderId="30" xfId="55" applyFont="1" applyFill="1" applyBorder="1" applyAlignment="1">
      <alignment wrapText="1"/>
      <protection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10" fontId="14" fillId="0" borderId="33" xfId="56" applyNumberFormat="1" applyFont="1" applyFill="1" applyBorder="1" applyAlignment="1">
      <alignment horizontal="right" vertical="center" wrapText="1"/>
      <protection/>
    </xf>
    <xf numFmtId="10" fontId="10" fillId="0" borderId="31" xfId="56" applyNumberFormat="1" applyFont="1" applyFill="1" applyBorder="1" applyAlignment="1">
      <alignment horizontal="right" vertical="center" wrapText="1"/>
      <protection/>
    </xf>
    <xf numFmtId="10" fontId="10" fillId="0" borderId="29" xfId="56" applyNumberFormat="1" applyFont="1" applyFill="1" applyBorder="1" applyAlignment="1">
      <alignment horizontal="right" vertical="center" wrapText="1"/>
      <protection/>
    </xf>
    <xf numFmtId="10" fontId="10" fillId="0" borderId="32" xfId="56" applyNumberFormat="1" applyFont="1" applyFill="1" applyBorder="1" applyAlignment="1">
      <alignment horizontal="right" vertical="center" wrapText="1"/>
      <protection/>
    </xf>
    <xf numFmtId="10" fontId="10" fillId="0" borderId="30" xfId="56" applyNumberFormat="1" applyFont="1" applyFill="1" applyBorder="1" applyAlignment="1">
      <alignment horizontal="right" vertical="center" wrapText="1"/>
      <protection/>
    </xf>
    <xf numFmtId="173" fontId="10" fillId="0" borderId="29" xfId="55" applyNumberFormat="1" applyFont="1" applyFill="1" applyBorder="1" applyAlignment="1">
      <alignment horizontal="right" wrapText="1"/>
      <protection/>
    </xf>
    <xf numFmtId="173" fontId="10" fillId="0" borderId="30" xfId="55" applyNumberFormat="1" applyFont="1" applyFill="1" applyBorder="1" applyAlignment="1">
      <alignment horizontal="right" wrapText="1"/>
      <protection/>
    </xf>
    <xf numFmtId="0" fontId="38" fillId="0" borderId="0" xfId="0" applyFont="1" applyAlignment="1">
      <alignment/>
    </xf>
    <xf numFmtId="0" fontId="10" fillId="0" borderId="8" xfId="60" applyFont="1" applyFill="1" applyBorder="1" applyAlignment="1">
      <alignment wrapText="1"/>
      <protection/>
    </xf>
    <xf numFmtId="10" fontId="10" fillId="0" borderId="34" xfId="56" applyNumberFormat="1" applyFont="1" applyFill="1" applyBorder="1" applyAlignment="1">
      <alignment horizontal="right" vertical="center" wrapText="1"/>
      <protection/>
    </xf>
    <xf numFmtId="10" fontId="10" fillId="0" borderId="35" xfId="56" applyNumberFormat="1" applyFont="1" applyFill="1" applyBorder="1" applyAlignment="1">
      <alignment horizontal="right" vertical="center" wrapText="1"/>
      <protection/>
    </xf>
    <xf numFmtId="10" fontId="14" fillId="0" borderId="36" xfId="56" applyNumberFormat="1" applyFont="1" applyFill="1" applyBorder="1" applyAlignment="1">
      <alignment horizontal="right" vertical="center" wrapText="1"/>
      <protection/>
    </xf>
    <xf numFmtId="0" fontId="10" fillId="0" borderId="8" xfId="59" applyFont="1" applyFill="1" applyBorder="1" applyAlignment="1">
      <alignment wrapText="1"/>
      <protection/>
    </xf>
    <xf numFmtId="0" fontId="5" fillId="0" borderId="33" xfId="0" applyFont="1" applyFill="1" applyBorder="1" applyAlignment="1">
      <alignment horizontal="left" vertical="center"/>
    </xf>
    <xf numFmtId="4" fontId="14" fillId="0" borderId="37" xfId="58" applyNumberFormat="1" applyFont="1" applyFill="1" applyBorder="1" applyAlignment="1">
      <alignment vertical="center" wrapText="1"/>
      <protection/>
    </xf>
    <xf numFmtId="0" fontId="7" fillId="0" borderId="38" xfId="0" applyFont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7" fillId="0" borderId="38" xfId="0" applyNumberFormat="1" applyFont="1" applyBorder="1" applyAlignment="1">
      <alignment horizontal="center" vertical="center" wrapText="1"/>
    </xf>
    <xf numFmtId="0" fontId="12" fillId="0" borderId="37" xfId="0" applyNumberFormat="1" applyFont="1" applyFill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0" fontId="0" fillId="0" borderId="0" xfId="0" applyNumberFormat="1" applyAlignment="1">
      <alignment/>
    </xf>
    <xf numFmtId="169" fontId="6" fillId="0" borderId="0" xfId="0" applyNumberFormat="1" applyFont="1" applyAlignment="1">
      <alignment vertical="center"/>
    </xf>
    <xf numFmtId="4" fontId="7" fillId="0" borderId="38" xfId="0" applyNumberFormat="1" applyFont="1" applyBorder="1" applyAlignment="1">
      <alignment horizontal="center" vertical="center" wrapText="1"/>
    </xf>
    <xf numFmtId="4" fontId="7" fillId="0" borderId="38" xfId="0" applyNumberFormat="1" applyFont="1" applyFill="1" applyBorder="1" applyAlignment="1">
      <alignment horizontal="center" vertical="center" wrapText="1"/>
    </xf>
    <xf numFmtId="4" fontId="10" fillId="0" borderId="8" xfId="59" applyNumberFormat="1" applyFont="1" applyFill="1" applyBorder="1" applyAlignment="1">
      <alignment horizontal="right" wrapText="1"/>
      <protection/>
    </xf>
    <xf numFmtId="173" fontId="10" fillId="0" borderId="8" xfId="55" applyNumberFormat="1" applyFont="1" applyFill="1" applyBorder="1" applyAlignment="1">
      <alignment horizontal="right" wrapText="1"/>
      <protection/>
    </xf>
    <xf numFmtId="0" fontId="7" fillId="0" borderId="39" xfId="0" applyFont="1" applyBorder="1" applyAlignment="1">
      <alignment horizontal="center" vertical="center" wrapText="1"/>
    </xf>
    <xf numFmtId="0" fontId="10" fillId="0" borderId="40" xfId="60" applyFont="1" applyFill="1" applyBorder="1" applyAlignment="1">
      <alignment wrapText="1"/>
      <protection/>
    </xf>
    <xf numFmtId="0" fontId="10" fillId="0" borderId="40" xfId="60" applyFont="1" applyFill="1" applyBorder="1" applyAlignment="1">
      <alignment/>
      <protection/>
    </xf>
    <xf numFmtId="4" fontId="10" fillId="0" borderId="41" xfId="60" applyNumberFormat="1" applyFont="1" applyFill="1" applyBorder="1" applyAlignment="1">
      <alignment horizontal="right" wrapText="1"/>
      <protection/>
    </xf>
    <xf numFmtId="4" fontId="6" fillId="0" borderId="42" xfId="0" applyNumberFormat="1" applyFont="1" applyBorder="1" applyAlignment="1">
      <alignment horizontal="center" vertical="center" wrapText="1"/>
    </xf>
    <xf numFmtId="0" fontId="10" fillId="0" borderId="43" xfId="60" applyFont="1" applyFill="1" applyBorder="1" applyAlignment="1">
      <alignment horizontal="right" wrapText="1"/>
      <protection/>
    </xf>
    <xf numFmtId="4" fontId="14" fillId="0" borderId="44" xfId="58" applyNumberFormat="1" applyFont="1" applyFill="1" applyBorder="1" applyAlignment="1">
      <alignment horizontal="right" vertical="center" wrapText="1" indent="1"/>
      <protection/>
    </xf>
    <xf numFmtId="10" fontId="10" fillId="0" borderId="41" xfId="60" applyNumberFormat="1" applyFont="1" applyFill="1" applyBorder="1" applyAlignment="1">
      <alignment horizontal="right" wrapText="1"/>
      <protection/>
    </xf>
    <xf numFmtId="10" fontId="12" fillId="0" borderId="28" xfId="0" applyNumberFormat="1" applyFont="1" applyFill="1" applyBorder="1" applyAlignment="1">
      <alignment vertical="center"/>
    </xf>
    <xf numFmtId="4" fontId="14" fillId="0" borderId="44" xfId="58" applyNumberFormat="1" applyFont="1" applyFill="1" applyBorder="1" applyAlignment="1">
      <alignment vertical="center" wrapText="1"/>
      <protection/>
    </xf>
    <xf numFmtId="0" fontId="10" fillId="0" borderId="8" xfId="59" applyFont="1" applyFill="1" applyBorder="1" applyAlignment="1">
      <alignment horizontal="right" wrapText="1"/>
      <protection/>
    </xf>
    <xf numFmtId="4" fontId="10" fillId="0" borderId="0" xfId="59" applyNumberFormat="1" applyFont="1" applyFill="1" applyAlignment="1">
      <alignment horizontal="right" wrapText="1"/>
      <protection/>
    </xf>
    <xf numFmtId="169" fontId="4" fillId="0" borderId="0" xfId="0" applyNumberFormat="1" applyFont="1" applyAlignment="1">
      <alignment vertical="center"/>
    </xf>
    <xf numFmtId="169" fontId="7" fillId="0" borderId="38" xfId="0" applyNumberFormat="1" applyFont="1" applyBorder="1" applyAlignment="1">
      <alignment horizontal="center" vertical="center" wrapText="1"/>
    </xf>
    <xf numFmtId="169" fontId="10" fillId="0" borderId="8" xfId="59" applyNumberFormat="1" applyFont="1" applyFill="1" applyBorder="1" applyAlignment="1">
      <alignment horizontal="right" wrapText="1"/>
      <protection/>
    </xf>
    <xf numFmtId="169" fontId="14" fillId="0" borderId="37" xfId="58" applyNumberFormat="1" applyFont="1" applyFill="1" applyBorder="1" applyAlignment="1">
      <alignment vertical="center" wrapText="1"/>
      <protection/>
    </xf>
    <xf numFmtId="4" fontId="10" fillId="0" borderId="8" xfId="59" applyNumberFormat="1" applyFont="1" applyBorder="1">
      <alignment/>
      <protection/>
    </xf>
    <xf numFmtId="0" fontId="7" fillId="0" borderId="44" xfId="0" applyFont="1" applyBorder="1" applyAlignment="1">
      <alignment horizontal="center" vertical="center" wrapText="1"/>
    </xf>
    <xf numFmtId="0" fontId="14" fillId="0" borderId="45" xfId="58" applyFont="1" applyFill="1" applyBorder="1" applyAlignment="1">
      <alignment horizontal="center" vertical="center"/>
      <protection/>
    </xf>
    <xf numFmtId="0" fontId="14" fillId="0" borderId="46" xfId="58" applyFont="1" applyFill="1" applyBorder="1" applyAlignment="1">
      <alignment horizontal="center" vertical="center"/>
      <protection/>
    </xf>
    <xf numFmtId="0" fontId="14" fillId="0" borderId="47" xfId="58" applyFont="1" applyFill="1" applyBorder="1" applyAlignment="1">
      <alignment horizontal="center" vertical="center"/>
      <protection/>
    </xf>
    <xf numFmtId="0" fontId="14" fillId="0" borderId="48" xfId="58" applyFont="1" applyFill="1" applyBorder="1" applyAlignment="1">
      <alignment horizontal="center" vertical="center" wrapText="1"/>
      <protection/>
    </xf>
    <xf numFmtId="0" fontId="14" fillId="0" borderId="44" xfId="58" applyFont="1" applyFill="1" applyBorder="1" applyAlignment="1">
      <alignment horizontal="center" vertical="center" wrapText="1"/>
      <protection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4" fontId="7" fillId="0" borderId="24" xfId="0" applyNumberFormat="1" applyFont="1" applyFill="1" applyBorder="1" applyAlignment="1">
      <alignment horizontal="center" vertical="center" wrapText="1"/>
    </xf>
    <xf numFmtId="14" fontId="7" fillId="0" borderId="28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_Nastya_Otkrit" xfId="53"/>
    <cellStyle name="Обычный_Відкр_2" xfId="54"/>
    <cellStyle name="Обычный_Доходність" xfId="55"/>
    <cellStyle name="Обычный_З_2_28.10" xfId="56"/>
    <cellStyle name="Обычный_Лист1" xfId="57"/>
    <cellStyle name="Обычный_Лист2" xfId="58"/>
    <cellStyle name="Обычный_Основні показники" xfId="59"/>
    <cellStyle name="Обычный_Структура активів" xfId="60"/>
    <cellStyle name="Плохой" xfId="61"/>
    <cellStyle name="Пояснение" xfId="62"/>
    <cellStyle name="Примечание" xfId="63"/>
    <cellStyle name="Percent" xfId="64"/>
    <cellStyle name="Процентный 2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325"/>
          <c:y val="0.13"/>
          <c:w val="0.385"/>
          <c:h val="0.7435"/>
        </c:manualLayout>
      </c:layout>
      <c:pieChart>
        <c:varyColors val="1"/>
        <c:ser>
          <c:idx val="0"/>
          <c:order val="0"/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'Структура активів НПФ'!$G$2:$Q$2</c:f>
              <c:strCache/>
            </c:strRef>
          </c:cat>
          <c:val>
            <c:numRef>
              <c:f>'Структура активів НПФ'!$G$59:$Q$59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75"/>
          <c:y val="0.89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Доходність НПФ, 
банківських депозитів та ОВДП за місяць</a:t>
            </a:r>
          </a:p>
        </c:rich>
      </c:tx>
      <c:layout>
        <c:manualLayout>
          <c:xMode val="factor"/>
          <c:yMode val="factor"/>
          <c:x val="0.01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6525"/>
          <c:w val="0.997"/>
          <c:h val="0.940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0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2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3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4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55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5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7"/>
            <c:invertIfNegative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58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59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0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6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'Доходність (графік)'!$A$2:$A$55</c:f>
              <c:strCache/>
            </c:strRef>
          </c:cat>
          <c:val>
            <c:numRef>
              <c:f>'Доходність (графік)'!$B$2:$B$55</c:f>
              <c:numCache/>
            </c:numRef>
          </c:val>
        </c:ser>
        <c:gapWidth val="60"/>
        <c:axId val="57748528"/>
        <c:axId val="49974705"/>
      </c:barChart>
      <c:catAx>
        <c:axId val="57748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74705"/>
        <c:crosses val="autoZero"/>
        <c:auto val="0"/>
        <c:lblOffset val="0"/>
        <c:tickLblSkip val="1"/>
        <c:noMultiLvlLbl val="0"/>
      </c:catAx>
      <c:valAx>
        <c:axId val="49974705"/>
        <c:scaling>
          <c:orientation val="minMax"/>
          <c:max val="0.02"/>
          <c:min val="-0.03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748528"/>
        <c:crossesAt val="1"/>
        <c:crossBetween val="between"/>
        <c:dispUnits/>
        <c:majorUnit val="0.01"/>
        <c:minorUnit val="0.0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295275</xdr:colOff>
      <xdr:row>62</xdr:row>
      <xdr:rowOff>66675</xdr:rowOff>
    </xdr:from>
    <xdr:to>
      <xdr:col>6</xdr:col>
      <xdr:colOff>133350</xdr:colOff>
      <xdr:row>88</xdr:row>
      <xdr:rowOff>0</xdr:rowOff>
    </xdr:to>
    <xdr:graphicFrame>
      <xdr:nvGraphicFramePr>
        <xdr:cNvPr id="1" name="Chart 2"/>
        <xdr:cNvGraphicFramePr/>
      </xdr:nvGraphicFramePr>
      <xdr:xfrm>
        <a:off x="1400175" y="11791950"/>
        <a:ext cx="102203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0</xdr:row>
      <xdr:rowOff>76200</xdr:rowOff>
    </xdr:from>
    <xdr:to>
      <xdr:col>18</xdr:col>
      <xdr:colOff>257175</xdr:colOff>
      <xdr:row>83</xdr:row>
      <xdr:rowOff>152400</xdr:rowOff>
    </xdr:to>
    <xdr:graphicFrame>
      <xdr:nvGraphicFramePr>
        <xdr:cNvPr id="1" name="Диаграмма 1"/>
        <xdr:cNvGraphicFramePr/>
      </xdr:nvGraphicFramePr>
      <xdr:xfrm>
        <a:off x="6143625" y="76200"/>
        <a:ext cx="10487025" cy="1479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60"/>
  <sheetViews>
    <sheetView tabSelected="1" zoomScalePageLayoutView="0" workbookViewId="0" topLeftCell="A1">
      <selection activeCell="B3" sqref="B3"/>
    </sheetView>
  </sheetViews>
  <sheetFormatPr defaultColWidth="9.00390625" defaultRowHeight="12.75"/>
  <cols>
    <col min="1" max="1" width="6.00390625" style="8" customWidth="1"/>
    <col min="2" max="2" width="11.625" style="8" customWidth="1"/>
    <col min="3" max="3" width="13.75390625" style="8" bestFit="1" customWidth="1"/>
    <col min="4" max="4" width="101.875" style="6" bestFit="1" customWidth="1"/>
    <col min="5" max="5" width="19.125" style="45" bestFit="1" customWidth="1"/>
    <col min="6" max="6" width="19.00390625" style="45" bestFit="1" customWidth="1"/>
    <col min="7" max="7" width="16.00390625" style="45" bestFit="1" customWidth="1"/>
    <col min="8" max="8" width="17.00390625" style="70" customWidth="1"/>
    <col min="9" max="9" width="15.125" style="72" customWidth="1"/>
    <col min="10" max="10" width="53.00390625" style="6" bestFit="1" customWidth="1"/>
    <col min="11" max="11" width="52.00390625" style="6" bestFit="1" customWidth="1"/>
    <col min="12" max="16384" width="9.125" style="6" customWidth="1"/>
  </cols>
  <sheetData>
    <row r="1" spans="1:9" s="3" customFormat="1" ht="18.75" thickBot="1">
      <c r="A1" s="26" t="s">
        <v>101</v>
      </c>
      <c r="B1" s="26"/>
      <c r="C1" s="26"/>
      <c r="D1" s="26"/>
      <c r="E1" s="44"/>
      <c r="F1" s="44"/>
      <c r="G1" s="44"/>
      <c r="H1" s="67"/>
      <c r="I1" s="89"/>
    </row>
    <row r="2" spans="1:11" ht="60.75" thickBot="1">
      <c r="A2" s="4" t="s">
        <v>18</v>
      </c>
      <c r="B2" s="28" t="s">
        <v>99</v>
      </c>
      <c r="C2" s="28" t="s">
        <v>102</v>
      </c>
      <c r="D2" s="5" t="s">
        <v>0</v>
      </c>
      <c r="E2" s="73" t="s">
        <v>22</v>
      </c>
      <c r="F2" s="74" t="s">
        <v>23</v>
      </c>
      <c r="G2" s="74" t="s">
        <v>9</v>
      </c>
      <c r="H2" s="68" t="s">
        <v>115</v>
      </c>
      <c r="I2" s="90" t="s">
        <v>116</v>
      </c>
      <c r="J2" s="66" t="s">
        <v>117</v>
      </c>
      <c r="K2" s="66" t="s">
        <v>118</v>
      </c>
    </row>
    <row r="3" spans="1:11" ht="14.25">
      <c r="A3" s="7">
        <v>1</v>
      </c>
      <c r="B3" s="63" t="s">
        <v>24</v>
      </c>
      <c r="C3" s="29" t="s">
        <v>25</v>
      </c>
      <c r="D3" s="63" t="s">
        <v>136</v>
      </c>
      <c r="E3" s="75">
        <v>499805474.22</v>
      </c>
      <c r="F3" s="75">
        <v>9823486.71</v>
      </c>
      <c r="G3" s="75">
        <v>2.0048669053981456</v>
      </c>
      <c r="H3" s="87">
        <v>68608556</v>
      </c>
      <c r="I3" s="91">
        <v>7.2849</v>
      </c>
      <c r="J3" s="6" t="s">
        <v>137</v>
      </c>
      <c r="K3" s="63" t="s">
        <v>138</v>
      </c>
    </row>
    <row r="4" spans="1:11" ht="14.25">
      <c r="A4" s="7">
        <v>2</v>
      </c>
      <c r="B4" s="63" t="s">
        <v>93</v>
      </c>
      <c r="C4" s="29" t="s">
        <v>25</v>
      </c>
      <c r="D4" s="63" t="s">
        <v>139</v>
      </c>
      <c r="E4" s="75">
        <v>434635557.8</v>
      </c>
      <c r="F4" s="75">
        <v>6993080.07</v>
      </c>
      <c r="G4" s="75">
        <v>1.6352632009618162</v>
      </c>
      <c r="H4" s="87">
        <v>35455251</v>
      </c>
      <c r="I4" s="91">
        <v>12.2587</v>
      </c>
      <c r="J4" s="63" t="s">
        <v>140</v>
      </c>
      <c r="K4" s="6" t="s">
        <v>140</v>
      </c>
    </row>
    <row r="5" spans="1:11" ht="14.25">
      <c r="A5" s="7">
        <v>3</v>
      </c>
      <c r="B5" s="63" t="s">
        <v>32</v>
      </c>
      <c r="C5" s="29" t="s">
        <v>33</v>
      </c>
      <c r="D5" s="63" t="s">
        <v>34</v>
      </c>
      <c r="E5" s="75">
        <v>397929370.27</v>
      </c>
      <c r="F5" s="75">
        <v>3528199.25</v>
      </c>
      <c r="G5" s="75">
        <v>0.8945711902617717</v>
      </c>
      <c r="H5" s="87">
        <v>50324100</v>
      </c>
      <c r="I5" s="91">
        <v>7.9073</v>
      </c>
      <c r="J5" s="63" t="s">
        <v>141</v>
      </c>
      <c r="K5" s="63" t="s">
        <v>141</v>
      </c>
    </row>
    <row r="6" spans="1:11" ht="14.25">
      <c r="A6" s="7">
        <v>4</v>
      </c>
      <c r="B6" s="63" t="s">
        <v>29</v>
      </c>
      <c r="C6" s="29" t="s">
        <v>25</v>
      </c>
      <c r="D6" s="63" t="s">
        <v>121</v>
      </c>
      <c r="E6" s="75">
        <v>281279844.36</v>
      </c>
      <c r="F6" s="75">
        <v>4163504.19</v>
      </c>
      <c r="G6" s="75">
        <v>1.5024390793577425</v>
      </c>
      <c r="H6" s="87">
        <v>31462986</v>
      </c>
      <c r="I6" s="91">
        <v>8.94</v>
      </c>
      <c r="J6" s="63" t="s">
        <v>141</v>
      </c>
      <c r="K6" s="6" t="s">
        <v>141</v>
      </c>
    </row>
    <row r="7" spans="1:11" ht="14.25">
      <c r="A7" s="7">
        <v>5</v>
      </c>
      <c r="B7" s="63" t="s">
        <v>27</v>
      </c>
      <c r="C7" s="29" t="s">
        <v>25</v>
      </c>
      <c r="D7" s="63" t="s">
        <v>28</v>
      </c>
      <c r="E7" s="75">
        <v>223557276.34</v>
      </c>
      <c r="F7" s="75">
        <v>3371363.98</v>
      </c>
      <c r="G7" s="75">
        <v>1.5311442697968118</v>
      </c>
      <c r="H7" s="87">
        <v>48976125</v>
      </c>
      <c r="I7" s="91">
        <v>4.5646</v>
      </c>
      <c r="J7" s="63" t="s">
        <v>142</v>
      </c>
      <c r="K7" s="6" t="s">
        <v>142</v>
      </c>
    </row>
    <row r="8" spans="1:11" ht="14.25">
      <c r="A8" s="7">
        <v>6</v>
      </c>
      <c r="B8" s="63" t="s">
        <v>26</v>
      </c>
      <c r="C8" s="29" t="s">
        <v>25</v>
      </c>
      <c r="D8" s="63" t="s">
        <v>143</v>
      </c>
      <c r="E8" s="75">
        <v>214083228.07</v>
      </c>
      <c r="F8" s="75">
        <v>6443119.48</v>
      </c>
      <c r="G8" s="75">
        <v>3.103022592192133</v>
      </c>
      <c r="H8" s="87">
        <v>31223326</v>
      </c>
      <c r="I8" s="91">
        <v>6.8565</v>
      </c>
      <c r="J8" s="6" t="s">
        <v>141</v>
      </c>
      <c r="K8" s="63" t="s">
        <v>138</v>
      </c>
    </row>
    <row r="9" spans="1:11" ht="14.25">
      <c r="A9" s="7">
        <v>7</v>
      </c>
      <c r="B9" s="63" t="s">
        <v>35</v>
      </c>
      <c r="C9" s="29" t="s">
        <v>25</v>
      </c>
      <c r="D9" s="63" t="s">
        <v>144</v>
      </c>
      <c r="E9" s="75">
        <v>71747874</v>
      </c>
      <c r="F9" s="75">
        <v>-365687.83</v>
      </c>
      <c r="G9" s="75">
        <v>-0.5070999417031601</v>
      </c>
      <c r="H9" s="87">
        <v>20020349</v>
      </c>
      <c r="I9" s="91">
        <v>3.5837</v>
      </c>
      <c r="J9" s="6" t="s">
        <v>145</v>
      </c>
      <c r="K9" s="63" t="s">
        <v>146</v>
      </c>
    </row>
    <row r="10" spans="1:11" ht="14.25">
      <c r="A10" s="7">
        <v>8</v>
      </c>
      <c r="B10" s="63" t="s">
        <v>37</v>
      </c>
      <c r="C10" s="29" t="s">
        <v>38</v>
      </c>
      <c r="D10" s="63" t="s">
        <v>147</v>
      </c>
      <c r="E10" s="75">
        <v>69175611.63</v>
      </c>
      <c r="F10" s="75">
        <v>547077.92</v>
      </c>
      <c r="G10" s="75">
        <v>0.7971581067311746</v>
      </c>
      <c r="H10" s="87">
        <v>16434538</v>
      </c>
      <c r="I10" s="91">
        <v>4.2092</v>
      </c>
      <c r="J10" s="6" t="s">
        <v>137</v>
      </c>
      <c r="K10" s="63" t="s">
        <v>138</v>
      </c>
    </row>
    <row r="11" spans="1:11" ht="14.25">
      <c r="A11" s="7">
        <v>9</v>
      </c>
      <c r="B11" s="63" t="s">
        <v>30</v>
      </c>
      <c r="C11" s="29" t="s">
        <v>25</v>
      </c>
      <c r="D11" s="63" t="s">
        <v>150</v>
      </c>
      <c r="E11" s="75">
        <v>63018643.56</v>
      </c>
      <c r="F11" s="75">
        <v>338795.22</v>
      </c>
      <c r="G11" s="75">
        <v>0.5405169747097176</v>
      </c>
      <c r="H11" s="87">
        <v>12496747</v>
      </c>
      <c r="I11" s="91">
        <v>5.0428</v>
      </c>
      <c r="J11" s="63" t="s">
        <v>151</v>
      </c>
      <c r="K11" s="6" t="s">
        <v>138</v>
      </c>
    </row>
    <row r="12" spans="1:11" ht="14.25">
      <c r="A12" s="7">
        <v>10</v>
      </c>
      <c r="B12" s="63" t="s">
        <v>88</v>
      </c>
      <c r="C12" s="29" t="s">
        <v>25</v>
      </c>
      <c r="D12" s="63" t="s">
        <v>148</v>
      </c>
      <c r="E12" s="75">
        <v>61332980</v>
      </c>
      <c r="F12" s="75">
        <v>-133135.85</v>
      </c>
      <c r="G12" s="75">
        <v>-0.21660039545186294</v>
      </c>
      <c r="H12" s="87">
        <v>24683162</v>
      </c>
      <c r="I12" s="91">
        <v>2.4848</v>
      </c>
      <c r="J12" s="6" t="s">
        <v>149</v>
      </c>
      <c r="K12" s="63" t="s">
        <v>149</v>
      </c>
    </row>
    <row r="13" spans="1:11" ht="14.25">
      <c r="A13" s="7">
        <v>11</v>
      </c>
      <c r="B13" s="63" t="s">
        <v>41</v>
      </c>
      <c r="C13" s="29" t="s">
        <v>25</v>
      </c>
      <c r="D13" s="63" t="s">
        <v>152</v>
      </c>
      <c r="E13" s="75">
        <v>57149776.87</v>
      </c>
      <c r="F13" s="75">
        <v>233512.14</v>
      </c>
      <c r="G13" s="75">
        <v>0.4102731286175185</v>
      </c>
      <c r="H13" s="87">
        <v>41724108</v>
      </c>
      <c r="I13" s="91">
        <v>1.3697</v>
      </c>
      <c r="J13" s="6" t="s">
        <v>153</v>
      </c>
      <c r="K13" s="63" t="s">
        <v>138</v>
      </c>
    </row>
    <row r="14" spans="1:11" ht="14.25">
      <c r="A14" s="7">
        <v>12</v>
      </c>
      <c r="B14" s="63" t="s">
        <v>42</v>
      </c>
      <c r="C14" s="29" t="s">
        <v>25</v>
      </c>
      <c r="D14" s="63" t="s">
        <v>154</v>
      </c>
      <c r="E14" s="75">
        <v>50794005.35</v>
      </c>
      <c r="F14" s="75">
        <v>471573.8</v>
      </c>
      <c r="G14" s="75">
        <v>0.9371045584938713</v>
      </c>
      <c r="H14" s="87">
        <v>11633420</v>
      </c>
      <c r="I14" s="91">
        <v>4.3662</v>
      </c>
      <c r="J14" s="6" t="s">
        <v>155</v>
      </c>
      <c r="K14" s="63" t="s">
        <v>138</v>
      </c>
    </row>
    <row r="15" spans="1:11" ht="14.25">
      <c r="A15" s="7">
        <v>13</v>
      </c>
      <c r="B15" s="63" t="s">
        <v>39</v>
      </c>
      <c r="C15" s="29" t="s">
        <v>25</v>
      </c>
      <c r="D15" s="63" t="s">
        <v>40</v>
      </c>
      <c r="E15" s="75">
        <v>43389314.05</v>
      </c>
      <c r="F15" s="75">
        <v>582329.87</v>
      </c>
      <c r="G15" s="75">
        <v>1.3603618221534646</v>
      </c>
      <c r="H15" s="87">
        <v>15405953</v>
      </c>
      <c r="I15" s="91">
        <v>2.8164</v>
      </c>
      <c r="J15" s="6" t="s">
        <v>156</v>
      </c>
      <c r="K15" s="63" t="s">
        <v>146</v>
      </c>
    </row>
    <row r="16" spans="1:11" ht="14.25">
      <c r="A16" s="7">
        <v>14</v>
      </c>
      <c r="B16" s="63" t="s">
        <v>31</v>
      </c>
      <c r="C16" s="29" t="s">
        <v>25</v>
      </c>
      <c r="D16" s="63" t="s">
        <v>134</v>
      </c>
      <c r="E16" s="75">
        <v>40017069.84</v>
      </c>
      <c r="F16" s="75">
        <v>782897.45</v>
      </c>
      <c r="G16" s="75">
        <v>1.995447851474367</v>
      </c>
      <c r="H16" s="87">
        <v>43428905</v>
      </c>
      <c r="I16" s="91">
        <v>0.9214</v>
      </c>
      <c r="J16" s="6" t="s">
        <v>137</v>
      </c>
      <c r="K16" s="63" t="s">
        <v>138</v>
      </c>
    </row>
    <row r="17" spans="1:11" ht="14.25">
      <c r="A17" s="7">
        <v>15</v>
      </c>
      <c r="B17" s="63" t="s">
        <v>44</v>
      </c>
      <c r="C17" s="29" t="s">
        <v>25</v>
      </c>
      <c r="D17" s="63" t="s">
        <v>157</v>
      </c>
      <c r="E17" s="75">
        <v>32507635.24</v>
      </c>
      <c r="F17" s="75">
        <v>187594.77</v>
      </c>
      <c r="G17" s="75">
        <v>0.5804286358308559</v>
      </c>
      <c r="H17" s="87">
        <v>7113919</v>
      </c>
      <c r="I17" s="91">
        <v>4.5696</v>
      </c>
      <c r="J17" s="63" t="s">
        <v>158</v>
      </c>
      <c r="K17" s="6" t="s">
        <v>138</v>
      </c>
    </row>
    <row r="18" spans="1:11" ht="14.25">
      <c r="A18" s="7">
        <v>16</v>
      </c>
      <c r="B18" s="63" t="s">
        <v>90</v>
      </c>
      <c r="C18" s="29" t="s">
        <v>25</v>
      </c>
      <c r="D18" s="63" t="s">
        <v>127</v>
      </c>
      <c r="E18" s="75">
        <v>25680216.79</v>
      </c>
      <c r="F18" s="75">
        <v>-311641.51</v>
      </c>
      <c r="G18" s="75">
        <v>-1.1989966488852417</v>
      </c>
      <c r="H18" s="87">
        <v>22334934</v>
      </c>
      <c r="I18" s="91">
        <v>1.1498</v>
      </c>
      <c r="J18" s="6" t="s">
        <v>159</v>
      </c>
      <c r="K18" s="63" t="s">
        <v>160</v>
      </c>
    </row>
    <row r="19" spans="1:11" ht="14.25">
      <c r="A19" s="7">
        <v>17</v>
      </c>
      <c r="B19" s="63" t="s">
        <v>48</v>
      </c>
      <c r="C19" s="29" t="s">
        <v>25</v>
      </c>
      <c r="D19" s="63" t="s">
        <v>111</v>
      </c>
      <c r="E19" s="75">
        <v>20920011.35</v>
      </c>
      <c r="F19" s="75">
        <v>245965.96</v>
      </c>
      <c r="G19" s="75">
        <v>1.189733094612322</v>
      </c>
      <c r="H19" s="87">
        <v>3871705</v>
      </c>
      <c r="I19" s="91">
        <v>5.4033</v>
      </c>
      <c r="J19" s="6" t="s">
        <v>163</v>
      </c>
      <c r="K19" s="63" t="s">
        <v>163</v>
      </c>
    </row>
    <row r="20" spans="1:11" ht="14.25">
      <c r="A20" s="7">
        <v>18</v>
      </c>
      <c r="B20" s="63" t="s">
        <v>83</v>
      </c>
      <c r="C20" s="29" t="s">
        <v>25</v>
      </c>
      <c r="D20" s="48" t="s">
        <v>164</v>
      </c>
      <c r="E20" s="75">
        <v>17307189.71</v>
      </c>
      <c r="F20" s="93">
        <v>-39727.62</v>
      </c>
      <c r="G20" s="93">
        <v>-0.22901832783448128</v>
      </c>
      <c r="H20" s="87">
        <v>7996431</v>
      </c>
      <c r="I20" s="91">
        <v>2.1644</v>
      </c>
      <c r="J20" s="63" t="s">
        <v>165</v>
      </c>
      <c r="K20" s="6" t="s">
        <v>165</v>
      </c>
    </row>
    <row r="21" spans="1:11" ht="14.25">
      <c r="A21" s="7">
        <v>19</v>
      </c>
      <c r="B21" s="63" t="s">
        <v>84</v>
      </c>
      <c r="C21" s="29" t="s">
        <v>25</v>
      </c>
      <c r="D21" s="63" t="s">
        <v>169</v>
      </c>
      <c r="E21" s="75">
        <v>12752786.87</v>
      </c>
      <c r="F21" s="75">
        <v>133836.1</v>
      </c>
      <c r="G21" s="75">
        <v>1.0605961021591384</v>
      </c>
      <c r="H21" s="87">
        <v>3462916</v>
      </c>
      <c r="I21" s="91">
        <v>3.6827</v>
      </c>
      <c r="J21" s="63" t="s">
        <v>170</v>
      </c>
      <c r="K21" s="6" t="s">
        <v>170</v>
      </c>
    </row>
    <row r="22" spans="1:11" ht="14.25">
      <c r="A22" s="7">
        <v>20</v>
      </c>
      <c r="B22" s="63" t="s">
        <v>91</v>
      </c>
      <c r="C22" s="63" t="s">
        <v>25</v>
      </c>
      <c r="D22" s="63" t="s">
        <v>166</v>
      </c>
      <c r="E22" s="75">
        <v>10729719.64</v>
      </c>
      <c r="F22" s="75">
        <v>-86037.38</v>
      </c>
      <c r="G22" s="75">
        <v>-0.7954818127007002</v>
      </c>
      <c r="H22" s="87">
        <v>27405885</v>
      </c>
      <c r="I22" s="91">
        <v>0.3915</v>
      </c>
      <c r="J22" s="63" t="s">
        <v>167</v>
      </c>
      <c r="K22" s="6" t="s">
        <v>168</v>
      </c>
    </row>
    <row r="23" spans="1:11" ht="14.25">
      <c r="A23" s="7">
        <v>21</v>
      </c>
      <c r="B23" s="63" t="s">
        <v>85</v>
      </c>
      <c r="C23" s="29" t="s">
        <v>25</v>
      </c>
      <c r="D23" s="63" t="s">
        <v>86</v>
      </c>
      <c r="E23" s="75">
        <v>9590660.09</v>
      </c>
      <c r="F23" s="75">
        <v>4053.69</v>
      </c>
      <c r="G23" s="75">
        <v>0.0422849320276697</v>
      </c>
      <c r="H23" s="87">
        <v>4880564</v>
      </c>
      <c r="I23" s="91">
        <v>1.9651</v>
      </c>
      <c r="J23" s="63" t="s">
        <v>171</v>
      </c>
      <c r="K23" s="6" t="s">
        <v>171</v>
      </c>
    </row>
    <row r="24" spans="1:11" ht="14.25">
      <c r="A24" s="7">
        <v>22</v>
      </c>
      <c r="B24" s="63" t="s">
        <v>51</v>
      </c>
      <c r="C24" s="29" t="s">
        <v>25</v>
      </c>
      <c r="D24" s="63" t="s">
        <v>172</v>
      </c>
      <c r="E24" s="75">
        <v>7988721.9</v>
      </c>
      <c r="F24" s="75">
        <v>47192.74</v>
      </c>
      <c r="G24" s="75">
        <v>0.594252555763461</v>
      </c>
      <c r="H24" s="87">
        <v>2458481</v>
      </c>
      <c r="I24" s="91">
        <v>3.2495</v>
      </c>
      <c r="J24" s="6" t="s">
        <v>153</v>
      </c>
      <c r="K24" s="63" t="s">
        <v>138</v>
      </c>
    </row>
    <row r="25" spans="1:11" ht="14.25">
      <c r="A25" s="7">
        <v>23</v>
      </c>
      <c r="B25" s="63" t="s">
        <v>43</v>
      </c>
      <c r="C25" s="29" t="s">
        <v>25</v>
      </c>
      <c r="D25" s="63" t="s">
        <v>112</v>
      </c>
      <c r="E25" s="75">
        <v>7913189.79</v>
      </c>
      <c r="F25" s="75">
        <v>151253.36</v>
      </c>
      <c r="G25" s="75">
        <v>1.948654969852683</v>
      </c>
      <c r="H25" s="87">
        <v>7123839</v>
      </c>
      <c r="I25" s="91">
        <v>1.1108</v>
      </c>
      <c r="J25" s="6" t="s">
        <v>141</v>
      </c>
      <c r="K25" s="63" t="s">
        <v>213</v>
      </c>
    </row>
    <row r="26" spans="1:11" ht="14.25">
      <c r="A26" s="7">
        <v>24</v>
      </c>
      <c r="B26" s="63" t="s">
        <v>53</v>
      </c>
      <c r="C26" s="29" t="s">
        <v>25</v>
      </c>
      <c r="D26" s="63" t="s">
        <v>173</v>
      </c>
      <c r="E26" s="75">
        <v>7151662.14</v>
      </c>
      <c r="F26" s="75">
        <v>74558.32</v>
      </c>
      <c r="G26" s="75">
        <v>1.0535145717277317</v>
      </c>
      <c r="H26" s="87">
        <v>1758749</v>
      </c>
      <c r="I26" s="91">
        <v>4.0663</v>
      </c>
      <c r="J26" s="6" t="s">
        <v>174</v>
      </c>
      <c r="K26" s="63" t="s">
        <v>175</v>
      </c>
    </row>
    <row r="27" spans="1:11" ht="14.25">
      <c r="A27" s="7">
        <v>25</v>
      </c>
      <c r="B27" s="63" t="s">
        <v>45</v>
      </c>
      <c r="C27" s="29" t="s">
        <v>25</v>
      </c>
      <c r="D27" s="63" t="s">
        <v>177</v>
      </c>
      <c r="E27" s="75">
        <v>6979100.08</v>
      </c>
      <c r="F27" s="75">
        <v>-113890.93</v>
      </c>
      <c r="G27" s="75">
        <v>-1.6056827062015344</v>
      </c>
      <c r="H27" s="87">
        <v>2106494</v>
      </c>
      <c r="I27" s="91">
        <v>3.3131</v>
      </c>
      <c r="J27" s="6" t="s">
        <v>145</v>
      </c>
      <c r="K27" s="63" t="s">
        <v>146</v>
      </c>
    </row>
    <row r="28" spans="1:11" ht="14.25">
      <c r="A28" s="7">
        <v>26</v>
      </c>
      <c r="B28" s="63" t="s">
        <v>87</v>
      </c>
      <c r="C28" s="29" t="s">
        <v>25</v>
      </c>
      <c r="D28" s="63" t="s">
        <v>176</v>
      </c>
      <c r="E28" s="75">
        <v>6102804.94</v>
      </c>
      <c r="F28" s="75">
        <v>52630.25</v>
      </c>
      <c r="G28" s="75">
        <v>0.8698963698848132</v>
      </c>
      <c r="H28" s="87">
        <v>1670834</v>
      </c>
      <c r="I28" s="91">
        <v>3.6526</v>
      </c>
      <c r="J28" s="6" t="s">
        <v>174</v>
      </c>
      <c r="K28" s="63" t="s">
        <v>175</v>
      </c>
    </row>
    <row r="29" spans="1:11" ht="14.25">
      <c r="A29" s="7">
        <v>27</v>
      </c>
      <c r="B29" s="63" t="s">
        <v>52</v>
      </c>
      <c r="C29" s="29" t="s">
        <v>25</v>
      </c>
      <c r="D29" s="63" t="s">
        <v>128</v>
      </c>
      <c r="E29" s="75">
        <v>3956715.79</v>
      </c>
      <c r="F29" s="75">
        <v>59429.06</v>
      </c>
      <c r="G29" s="75">
        <v>1.5248829279748861</v>
      </c>
      <c r="H29" s="87">
        <v>1977182</v>
      </c>
      <c r="I29" s="91">
        <v>2.0012</v>
      </c>
      <c r="J29" s="6" t="s">
        <v>149</v>
      </c>
      <c r="K29" s="63" t="s">
        <v>149</v>
      </c>
    </row>
    <row r="30" spans="1:11" ht="14.25">
      <c r="A30" s="7">
        <v>28</v>
      </c>
      <c r="B30" s="63" t="s">
        <v>49</v>
      </c>
      <c r="C30" s="29" t="s">
        <v>33</v>
      </c>
      <c r="D30" s="48" t="s">
        <v>50</v>
      </c>
      <c r="E30" s="75">
        <v>3771042.4</v>
      </c>
      <c r="F30" s="93">
        <v>-12959.83</v>
      </c>
      <c r="G30" s="93">
        <v>-0.3424900201499099</v>
      </c>
      <c r="H30" s="87">
        <v>16648477</v>
      </c>
      <c r="I30" s="91">
        <v>0.2265</v>
      </c>
      <c r="J30" s="6" t="s">
        <v>174</v>
      </c>
      <c r="K30" s="63" t="s">
        <v>175</v>
      </c>
    </row>
    <row r="31" spans="1:11" ht="14.25">
      <c r="A31" s="7">
        <v>29</v>
      </c>
      <c r="B31" s="63" t="s">
        <v>77</v>
      </c>
      <c r="C31" s="29" t="s">
        <v>25</v>
      </c>
      <c r="D31" s="63" t="s">
        <v>211</v>
      </c>
      <c r="E31" s="75">
        <v>3482207.36</v>
      </c>
      <c r="F31" s="75">
        <v>-20083.61</v>
      </c>
      <c r="G31" s="75">
        <v>-0.5734420746886286</v>
      </c>
      <c r="H31" s="87">
        <v>1328268</v>
      </c>
      <c r="I31" s="91">
        <v>2.6216</v>
      </c>
      <c r="J31" s="63" t="s">
        <v>212</v>
      </c>
      <c r="K31" s="6" t="s">
        <v>212</v>
      </c>
    </row>
    <row r="32" spans="1:11" ht="14.25">
      <c r="A32" s="7">
        <v>30</v>
      </c>
      <c r="B32" s="63" t="s">
        <v>81</v>
      </c>
      <c r="C32" s="29" t="s">
        <v>38</v>
      </c>
      <c r="D32" s="63" t="s">
        <v>180</v>
      </c>
      <c r="E32" s="75">
        <v>3158532.53</v>
      </c>
      <c r="F32" s="75">
        <v>-3194.01</v>
      </c>
      <c r="G32" s="75">
        <v>-0.10102107059518062</v>
      </c>
      <c r="H32" s="87">
        <v>835883</v>
      </c>
      <c r="I32" s="91">
        <v>3.7787</v>
      </c>
      <c r="J32" s="6" t="s">
        <v>158</v>
      </c>
      <c r="K32" s="63" t="s">
        <v>138</v>
      </c>
    </row>
    <row r="33" spans="1:11" ht="14.25">
      <c r="A33" s="7">
        <v>31</v>
      </c>
      <c r="B33" s="63" t="s">
        <v>47</v>
      </c>
      <c r="C33" s="29" t="s">
        <v>25</v>
      </c>
      <c r="D33" s="63" t="s">
        <v>178</v>
      </c>
      <c r="E33" s="75">
        <v>3053800.98</v>
      </c>
      <c r="F33" s="75">
        <v>39234.01</v>
      </c>
      <c r="G33" s="75">
        <v>1.3014807894614364</v>
      </c>
      <c r="H33" s="87">
        <v>1304558</v>
      </c>
      <c r="I33" s="91">
        <v>2.3409</v>
      </c>
      <c r="J33" s="6" t="s">
        <v>179</v>
      </c>
      <c r="K33" s="63" t="s">
        <v>138</v>
      </c>
    </row>
    <row r="34" spans="1:11" ht="14.25">
      <c r="A34" s="7">
        <v>32</v>
      </c>
      <c r="B34" s="63" t="s">
        <v>55</v>
      </c>
      <c r="C34" s="29" t="s">
        <v>25</v>
      </c>
      <c r="D34" s="63" t="s">
        <v>181</v>
      </c>
      <c r="E34" s="75">
        <v>2867753.73</v>
      </c>
      <c r="F34" s="75">
        <v>22292.8</v>
      </c>
      <c r="G34" s="75">
        <v>0.7834512772593172</v>
      </c>
      <c r="H34" s="87">
        <v>1232135</v>
      </c>
      <c r="I34" s="91">
        <v>2.3275</v>
      </c>
      <c r="J34" s="63" t="s">
        <v>182</v>
      </c>
      <c r="K34" s="6" t="s">
        <v>160</v>
      </c>
    </row>
    <row r="35" spans="1:11" ht="14.25">
      <c r="A35" s="7">
        <v>33</v>
      </c>
      <c r="B35" s="63" t="s">
        <v>61</v>
      </c>
      <c r="C35" s="29" t="s">
        <v>25</v>
      </c>
      <c r="D35" s="63" t="s">
        <v>186</v>
      </c>
      <c r="E35" s="75">
        <v>2382662.86</v>
      </c>
      <c r="F35" s="75">
        <v>44163.16</v>
      </c>
      <c r="G35" s="75">
        <v>1.888525365215969</v>
      </c>
      <c r="H35" s="87">
        <v>1003801</v>
      </c>
      <c r="I35" s="91">
        <v>2.3736</v>
      </c>
      <c r="J35" s="6" t="s">
        <v>145</v>
      </c>
      <c r="K35" s="63" t="s">
        <v>120</v>
      </c>
    </row>
    <row r="36" spans="1:11" ht="14.25">
      <c r="A36" s="7">
        <v>34</v>
      </c>
      <c r="B36" s="63" t="s">
        <v>82</v>
      </c>
      <c r="C36" s="29" t="s">
        <v>25</v>
      </c>
      <c r="D36" s="63" t="s">
        <v>183</v>
      </c>
      <c r="E36" s="75">
        <v>2244221.4</v>
      </c>
      <c r="F36" s="75">
        <v>-14496.41</v>
      </c>
      <c r="G36" s="75">
        <v>-0.6417981890353985</v>
      </c>
      <c r="H36" s="87">
        <v>3429720</v>
      </c>
      <c r="I36" s="91">
        <v>0.6543</v>
      </c>
      <c r="J36" s="63" t="s">
        <v>167</v>
      </c>
      <c r="K36" s="6" t="s">
        <v>168</v>
      </c>
    </row>
    <row r="37" spans="1:11" ht="14.25">
      <c r="A37" s="7">
        <v>35</v>
      </c>
      <c r="B37" s="63" t="s">
        <v>80</v>
      </c>
      <c r="C37" s="29" t="s">
        <v>25</v>
      </c>
      <c r="D37" s="63" t="s">
        <v>184</v>
      </c>
      <c r="E37" s="75">
        <v>1860973.45</v>
      </c>
      <c r="F37" s="75">
        <v>-155960.07</v>
      </c>
      <c r="G37" s="75">
        <v>-7.732533990510504</v>
      </c>
      <c r="H37" s="87">
        <v>1086265</v>
      </c>
      <c r="I37" s="91">
        <v>1.7132</v>
      </c>
      <c r="J37" s="6" t="s">
        <v>185</v>
      </c>
      <c r="K37" s="63" t="s">
        <v>138</v>
      </c>
    </row>
    <row r="38" spans="1:11" ht="14.25">
      <c r="A38" s="7">
        <v>36</v>
      </c>
      <c r="B38" s="63" t="s">
        <v>60</v>
      </c>
      <c r="C38" s="29" t="s">
        <v>25</v>
      </c>
      <c r="D38" s="63" t="s">
        <v>187</v>
      </c>
      <c r="E38" s="75">
        <v>1424154.31</v>
      </c>
      <c r="F38" s="75">
        <v>96968.53</v>
      </c>
      <c r="G38" s="75">
        <v>7.306326775140718</v>
      </c>
      <c r="H38" s="87">
        <v>578534</v>
      </c>
      <c r="I38" s="91">
        <v>2.4617</v>
      </c>
      <c r="J38" s="63" t="s">
        <v>141</v>
      </c>
      <c r="K38" s="6" t="s">
        <v>141</v>
      </c>
    </row>
    <row r="39" spans="1:11" ht="14.25">
      <c r="A39" s="7">
        <v>37</v>
      </c>
      <c r="B39" s="63" t="s">
        <v>78</v>
      </c>
      <c r="C39" s="29" t="s">
        <v>25</v>
      </c>
      <c r="D39" s="63" t="s">
        <v>188</v>
      </c>
      <c r="E39" s="75">
        <v>1001965.01</v>
      </c>
      <c r="F39" s="75">
        <v>11816.33</v>
      </c>
      <c r="G39" s="88">
        <v>1.1933894614695646</v>
      </c>
      <c r="H39" s="87">
        <v>2468727</v>
      </c>
      <c r="I39" s="91">
        <v>0.4059</v>
      </c>
      <c r="J39" s="6" t="s">
        <v>160</v>
      </c>
      <c r="K39" s="63" t="s">
        <v>160</v>
      </c>
    </row>
    <row r="40" spans="1:11" ht="14.25">
      <c r="A40" s="7">
        <v>38</v>
      </c>
      <c r="B40" s="63" t="s">
        <v>75</v>
      </c>
      <c r="C40" s="29" t="s">
        <v>25</v>
      </c>
      <c r="D40" s="63" t="s">
        <v>76</v>
      </c>
      <c r="E40" s="75">
        <v>952332.47</v>
      </c>
      <c r="F40" s="75">
        <v>-2841.37</v>
      </c>
      <c r="G40" s="75">
        <v>-0.29747150529163946</v>
      </c>
      <c r="H40" s="87">
        <v>717149</v>
      </c>
      <c r="I40" s="91">
        <v>1.3279</v>
      </c>
      <c r="J40" s="6" t="s">
        <v>145</v>
      </c>
      <c r="K40" s="63" t="s">
        <v>146</v>
      </c>
    </row>
    <row r="41" spans="1:11" ht="14.25">
      <c r="A41" s="7">
        <v>39</v>
      </c>
      <c r="B41" s="63" t="s">
        <v>62</v>
      </c>
      <c r="C41" s="29" t="s">
        <v>25</v>
      </c>
      <c r="D41" s="63" t="s">
        <v>189</v>
      </c>
      <c r="E41" s="75">
        <v>775552.05</v>
      </c>
      <c r="F41" s="75">
        <v>3590.03</v>
      </c>
      <c r="G41" s="75">
        <v>0.46505267189181154</v>
      </c>
      <c r="H41" s="87">
        <v>310014</v>
      </c>
      <c r="I41" s="91">
        <v>2.5017</v>
      </c>
      <c r="J41" s="6" t="s">
        <v>137</v>
      </c>
      <c r="K41" s="63" t="s">
        <v>138</v>
      </c>
    </row>
    <row r="42" spans="1:11" ht="14.25">
      <c r="A42" s="7">
        <v>40</v>
      </c>
      <c r="B42" s="63" t="s">
        <v>57</v>
      </c>
      <c r="C42" s="29" t="s">
        <v>38</v>
      </c>
      <c r="D42" s="63" t="s">
        <v>58</v>
      </c>
      <c r="E42" s="75">
        <v>769364.47</v>
      </c>
      <c r="F42" s="75">
        <v>8455.59</v>
      </c>
      <c r="G42" s="75">
        <v>1.1112486951131473</v>
      </c>
      <c r="H42" s="87">
        <v>364339</v>
      </c>
      <c r="I42" s="91">
        <v>2.1117</v>
      </c>
      <c r="J42" s="63" t="s">
        <v>190</v>
      </c>
      <c r="K42" s="6" t="s">
        <v>146</v>
      </c>
    </row>
    <row r="43" spans="1:11" ht="14.25">
      <c r="A43" s="7">
        <v>41</v>
      </c>
      <c r="B43" s="63" t="s">
        <v>59</v>
      </c>
      <c r="C43" s="29" t="s">
        <v>38</v>
      </c>
      <c r="D43" s="63" t="s">
        <v>191</v>
      </c>
      <c r="E43" s="75">
        <v>630674.62</v>
      </c>
      <c r="F43" s="75">
        <v>5677.84</v>
      </c>
      <c r="G43" s="75">
        <v>0.9084590803811778</v>
      </c>
      <c r="H43" s="87">
        <v>318909</v>
      </c>
      <c r="I43" s="91">
        <v>1.9776</v>
      </c>
      <c r="J43" s="63" t="s">
        <v>149</v>
      </c>
      <c r="K43" s="6" t="s">
        <v>149</v>
      </c>
    </row>
    <row r="44" spans="1:11" ht="14.25">
      <c r="A44" s="7">
        <v>42</v>
      </c>
      <c r="B44" s="63" t="s">
        <v>63</v>
      </c>
      <c r="C44" s="29" t="s">
        <v>25</v>
      </c>
      <c r="D44" s="78" t="s">
        <v>64</v>
      </c>
      <c r="E44" s="75">
        <v>349633.94</v>
      </c>
      <c r="F44" s="93">
        <v>-311.61</v>
      </c>
      <c r="G44" s="93">
        <v>-0.08904528147306223</v>
      </c>
      <c r="H44" s="87">
        <v>175435</v>
      </c>
      <c r="I44" s="91">
        <v>1.993</v>
      </c>
      <c r="J44" s="6" t="s">
        <v>193</v>
      </c>
      <c r="K44" s="63" t="s">
        <v>138</v>
      </c>
    </row>
    <row r="45" spans="1:11" ht="14.25">
      <c r="A45" s="7">
        <v>43</v>
      </c>
      <c r="B45" s="63" t="s">
        <v>70</v>
      </c>
      <c r="C45" s="29" t="s">
        <v>25</v>
      </c>
      <c r="D45" s="63" t="s">
        <v>196</v>
      </c>
      <c r="E45" s="75">
        <v>243950.74</v>
      </c>
      <c r="F45" s="75">
        <v>1388.98</v>
      </c>
      <c r="G45" s="75">
        <v>0.5726294202350601</v>
      </c>
      <c r="H45" s="87">
        <v>160457</v>
      </c>
      <c r="I45" s="91">
        <v>1.5204</v>
      </c>
      <c r="J45" s="63" t="s">
        <v>190</v>
      </c>
      <c r="K45" s="6" t="s">
        <v>146</v>
      </c>
    </row>
    <row r="46" spans="1:11" ht="14.25">
      <c r="A46" s="7">
        <v>44</v>
      </c>
      <c r="B46" s="63" t="s">
        <v>65</v>
      </c>
      <c r="C46" s="29" t="s">
        <v>25</v>
      </c>
      <c r="D46" s="63" t="s">
        <v>194</v>
      </c>
      <c r="E46" s="75">
        <v>242173.84</v>
      </c>
      <c r="F46" s="75">
        <v>1214.11</v>
      </c>
      <c r="G46" s="75">
        <v>0.5038642764083363</v>
      </c>
      <c r="H46" s="87">
        <v>119036</v>
      </c>
      <c r="I46" s="91">
        <v>2.0345</v>
      </c>
      <c r="J46" s="6" t="s">
        <v>195</v>
      </c>
      <c r="K46" s="63" t="s">
        <v>138</v>
      </c>
    </row>
    <row r="47" spans="1:11" ht="14.25">
      <c r="A47" s="7">
        <v>45</v>
      </c>
      <c r="B47" s="63" t="s">
        <v>66</v>
      </c>
      <c r="C47" s="29" t="s">
        <v>25</v>
      </c>
      <c r="D47" s="63" t="s">
        <v>199</v>
      </c>
      <c r="E47" s="75">
        <v>146803.36</v>
      </c>
      <c r="F47" s="75">
        <v>-722.94</v>
      </c>
      <c r="G47" s="75">
        <v>-0.49004143667941946</v>
      </c>
      <c r="H47" s="87">
        <v>187661</v>
      </c>
      <c r="I47" s="91">
        <v>0.7823</v>
      </c>
      <c r="J47" s="63" t="s">
        <v>200</v>
      </c>
      <c r="K47" s="6" t="s">
        <v>149</v>
      </c>
    </row>
    <row r="48" spans="1:11" ht="14.25">
      <c r="A48" s="7">
        <v>46</v>
      </c>
      <c r="B48" s="63" t="s">
        <v>68</v>
      </c>
      <c r="C48" s="29" t="s">
        <v>25</v>
      </c>
      <c r="D48" s="63" t="s">
        <v>201</v>
      </c>
      <c r="E48" s="75">
        <v>66325.26</v>
      </c>
      <c r="F48" s="75">
        <v>728.73</v>
      </c>
      <c r="G48" s="75">
        <v>1.1109276664482053</v>
      </c>
      <c r="H48" s="87">
        <v>47665</v>
      </c>
      <c r="I48" s="91">
        <v>1.3915</v>
      </c>
      <c r="J48" s="6" t="s">
        <v>160</v>
      </c>
      <c r="K48" s="63" t="s">
        <v>160</v>
      </c>
    </row>
    <row r="49" spans="1:11" ht="14.25">
      <c r="A49" s="7">
        <v>47</v>
      </c>
      <c r="B49" s="63" t="s">
        <v>69</v>
      </c>
      <c r="C49" s="29" t="s">
        <v>38</v>
      </c>
      <c r="D49" s="63" t="s">
        <v>203</v>
      </c>
      <c r="E49" s="75">
        <v>38291.47</v>
      </c>
      <c r="F49" s="75">
        <v>-107.65</v>
      </c>
      <c r="G49" s="75">
        <v>-0.28034496623881466</v>
      </c>
      <c r="H49" s="87">
        <v>101661</v>
      </c>
      <c r="I49" s="91">
        <v>0.3767</v>
      </c>
      <c r="J49" s="6" t="s">
        <v>160</v>
      </c>
      <c r="K49" s="63" t="s">
        <v>160</v>
      </c>
    </row>
    <row r="50" spans="1:11" ht="14.25">
      <c r="A50" s="7">
        <v>48</v>
      </c>
      <c r="B50" s="63" t="s">
        <v>72</v>
      </c>
      <c r="C50" s="29" t="s">
        <v>33</v>
      </c>
      <c r="D50" s="63" t="s">
        <v>204</v>
      </c>
      <c r="E50" s="75">
        <v>1452.18</v>
      </c>
      <c r="F50" s="75">
        <v>-5.04</v>
      </c>
      <c r="G50" s="75">
        <v>-0.3458640424918542</v>
      </c>
      <c r="H50" s="87">
        <v>1671</v>
      </c>
      <c r="I50" s="91">
        <v>0.8689</v>
      </c>
      <c r="J50" s="63" t="s">
        <v>205</v>
      </c>
      <c r="K50" s="6" t="s">
        <v>168</v>
      </c>
    </row>
    <row r="51" spans="1:11" ht="14.25">
      <c r="A51" s="7">
        <v>49</v>
      </c>
      <c r="B51" s="63" t="s">
        <v>71</v>
      </c>
      <c r="C51" s="29" t="s">
        <v>25</v>
      </c>
      <c r="D51" s="63" t="s">
        <v>206</v>
      </c>
      <c r="E51" s="75">
        <v>0</v>
      </c>
      <c r="F51" s="75">
        <v>0</v>
      </c>
      <c r="G51" s="75"/>
      <c r="H51" s="87">
        <v>0</v>
      </c>
      <c r="I51" s="91">
        <v>0</v>
      </c>
      <c r="J51" s="6" t="s">
        <v>153</v>
      </c>
      <c r="K51" s="63" t="s">
        <v>138</v>
      </c>
    </row>
    <row r="52" spans="1:11" ht="14.25">
      <c r="A52" s="7">
        <v>50</v>
      </c>
      <c r="B52" s="63" t="s">
        <v>54</v>
      </c>
      <c r="C52" s="29" t="s">
        <v>25</v>
      </c>
      <c r="D52" s="63" t="s">
        <v>125</v>
      </c>
      <c r="E52" s="75" t="s">
        <v>95</v>
      </c>
      <c r="F52" s="75" t="s">
        <v>95</v>
      </c>
      <c r="G52" s="75" t="s">
        <v>95</v>
      </c>
      <c r="H52" s="87" t="s">
        <v>95</v>
      </c>
      <c r="I52" s="91" t="s">
        <v>95</v>
      </c>
      <c r="J52" s="63" t="s">
        <v>198</v>
      </c>
      <c r="K52" s="6" t="s">
        <v>149</v>
      </c>
    </row>
    <row r="53" spans="1:11" ht="14.25">
      <c r="A53" s="7">
        <v>50</v>
      </c>
      <c r="B53" s="63" t="s">
        <v>79</v>
      </c>
      <c r="C53" s="29" t="s">
        <v>25</v>
      </c>
      <c r="D53" s="63" t="s">
        <v>207</v>
      </c>
      <c r="E53" s="75" t="s">
        <v>95</v>
      </c>
      <c r="F53" s="75" t="s">
        <v>95</v>
      </c>
      <c r="G53" s="75" t="s">
        <v>95</v>
      </c>
      <c r="H53" s="87" t="s">
        <v>95</v>
      </c>
      <c r="I53" s="91" t="s">
        <v>95</v>
      </c>
      <c r="J53" s="63" t="s">
        <v>198</v>
      </c>
      <c r="K53" s="6" t="s">
        <v>149</v>
      </c>
    </row>
    <row r="54" spans="1:11" ht="14.25">
      <c r="A54" s="7">
        <v>50</v>
      </c>
      <c r="B54" s="63" t="s">
        <v>74</v>
      </c>
      <c r="C54" s="29" t="s">
        <v>25</v>
      </c>
      <c r="D54" s="63" t="s">
        <v>197</v>
      </c>
      <c r="E54" s="75" t="s">
        <v>95</v>
      </c>
      <c r="F54" s="75" t="s">
        <v>95</v>
      </c>
      <c r="G54" s="75" t="s">
        <v>95</v>
      </c>
      <c r="H54" s="87" t="s">
        <v>95</v>
      </c>
      <c r="I54" s="91" t="s">
        <v>95</v>
      </c>
      <c r="J54" s="6" t="s">
        <v>198</v>
      </c>
      <c r="K54" s="63" t="s">
        <v>138</v>
      </c>
    </row>
    <row r="55" spans="1:11" ht="14.25">
      <c r="A55" s="7">
        <v>50</v>
      </c>
      <c r="B55" s="63" t="s">
        <v>73</v>
      </c>
      <c r="C55" s="29" t="s">
        <v>25</v>
      </c>
      <c r="D55" s="63" t="s">
        <v>202</v>
      </c>
      <c r="E55" s="75" t="s">
        <v>95</v>
      </c>
      <c r="F55" s="88" t="s">
        <v>95</v>
      </c>
      <c r="G55" s="88" t="s">
        <v>95</v>
      </c>
      <c r="H55" s="87" t="s">
        <v>95</v>
      </c>
      <c r="I55" s="91" t="s">
        <v>95</v>
      </c>
      <c r="J55" s="63" t="s">
        <v>162</v>
      </c>
      <c r="K55" s="6" t="s">
        <v>162</v>
      </c>
    </row>
    <row r="56" spans="1:11" ht="14.25">
      <c r="A56" s="7">
        <v>50</v>
      </c>
      <c r="B56" s="63" t="s">
        <v>94</v>
      </c>
      <c r="C56" s="29" t="s">
        <v>38</v>
      </c>
      <c r="D56" s="63" t="s">
        <v>208</v>
      </c>
      <c r="E56" s="75" t="s">
        <v>95</v>
      </c>
      <c r="F56" s="88" t="s">
        <v>95</v>
      </c>
      <c r="G56" s="88" t="s">
        <v>95</v>
      </c>
      <c r="H56" s="87" t="s">
        <v>95</v>
      </c>
      <c r="I56" s="91" t="s">
        <v>95</v>
      </c>
      <c r="J56" s="63" t="s">
        <v>209</v>
      </c>
      <c r="K56" s="6" t="s">
        <v>210</v>
      </c>
    </row>
    <row r="57" spans="1:11" ht="14.25">
      <c r="A57" s="7">
        <v>50</v>
      </c>
      <c r="B57" s="63" t="s">
        <v>56</v>
      </c>
      <c r="C57" s="29" t="s">
        <v>33</v>
      </c>
      <c r="D57" s="63" t="s">
        <v>192</v>
      </c>
      <c r="E57" s="75" t="s">
        <v>95</v>
      </c>
      <c r="F57" s="88" t="s">
        <v>95</v>
      </c>
      <c r="G57" s="88" t="s">
        <v>95</v>
      </c>
      <c r="H57" s="87" t="s">
        <v>95</v>
      </c>
      <c r="I57" s="91" t="s">
        <v>95</v>
      </c>
      <c r="J57" s="63" t="s">
        <v>119</v>
      </c>
      <c r="K57" s="6" t="s">
        <v>119</v>
      </c>
    </row>
    <row r="58" spans="1:11" ht="14.25">
      <c r="A58" s="7">
        <v>50</v>
      </c>
      <c r="B58" s="63" t="s">
        <v>89</v>
      </c>
      <c r="C58" s="29" t="s">
        <v>25</v>
      </c>
      <c r="D58" s="63" t="s">
        <v>161</v>
      </c>
      <c r="E58" s="75" t="s">
        <v>95</v>
      </c>
      <c r="F58" s="88" t="s">
        <v>95</v>
      </c>
      <c r="G58" s="88" t="s">
        <v>95</v>
      </c>
      <c r="H58" s="87" t="s">
        <v>95</v>
      </c>
      <c r="I58" s="91" t="s">
        <v>95</v>
      </c>
      <c r="J58" s="63" t="s">
        <v>162</v>
      </c>
      <c r="K58" s="6" t="s">
        <v>162</v>
      </c>
    </row>
    <row r="59" spans="1:11" ht="15.75" thickBot="1">
      <c r="A59" s="95" t="s">
        <v>4</v>
      </c>
      <c r="B59" s="96"/>
      <c r="C59" s="96"/>
      <c r="D59" s="97"/>
      <c r="E59" s="65">
        <f>SUM(E3:E58)</f>
        <v>2706960309.12</v>
      </c>
      <c r="F59" s="65">
        <f>SUM(F3:F58)</f>
        <v>37210180.78000002</v>
      </c>
      <c r="G59" s="65"/>
      <c r="H59" s="69" t="s">
        <v>5</v>
      </c>
      <c r="I59" s="92"/>
      <c r="J59" s="65"/>
      <c r="K59" s="65"/>
    </row>
    <row r="60" ht="15">
      <c r="D60" s="22"/>
    </row>
  </sheetData>
  <sheetProtection/>
  <mergeCells count="1">
    <mergeCell ref="A59:D59"/>
  </mergeCells>
  <printOptions/>
  <pageMargins left="0.75" right="0.75" top="1" bottom="1" header="0.5" footer="0.5"/>
  <pageSetup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59"/>
  <sheetViews>
    <sheetView zoomScalePageLayoutView="0" workbookViewId="0" topLeftCell="A1">
      <pane ySplit="2" topLeftCell="BM3" activePane="bottomLeft" state="frozen"/>
      <selection pane="topLeft" activeCell="F31" sqref="F31"/>
      <selection pane="bottomLeft" activeCell="B3" sqref="B3"/>
    </sheetView>
  </sheetViews>
  <sheetFormatPr defaultColWidth="9.00390625" defaultRowHeight="12.75" outlineLevelCol="1"/>
  <cols>
    <col min="1" max="1" width="4.25390625" style="12" customWidth="1"/>
    <col min="2" max="2" width="10.25390625" style="12" customWidth="1"/>
    <col min="3" max="3" width="13.75390625" style="12" bestFit="1" customWidth="1"/>
    <col min="4" max="4" width="103.625" style="0" bestFit="1" customWidth="1"/>
    <col min="5" max="5" width="18.875" style="34" customWidth="1"/>
    <col min="6" max="6" width="19.75390625" style="34" hidden="1" customWidth="1" outlineLevel="1"/>
    <col min="7" max="7" width="13.875" style="34" customWidth="1" collapsed="1"/>
    <col min="8" max="8" width="17.125" style="34" hidden="1" customWidth="1" outlineLevel="1"/>
    <col min="9" max="9" width="13.875" style="34" customWidth="1" collapsed="1"/>
    <col min="10" max="10" width="16.00390625" style="34" hidden="1" customWidth="1" outlineLevel="1"/>
    <col min="11" max="11" width="13.875" style="34" customWidth="1" collapsed="1"/>
    <col min="12" max="12" width="16.00390625" style="34" hidden="1" customWidth="1" outlineLevel="1"/>
    <col min="13" max="13" width="15.625" style="34" customWidth="1" collapsed="1"/>
    <col min="14" max="14" width="16.00390625" style="34" hidden="1" customWidth="1" outlineLevel="1"/>
    <col min="15" max="15" width="13.875" style="34" customWidth="1" collapsed="1"/>
    <col min="16" max="16" width="16.00390625" style="34" hidden="1" customWidth="1" outlineLevel="1"/>
    <col min="17" max="17" width="16.625" style="34" customWidth="1" collapsed="1"/>
  </cols>
  <sheetData>
    <row r="1" spans="1:17" s="25" customFormat="1" ht="27" customHeight="1" thickBot="1">
      <c r="A1" s="27" t="s">
        <v>114</v>
      </c>
      <c r="B1" s="27"/>
      <c r="C1" s="27"/>
      <c r="D1" s="27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</row>
    <row r="2" spans="1:17" ht="86.25" thickBot="1">
      <c r="A2" s="36" t="s">
        <v>3</v>
      </c>
      <c r="B2" s="37" t="s">
        <v>99</v>
      </c>
      <c r="C2" s="37" t="s">
        <v>102</v>
      </c>
      <c r="D2" s="77" t="s">
        <v>0</v>
      </c>
      <c r="E2" s="35" t="s">
        <v>10</v>
      </c>
      <c r="F2" s="81" t="s">
        <v>11</v>
      </c>
      <c r="G2" s="35" t="s">
        <v>104</v>
      </c>
      <c r="H2" s="81" t="s">
        <v>12</v>
      </c>
      <c r="I2" s="35" t="s">
        <v>105</v>
      </c>
      <c r="J2" s="81" t="s">
        <v>13</v>
      </c>
      <c r="K2" s="35" t="s">
        <v>106</v>
      </c>
      <c r="L2" s="81" t="s">
        <v>14</v>
      </c>
      <c r="M2" s="35" t="s">
        <v>107</v>
      </c>
      <c r="N2" s="81" t="s">
        <v>15</v>
      </c>
      <c r="O2" s="35" t="s">
        <v>108</v>
      </c>
      <c r="P2" s="81" t="s">
        <v>16</v>
      </c>
      <c r="Q2" s="35" t="s">
        <v>109</v>
      </c>
    </row>
    <row r="3" spans="1:18" ht="13.5" customHeight="1">
      <c r="A3" s="30">
        <v>1</v>
      </c>
      <c r="B3" s="59" t="s">
        <v>24</v>
      </c>
      <c r="C3" s="59" t="s">
        <v>25</v>
      </c>
      <c r="D3" s="78" t="s">
        <v>136</v>
      </c>
      <c r="E3" s="80">
        <v>501400585.92</v>
      </c>
      <c r="F3" s="82">
        <v>261318287.43</v>
      </c>
      <c r="G3" s="84">
        <v>0.5211766694498721</v>
      </c>
      <c r="H3" s="82">
        <v>233684668.99</v>
      </c>
      <c r="I3" s="84">
        <v>0.4660638131509585</v>
      </c>
      <c r="J3" s="82">
        <v>0</v>
      </c>
      <c r="K3" s="84">
        <v>0</v>
      </c>
      <c r="L3" s="82">
        <v>0</v>
      </c>
      <c r="M3" s="84">
        <v>0</v>
      </c>
      <c r="N3" s="82">
        <v>0</v>
      </c>
      <c r="O3" s="84">
        <v>0</v>
      </c>
      <c r="P3" s="82">
        <v>6397629.5</v>
      </c>
      <c r="Q3" s="84">
        <v>0.012759517399169456</v>
      </c>
      <c r="R3" s="71"/>
    </row>
    <row r="4" spans="1:17" ht="13.5" customHeight="1">
      <c r="A4" s="31">
        <v>2</v>
      </c>
      <c r="B4" s="59" t="s">
        <v>93</v>
      </c>
      <c r="C4" s="59" t="s">
        <v>25</v>
      </c>
      <c r="D4" s="78" t="s">
        <v>214</v>
      </c>
      <c r="E4" s="80">
        <v>434974119.13</v>
      </c>
      <c r="F4" s="82">
        <v>242601727.45</v>
      </c>
      <c r="G4" s="84">
        <v>0.5577383039138796</v>
      </c>
      <c r="H4" s="82">
        <v>176330752.21</v>
      </c>
      <c r="I4" s="84">
        <v>0.4053821697775548</v>
      </c>
      <c r="J4" s="82">
        <v>4780000</v>
      </c>
      <c r="K4" s="84">
        <v>0.010989159560942542</v>
      </c>
      <c r="L4" s="82">
        <v>0</v>
      </c>
      <c r="M4" s="84">
        <v>0</v>
      </c>
      <c r="N4" s="82">
        <v>0</v>
      </c>
      <c r="O4" s="84">
        <v>0</v>
      </c>
      <c r="P4" s="82">
        <v>11261639.47</v>
      </c>
      <c r="Q4" s="84">
        <v>0.0258903667476231</v>
      </c>
    </row>
    <row r="5" spans="1:17" ht="13.5" customHeight="1">
      <c r="A5" s="31">
        <v>3</v>
      </c>
      <c r="B5" s="59" t="s">
        <v>32</v>
      </c>
      <c r="C5" s="59" t="s">
        <v>33</v>
      </c>
      <c r="D5" s="78" t="s">
        <v>34</v>
      </c>
      <c r="E5" s="80">
        <v>398182039.21</v>
      </c>
      <c r="F5" s="82">
        <v>253876322.38</v>
      </c>
      <c r="G5" s="84">
        <v>0.6375885835626715</v>
      </c>
      <c r="H5" s="82">
        <v>140420732.13</v>
      </c>
      <c r="I5" s="84">
        <v>0.35265461096285794</v>
      </c>
      <c r="J5" s="82">
        <v>0</v>
      </c>
      <c r="K5" s="84">
        <v>0</v>
      </c>
      <c r="L5" s="82">
        <v>0</v>
      </c>
      <c r="M5" s="84">
        <v>0</v>
      </c>
      <c r="N5" s="82">
        <v>0</v>
      </c>
      <c r="O5" s="84">
        <v>0</v>
      </c>
      <c r="P5" s="82">
        <v>3884984.7</v>
      </c>
      <c r="Q5" s="84">
        <v>0.009756805474470612</v>
      </c>
    </row>
    <row r="6" spans="1:17" ht="13.5" customHeight="1">
      <c r="A6" s="31">
        <v>4</v>
      </c>
      <c r="B6" s="59" t="s">
        <v>29</v>
      </c>
      <c r="C6" s="59" t="s">
        <v>25</v>
      </c>
      <c r="D6" s="78" t="s">
        <v>121</v>
      </c>
      <c r="E6" s="80">
        <v>282043864.02</v>
      </c>
      <c r="F6" s="82">
        <v>185359441.26</v>
      </c>
      <c r="G6" s="84">
        <v>0.6572007581305013</v>
      </c>
      <c r="H6" s="82">
        <v>95236564.7</v>
      </c>
      <c r="I6" s="84">
        <v>0.3376657919182624</v>
      </c>
      <c r="J6" s="82">
        <v>0</v>
      </c>
      <c r="K6" s="84">
        <v>0</v>
      </c>
      <c r="L6" s="82">
        <v>0</v>
      </c>
      <c r="M6" s="84">
        <v>0</v>
      </c>
      <c r="N6" s="82">
        <v>0</v>
      </c>
      <c r="O6" s="84">
        <v>0</v>
      </c>
      <c r="P6" s="82">
        <v>1447858.06</v>
      </c>
      <c r="Q6" s="84">
        <v>0.005133449951236419</v>
      </c>
    </row>
    <row r="7" spans="1:17" ht="13.5" customHeight="1">
      <c r="A7" s="31">
        <v>5</v>
      </c>
      <c r="B7" s="59" t="s">
        <v>27</v>
      </c>
      <c r="C7" s="59" t="s">
        <v>25</v>
      </c>
      <c r="D7" s="78" t="s">
        <v>28</v>
      </c>
      <c r="E7" s="80">
        <v>224380706.14</v>
      </c>
      <c r="F7" s="82">
        <v>134563895.19</v>
      </c>
      <c r="G7" s="84">
        <v>0.5997124151398305</v>
      </c>
      <c r="H7" s="82">
        <v>88774048.5</v>
      </c>
      <c r="I7" s="84">
        <v>0.3956402937987474</v>
      </c>
      <c r="J7" s="82">
        <v>0</v>
      </c>
      <c r="K7" s="84">
        <v>0</v>
      </c>
      <c r="L7" s="82">
        <v>0</v>
      </c>
      <c r="M7" s="84">
        <v>0</v>
      </c>
      <c r="N7" s="82">
        <v>0</v>
      </c>
      <c r="O7" s="84">
        <v>0</v>
      </c>
      <c r="P7" s="82">
        <v>1042762.45</v>
      </c>
      <c r="Q7" s="84">
        <v>0.004647291061422096</v>
      </c>
    </row>
    <row r="8" spans="1:17" ht="13.5" customHeight="1">
      <c r="A8" s="31">
        <v>6</v>
      </c>
      <c r="B8" s="59" t="s">
        <v>26</v>
      </c>
      <c r="C8" s="59" t="s">
        <v>25</v>
      </c>
      <c r="D8" s="78" t="s">
        <v>143</v>
      </c>
      <c r="E8" s="80">
        <v>214647558.74</v>
      </c>
      <c r="F8" s="82">
        <v>145022567.81</v>
      </c>
      <c r="G8" s="84">
        <v>0.6756311073896912</v>
      </c>
      <c r="H8" s="82">
        <v>68775091.59</v>
      </c>
      <c r="I8" s="84">
        <v>0.3204093817498593</v>
      </c>
      <c r="J8" s="82">
        <v>0</v>
      </c>
      <c r="K8" s="84">
        <v>0</v>
      </c>
      <c r="L8" s="82">
        <v>0</v>
      </c>
      <c r="M8" s="84">
        <v>0</v>
      </c>
      <c r="N8" s="82">
        <v>0</v>
      </c>
      <c r="O8" s="84">
        <v>0</v>
      </c>
      <c r="P8" s="82">
        <v>849899.34</v>
      </c>
      <c r="Q8" s="84">
        <v>0.003959510860449491</v>
      </c>
    </row>
    <row r="9" spans="1:17" ht="13.5" customHeight="1">
      <c r="A9" s="31">
        <v>7</v>
      </c>
      <c r="B9" s="59" t="s">
        <v>35</v>
      </c>
      <c r="C9" s="59" t="s">
        <v>25</v>
      </c>
      <c r="D9" s="78" t="s">
        <v>36</v>
      </c>
      <c r="E9" s="80">
        <v>72057021.87</v>
      </c>
      <c r="F9" s="82">
        <v>42536603.17</v>
      </c>
      <c r="G9" s="84">
        <v>0.5903186402394124</v>
      </c>
      <c r="H9" s="82">
        <v>5649330.79</v>
      </c>
      <c r="I9" s="84">
        <v>0.07840083649574234</v>
      </c>
      <c r="J9" s="82">
        <v>9201450.09</v>
      </c>
      <c r="K9" s="84">
        <v>0.12769678583997798</v>
      </c>
      <c r="L9" s="82">
        <v>12153311.83</v>
      </c>
      <c r="M9" s="84">
        <v>0.16866242199026923</v>
      </c>
      <c r="N9" s="82">
        <v>0</v>
      </c>
      <c r="O9" s="84">
        <v>0</v>
      </c>
      <c r="P9" s="82">
        <v>2516325.99</v>
      </c>
      <c r="Q9" s="84">
        <v>0.034921315434598046</v>
      </c>
    </row>
    <row r="10" spans="1:17" ht="13.5" customHeight="1">
      <c r="A10" s="31">
        <v>8</v>
      </c>
      <c r="B10" s="59" t="s">
        <v>37</v>
      </c>
      <c r="C10" s="59" t="s">
        <v>38</v>
      </c>
      <c r="D10" s="78" t="s">
        <v>147</v>
      </c>
      <c r="E10" s="80">
        <v>69526308.69</v>
      </c>
      <c r="F10" s="82">
        <v>36799578.33</v>
      </c>
      <c r="G10" s="84">
        <v>0.5292899770370363</v>
      </c>
      <c r="H10" s="82">
        <v>31624636.4</v>
      </c>
      <c r="I10" s="84">
        <v>0.45485855636326317</v>
      </c>
      <c r="J10" s="82">
        <v>0</v>
      </c>
      <c r="K10" s="84">
        <v>0</v>
      </c>
      <c r="L10" s="82">
        <v>0</v>
      </c>
      <c r="M10" s="84">
        <v>0</v>
      </c>
      <c r="N10" s="82">
        <v>0</v>
      </c>
      <c r="O10" s="84">
        <v>0</v>
      </c>
      <c r="P10" s="82">
        <v>1102093.96</v>
      </c>
      <c r="Q10" s="84">
        <v>0.01585146659970048</v>
      </c>
    </row>
    <row r="11" spans="1:17" ht="13.5" customHeight="1">
      <c r="A11" s="31">
        <v>9</v>
      </c>
      <c r="B11" s="59" t="s">
        <v>30</v>
      </c>
      <c r="C11" s="59" t="s">
        <v>25</v>
      </c>
      <c r="D11" s="78" t="s">
        <v>215</v>
      </c>
      <c r="E11" s="80">
        <v>63309869.01</v>
      </c>
      <c r="F11" s="82">
        <v>45785178.8</v>
      </c>
      <c r="G11" s="84">
        <v>0.723191810628578</v>
      </c>
      <c r="H11" s="82">
        <v>11726429.63</v>
      </c>
      <c r="I11" s="84">
        <v>0.18522277511185142</v>
      </c>
      <c r="J11" s="82">
        <v>0</v>
      </c>
      <c r="K11" s="84">
        <v>0</v>
      </c>
      <c r="L11" s="82">
        <v>5655249.6</v>
      </c>
      <c r="M11" s="84">
        <v>0.08932650925413753</v>
      </c>
      <c r="N11" s="82">
        <v>0</v>
      </c>
      <c r="O11" s="84">
        <v>0</v>
      </c>
      <c r="P11" s="82">
        <v>143010.98</v>
      </c>
      <c r="Q11" s="84">
        <v>0.0022589050054330545</v>
      </c>
    </row>
    <row r="12" spans="1:17" ht="13.5" customHeight="1">
      <c r="A12" s="31">
        <v>10</v>
      </c>
      <c r="B12" s="59" t="s">
        <v>88</v>
      </c>
      <c r="C12" s="59" t="s">
        <v>25</v>
      </c>
      <c r="D12" s="78" t="s">
        <v>148</v>
      </c>
      <c r="E12" s="80">
        <v>61688241.11</v>
      </c>
      <c r="F12" s="82">
        <v>31696149.03</v>
      </c>
      <c r="G12" s="84">
        <v>0.5138118458180823</v>
      </c>
      <c r="H12" s="82">
        <v>21876885.43</v>
      </c>
      <c r="I12" s="84">
        <v>0.35463623271394645</v>
      </c>
      <c r="J12" s="82">
        <v>5223410</v>
      </c>
      <c r="K12" s="84">
        <v>0.08467432214003029</v>
      </c>
      <c r="L12" s="82">
        <v>0</v>
      </c>
      <c r="M12" s="84">
        <v>0</v>
      </c>
      <c r="N12" s="82">
        <v>2766289.68</v>
      </c>
      <c r="O12" s="84">
        <v>0.04484306296020441</v>
      </c>
      <c r="P12" s="82">
        <v>125506.97</v>
      </c>
      <c r="Q12" s="84">
        <v>0.0020345363677366163</v>
      </c>
    </row>
    <row r="13" spans="1:17" ht="13.5" customHeight="1">
      <c r="A13" s="31">
        <v>11</v>
      </c>
      <c r="B13" s="59" t="s">
        <v>41</v>
      </c>
      <c r="C13" s="59" t="s">
        <v>25</v>
      </c>
      <c r="D13" s="78" t="s">
        <v>152</v>
      </c>
      <c r="E13" s="80">
        <v>57347445.65</v>
      </c>
      <c r="F13" s="82">
        <v>29620889.77</v>
      </c>
      <c r="G13" s="84">
        <v>0.5165162882891193</v>
      </c>
      <c r="H13" s="82">
        <v>27726555.88</v>
      </c>
      <c r="I13" s="84">
        <v>0.4834837117108807</v>
      </c>
      <c r="J13" s="82">
        <v>0</v>
      </c>
      <c r="K13" s="84">
        <v>0</v>
      </c>
      <c r="L13" s="82">
        <v>0</v>
      </c>
      <c r="M13" s="84">
        <v>0</v>
      </c>
      <c r="N13" s="82">
        <v>0</v>
      </c>
      <c r="O13" s="84">
        <v>0</v>
      </c>
      <c r="P13" s="82">
        <v>0</v>
      </c>
      <c r="Q13" s="84">
        <v>0</v>
      </c>
    </row>
    <row r="14" spans="1:17" ht="13.5" customHeight="1">
      <c r="A14" s="31">
        <v>12</v>
      </c>
      <c r="B14" s="59" t="s">
        <v>42</v>
      </c>
      <c r="C14" s="59" t="s">
        <v>25</v>
      </c>
      <c r="D14" s="78" t="s">
        <v>154</v>
      </c>
      <c r="E14" s="80">
        <v>50980712.27</v>
      </c>
      <c r="F14" s="82">
        <v>25253948.16</v>
      </c>
      <c r="G14" s="84">
        <v>0.49536279576189607</v>
      </c>
      <c r="H14" s="82">
        <v>25403617.74</v>
      </c>
      <c r="I14" s="84">
        <v>0.4982986037044632</v>
      </c>
      <c r="J14" s="82">
        <v>0</v>
      </c>
      <c r="K14" s="84">
        <v>0</v>
      </c>
      <c r="L14" s="82">
        <v>0</v>
      </c>
      <c r="M14" s="84">
        <v>0</v>
      </c>
      <c r="N14" s="82">
        <v>0</v>
      </c>
      <c r="O14" s="84">
        <v>0</v>
      </c>
      <c r="P14" s="82">
        <v>323146.37</v>
      </c>
      <c r="Q14" s="84">
        <v>0.006338600533640602</v>
      </c>
    </row>
    <row r="15" spans="1:17" ht="13.5" customHeight="1">
      <c r="A15" s="31">
        <v>13</v>
      </c>
      <c r="B15" s="59" t="s">
        <v>39</v>
      </c>
      <c r="C15" s="59" t="s">
        <v>25</v>
      </c>
      <c r="D15" s="78" t="s">
        <v>40</v>
      </c>
      <c r="E15" s="80">
        <v>43642773.86</v>
      </c>
      <c r="F15" s="82">
        <v>33739884.77</v>
      </c>
      <c r="G15" s="84">
        <v>0.7730921246718392</v>
      </c>
      <c r="H15" s="82">
        <v>9590955.22</v>
      </c>
      <c r="I15" s="84">
        <v>0.21976044077231346</v>
      </c>
      <c r="J15" s="82">
        <v>0</v>
      </c>
      <c r="K15" s="84">
        <v>0</v>
      </c>
      <c r="L15" s="82">
        <v>0</v>
      </c>
      <c r="M15" s="84">
        <v>0</v>
      </c>
      <c r="N15" s="82">
        <v>0</v>
      </c>
      <c r="O15" s="84">
        <v>0</v>
      </c>
      <c r="P15" s="82">
        <v>311933.87</v>
      </c>
      <c r="Q15" s="84">
        <v>0.007147434555847454</v>
      </c>
    </row>
    <row r="16" spans="1:17" ht="13.5" customHeight="1">
      <c r="A16" s="31">
        <v>14</v>
      </c>
      <c r="B16" s="59" t="s">
        <v>31</v>
      </c>
      <c r="C16" s="59" t="s">
        <v>25</v>
      </c>
      <c r="D16" s="78" t="s">
        <v>134</v>
      </c>
      <c r="E16" s="80">
        <v>40085306</v>
      </c>
      <c r="F16" s="82">
        <v>19224260.14</v>
      </c>
      <c r="G16" s="84">
        <v>0.47958371928107524</v>
      </c>
      <c r="H16" s="82">
        <v>20618488.05</v>
      </c>
      <c r="I16" s="84">
        <v>0.5143652402204439</v>
      </c>
      <c r="J16" s="82">
        <v>0</v>
      </c>
      <c r="K16" s="84">
        <v>0</v>
      </c>
      <c r="L16" s="82">
        <v>0</v>
      </c>
      <c r="M16" s="84">
        <v>0</v>
      </c>
      <c r="N16" s="82">
        <v>0</v>
      </c>
      <c r="O16" s="84">
        <v>0</v>
      </c>
      <c r="P16" s="82">
        <v>242557.81</v>
      </c>
      <c r="Q16" s="84">
        <v>0.006051040498480914</v>
      </c>
    </row>
    <row r="17" spans="1:17" ht="13.5" customHeight="1">
      <c r="A17" s="31">
        <v>15</v>
      </c>
      <c r="B17" s="59" t="s">
        <v>44</v>
      </c>
      <c r="C17" s="59" t="s">
        <v>25</v>
      </c>
      <c r="D17" s="78" t="s">
        <v>157</v>
      </c>
      <c r="E17" s="80">
        <v>32691286.27</v>
      </c>
      <c r="F17" s="82">
        <v>18049764.35</v>
      </c>
      <c r="G17" s="84">
        <v>0.5521276893458864</v>
      </c>
      <c r="H17" s="82">
        <v>14509161.99</v>
      </c>
      <c r="I17" s="84">
        <v>0.4438235274735796</v>
      </c>
      <c r="J17" s="82">
        <v>0</v>
      </c>
      <c r="K17" s="84">
        <v>0</v>
      </c>
      <c r="L17" s="82">
        <v>0</v>
      </c>
      <c r="M17" s="84">
        <v>0</v>
      </c>
      <c r="N17" s="82">
        <v>0</v>
      </c>
      <c r="O17" s="84">
        <v>0</v>
      </c>
      <c r="P17" s="82">
        <v>132359.93</v>
      </c>
      <c r="Q17" s="84">
        <v>0.004048783180534058</v>
      </c>
    </row>
    <row r="18" spans="1:17" ht="13.5" customHeight="1">
      <c r="A18" s="31">
        <v>16</v>
      </c>
      <c r="B18" s="59" t="s">
        <v>90</v>
      </c>
      <c r="C18" s="59" t="s">
        <v>25</v>
      </c>
      <c r="D18" s="78" t="s">
        <v>127</v>
      </c>
      <c r="E18" s="80">
        <v>25758627.93</v>
      </c>
      <c r="F18" s="82">
        <v>1783832.13</v>
      </c>
      <c r="G18" s="84">
        <v>0.06925183029343131</v>
      </c>
      <c r="H18" s="82">
        <v>1060000</v>
      </c>
      <c r="I18" s="84">
        <v>0.041151260186706694</v>
      </c>
      <c r="J18" s="82">
        <v>3971400</v>
      </c>
      <c r="K18" s="84">
        <v>0.15417746670328958</v>
      </c>
      <c r="L18" s="82">
        <v>0</v>
      </c>
      <c r="M18" s="84">
        <v>0</v>
      </c>
      <c r="N18" s="82">
        <v>539822.61</v>
      </c>
      <c r="O18" s="84">
        <v>0.02095696290450669</v>
      </c>
      <c r="P18" s="82">
        <v>18403573.19</v>
      </c>
      <c r="Q18" s="84">
        <v>0.7144624799120658</v>
      </c>
    </row>
    <row r="19" spans="1:17" ht="13.5" customHeight="1">
      <c r="A19" s="31">
        <v>17</v>
      </c>
      <c r="B19" s="59" t="s">
        <v>48</v>
      </c>
      <c r="C19" s="59" t="s">
        <v>25</v>
      </c>
      <c r="D19" s="78" t="s">
        <v>216</v>
      </c>
      <c r="E19" s="80">
        <v>20980763.13</v>
      </c>
      <c r="F19" s="82">
        <v>11477018.8</v>
      </c>
      <c r="G19" s="84">
        <v>0.5470258030600054</v>
      </c>
      <c r="H19" s="82">
        <v>9359757.52</v>
      </c>
      <c r="I19" s="84">
        <v>0.4461113955677169</v>
      </c>
      <c r="J19" s="82">
        <v>0</v>
      </c>
      <c r="K19" s="84">
        <v>0</v>
      </c>
      <c r="L19" s="82">
        <v>0</v>
      </c>
      <c r="M19" s="84">
        <v>0</v>
      </c>
      <c r="N19" s="82">
        <v>0</v>
      </c>
      <c r="O19" s="84">
        <v>0</v>
      </c>
      <c r="P19" s="82">
        <v>143986.81</v>
      </c>
      <c r="Q19" s="84">
        <v>0.006862801372277826</v>
      </c>
    </row>
    <row r="20" spans="1:17" ht="13.5" customHeight="1">
      <c r="A20" s="31">
        <v>18</v>
      </c>
      <c r="B20" s="59" t="s">
        <v>83</v>
      </c>
      <c r="C20" s="59" t="s">
        <v>25</v>
      </c>
      <c r="D20" s="78" t="s">
        <v>217</v>
      </c>
      <c r="E20" s="80">
        <v>17404408.13</v>
      </c>
      <c r="F20" s="82">
        <v>7143707.78</v>
      </c>
      <c r="G20" s="84">
        <v>0.4104539336610007</v>
      </c>
      <c r="H20" s="82">
        <v>6358748.21</v>
      </c>
      <c r="I20" s="84">
        <v>0.36535274066800455</v>
      </c>
      <c r="J20" s="82">
        <v>0</v>
      </c>
      <c r="K20" s="84">
        <v>0</v>
      </c>
      <c r="L20" s="82">
        <v>3855501.5</v>
      </c>
      <c r="M20" s="84">
        <v>0.22152442480099438</v>
      </c>
      <c r="N20" s="82">
        <v>0</v>
      </c>
      <c r="O20" s="84">
        <v>0</v>
      </c>
      <c r="P20" s="82">
        <v>46450.64</v>
      </c>
      <c r="Q20" s="84">
        <v>0.0026689008700004554</v>
      </c>
    </row>
    <row r="21" spans="1:17" ht="13.5" customHeight="1">
      <c r="A21" s="31">
        <v>19</v>
      </c>
      <c r="B21" s="59" t="s">
        <v>84</v>
      </c>
      <c r="C21" s="59" t="s">
        <v>25</v>
      </c>
      <c r="D21" s="78" t="s">
        <v>219</v>
      </c>
      <c r="E21" s="80">
        <v>12800201.48</v>
      </c>
      <c r="F21" s="82">
        <v>7632635.02</v>
      </c>
      <c r="G21" s="84">
        <v>0.5962902249566777</v>
      </c>
      <c r="H21" s="82">
        <v>3862335.5</v>
      </c>
      <c r="I21" s="84">
        <v>0.30174021135798557</v>
      </c>
      <c r="J21" s="82">
        <v>1284000</v>
      </c>
      <c r="K21" s="84">
        <v>0.10031092104340844</v>
      </c>
      <c r="L21" s="82">
        <v>0</v>
      </c>
      <c r="M21" s="84">
        <v>0</v>
      </c>
      <c r="N21" s="82">
        <v>0</v>
      </c>
      <c r="O21" s="84">
        <v>0</v>
      </c>
      <c r="P21" s="82">
        <v>21230.96</v>
      </c>
      <c r="Q21" s="84">
        <v>0.0016586426419281644</v>
      </c>
    </row>
    <row r="22" spans="1:17" ht="13.5" customHeight="1">
      <c r="A22" s="31">
        <v>20</v>
      </c>
      <c r="B22" s="59" t="s">
        <v>91</v>
      </c>
      <c r="C22" s="59" t="s">
        <v>25</v>
      </c>
      <c r="D22" s="78" t="s">
        <v>218</v>
      </c>
      <c r="E22" s="80">
        <v>10783206.5</v>
      </c>
      <c r="F22" s="82">
        <v>2808133.98</v>
      </c>
      <c r="G22" s="84">
        <v>0.26041734246673287</v>
      </c>
      <c r="H22" s="82">
        <v>6172889.73</v>
      </c>
      <c r="I22" s="84">
        <v>0.5724540033616161</v>
      </c>
      <c r="J22" s="82">
        <v>1411001</v>
      </c>
      <c r="K22" s="84">
        <v>0.13085170909042687</v>
      </c>
      <c r="L22" s="82">
        <v>0</v>
      </c>
      <c r="M22" s="84">
        <v>0</v>
      </c>
      <c r="N22" s="82">
        <v>0</v>
      </c>
      <c r="O22" s="84">
        <v>0</v>
      </c>
      <c r="P22" s="82">
        <v>391181.79</v>
      </c>
      <c r="Q22" s="84">
        <v>0.03627694508122421</v>
      </c>
    </row>
    <row r="23" spans="1:17" ht="13.5" customHeight="1">
      <c r="A23" s="31">
        <v>21</v>
      </c>
      <c r="B23" s="59" t="s">
        <v>85</v>
      </c>
      <c r="C23" s="59" t="s">
        <v>25</v>
      </c>
      <c r="D23" s="78" t="s">
        <v>86</v>
      </c>
      <c r="E23" s="80">
        <v>9593293.05</v>
      </c>
      <c r="F23" s="82">
        <v>5231202.8</v>
      </c>
      <c r="G23" s="84">
        <v>0.5452979256168975</v>
      </c>
      <c r="H23" s="82">
        <v>4090610.82</v>
      </c>
      <c r="I23" s="84">
        <v>0.4264031963455968</v>
      </c>
      <c r="J23" s="82">
        <v>0</v>
      </c>
      <c r="K23" s="84">
        <v>0</v>
      </c>
      <c r="L23" s="82">
        <v>0</v>
      </c>
      <c r="M23" s="84">
        <v>0</v>
      </c>
      <c r="N23" s="82">
        <v>0</v>
      </c>
      <c r="O23" s="84">
        <v>0</v>
      </c>
      <c r="P23" s="82">
        <v>271479.43</v>
      </c>
      <c r="Q23" s="84">
        <v>0.028298878037505585</v>
      </c>
    </row>
    <row r="24" spans="1:17" ht="13.5" customHeight="1">
      <c r="A24" s="31">
        <v>22</v>
      </c>
      <c r="B24" s="59" t="s">
        <v>51</v>
      </c>
      <c r="C24" s="59" t="s">
        <v>25</v>
      </c>
      <c r="D24" s="78" t="s">
        <v>172</v>
      </c>
      <c r="E24" s="80">
        <v>8015802.51</v>
      </c>
      <c r="F24" s="82">
        <v>4152155.97</v>
      </c>
      <c r="G24" s="84">
        <v>0.5179962910538324</v>
      </c>
      <c r="H24" s="82">
        <v>3863646.54</v>
      </c>
      <c r="I24" s="84">
        <v>0.4820037089461677</v>
      </c>
      <c r="J24" s="82">
        <v>0</v>
      </c>
      <c r="K24" s="84">
        <v>0</v>
      </c>
      <c r="L24" s="82">
        <v>0</v>
      </c>
      <c r="M24" s="84">
        <v>0</v>
      </c>
      <c r="N24" s="82">
        <v>0</v>
      </c>
      <c r="O24" s="84">
        <v>0</v>
      </c>
      <c r="P24" s="82">
        <v>0</v>
      </c>
      <c r="Q24" s="84">
        <v>0</v>
      </c>
    </row>
    <row r="25" spans="1:17" ht="13.5" customHeight="1">
      <c r="A25" s="31">
        <v>23</v>
      </c>
      <c r="B25" s="59" t="s">
        <v>43</v>
      </c>
      <c r="C25" s="59" t="s">
        <v>25</v>
      </c>
      <c r="D25" s="78" t="s">
        <v>220</v>
      </c>
      <c r="E25" s="80">
        <v>7937300.4</v>
      </c>
      <c r="F25" s="82">
        <v>5574743.23</v>
      </c>
      <c r="G25" s="84">
        <v>0.7023475172994587</v>
      </c>
      <c r="H25" s="82">
        <v>2341910.66</v>
      </c>
      <c r="I25" s="84">
        <v>0.29505128217145465</v>
      </c>
      <c r="J25" s="82">
        <v>0</v>
      </c>
      <c r="K25" s="84">
        <v>0</v>
      </c>
      <c r="L25" s="82">
        <v>0</v>
      </c>
      <c r="M25" s="84">
        <v>0</v>
      </c>
      <c r="N25" s="82">
        <v>0</v>
      </c>
      <c r="O25" s="84">
        <v>0</v>
      </c>
      <c r="P25" s="82">
        <v>20646.51</v>
      </c>
      <c r="Q25" s="84">
        <v>0.00260120052908669</v>
      </c>
    </row>
    <row r="26" spans="1:17" ht="13.5" customHeight="1">
      <c r="A26" s="31">
        <v>24</v>
      </c>
      <c r="B26" s="59" t="s">
        <v>53</v>
      </c>
      <c r="C26" s="59" t="s">
        <v>25</v>
      </c>
      <c r="D26" s="78" t="s">
        <v>173</v>
      </c>
      <c r="E26" s="80">
        <v>7167798.18</v>
      </c>
      <c r="F26" s="82">
        <v>3454065.18</v>
      </c>
      <c r="G26" s="84">
        <v>0.48188650032554353</v>
      </c>
      <c r="H26" s="82">
        <v>3695645.44</v>
      </c>
      <c r="I26" s="84">
        <v>0.515590052508984</v>
      </c>
      <c r="J26" s="82">
        <v>0</v>
      </c>
      <c r="K26" s="84">
        <v>0</v>
      </c>
      <c r="L26" s="82">
        <v>0</v>
      </c>
      <c r="M26" s="84">
        <v>0</v>
      </c>
      <c r="N26" s="82">
        <v>0</v>
      </c>
      <c r="O26" s="84">
        <v>0</v>
      </c>
      <c r="P26" s="82">
        <v>18087.56</v>
      </c>
      <c r="Q26" s="84">
        <v>0.002523447165472508</v>
      </c>
    </row>
    <row r="27" spans="1:17" ht="13.5" customHeight="1">
      <c r="A27" s="31">
        <v>25</v>
      </c>
      <c r="B27" s="59" t="s">
        <v>45</v>
      </c>
      <c r="C27" s="59" t="s">
        <v>25</v>
      </c>
      <c r="D27" s="78" t="s">
        <v>46</v>
      </c>
      <c r="E27" s="80">
        <v>7039226.64</v>
      </c>
      <c r="F27" s="82">
        <v>4862980.62</v>
      </c>
      <c r="G27" s="84">
        <v>0.6908401829778279</v>
      </c>
      <c r="H27" s="82">
        <v>1137594.68</v>
      </c>
      <c r="I27" s="84">
        <v>0.1616079064049002</v>
      </c>
      <c r="J27" s="82">
        <v>0</v>
      </c>
      <c r="K27" s="84">
        <v>0</v>
      </c>
      <c r="L27" s="82">
        <v>949995.57</v>
      </c>
      <c r="M27" s="84">
        <v>0.13495737793150528</v>
      </c>
      <c r="N27" s="82">
        <v>0</v>
      </c>
      <c r="O27" s="84">
        <v>0</v>
      </c>
      <c r="P27" s="82">
        <v>88655.77</v>
      </c>
      <c r="Q27" s="84">
        <v>0.012594532685766744</v>
      </c>
    </row>
    <row r="28" spans="1:17" ht="13.5" customHeight="1">
      <c r="A28" s="31">
        <v>26</v>
      </c>
      <c r="B28" s="59" t="s">
        <v>87</v>
      </c>
      <c r="C28" s="59" t="s">
        <v>25</v>
      </c>
      <c r="D28" s="78" t="s">
        <v>176</v>
      </c>
      <c r="E28" s="80">
        <v>6116789.19</v>
      </c>
      <c r="F28" s="82">
        <v>2923109.18</v>
      </c>
      <c r="G28" s="84">
        <v>0.4778829364887757</v>
      </c>
      <c r="H28" s="82">
        <v>3179954.47</v>
      </c>
      <c r="I28" s="84">
        <v>0.5198731509659891</v>
      </c>
      <c r="J28" s="82">
        <v>0</v>
      </c>
      <c r="K28" s="84">
        <v>0</v>
      </c>
      <c r="L28" s="82">
        <v>0</v>
      </c>
      <c r="M28" s="84">
        <v>0</v>
      </c>
      <c r="N28" s="82">
        <v>0</v>
      </c>
      <c r="O28" s="84">
        <v>0</v>
      </c>
      <c r="P28" s="82">
        <v>13725.54</v>
      </c>
      <c r="Q28" s="84">
        <v>0.0022439125452351906</v>
      </c>
    </row>
    <row r="29" spans="1:17" ht="13.5" customHeight="1">
      <c r="A29" s="31">
        <v>27</v>
      </c>
      <c r="B29" s="59" t="s">
        <v>52</v>
      </c>
      <c r="C29" s="59" t="s">
        <v>25</v>
      </c>
      <c r="D29" s="78" t="s">
        <v>128</v>
      </c>
      <c r="E29" s="80">
        <v>3962368.99</v>
      </c>
      <c r="F29" s="82">
        <v>1972314.35</v>
      </c>
      <c r="G29" s="84">
        <v>0.4977614035890181</v>
      </c>
      <c r="H29" s="82">
        <v>1973529.07</v>
      </c>
      <c r="I29" s="84">
        <v>0.49806796766799855</v>
      </c>
      <c r="J29" s="82">
        <v>0</v>
      </c>
      <c r="K29" s="84">
        <v>0</v>
      </c>
      <c r="L29" s="82">
        <v>0</v>
      </c>
      <c r="M29" s="84">
        <v>0</v>
      </c>
      <c r="N29" s="82">
        <v>0</v>
      </c>
      <c r="O29" s="84">
        <v>0</v>
      </c>
      <c r="P29" s="82">
        <v>16525.57</v>
      </c>
      <c r="Q29" s="84">
        <v>0.004170628742983374</v>
      </c>
    </row>
    <row r="30" spans="1:17" ht="13.5" customHeight="1">
      <c r="A30" s="31">
        <v>28</v>
      </c>
      <c r="B30" s="59" t="s">
        <v>49</v>
      </c>
      <c r="C30" s="59" t="s">
        <v>33</v>
      </c>
      <c r="D30" s="78" t="s">
        <v>221</v>
      </c>
      <c r="E30" s="80">
        <v>3788326.28</v>
      </c>
      <c r="F30" s="82">
        <v>1681871.07</v>
      </c>
      <c r="G30" s="84">
        <v>0.4439615137902008</v>
      </c>
      <c r="H30" s="82">
        <v>2097487.64</v>
      </c>
      <c r="I30" s="84">
        <v>0.5536713273810197</v>
      </c>
      <c r="J30" s="82">
        <v>0</v>
      </c>
      <c r="K30" s="84">
        <v>0</v>
      </c>
      <c r="L30" s="82">
        <v>0</v>
      </c>
      <c r="M30" s="84">
        <v>0</v>
      </c>
      <c r="N30" s="82">
        <v>0</v>
      </c>
      <c r="O30" s="84">
        <v>0</v>
      </c>
      <c r="P30" s="82">
        <v>8967.57</v>
      </c>
      <c r="Q30" s="84">
        <v>0.0023671588287796585</v>
      </c>
    </row>
    <row r="31" spans="1:17" ht="13.5" customHeight="1">
      <c r="A31" s="31">
        <v>29</v>
      </c>
      <c r="B31" s="59" t="s">
        <v>77</v>
      </c>
      <c r="C31" s="59" t="s">
        <v>25</v>
      </c>
      <c r="D31" s="78" t="s">
        <v>211</v>
      </c>
      <c r="E31" s="80">
        <v>3490289.67</v>
      </c>
      <c r="F31" s="82">
        <v>1869603.5</v>
      </c>
      <c r="G31" s="84">
        <v>0.5356585489364268</v>
      </c>
      <c r="H31" s="82">
        <v>1610772.53</v>
      </c>
      <c r="I31" s="84">
        <v>0.46150110228530117</v>
      </c>
      <c r="J31" s="82">
        <v>0</v>
      </c>
      <c r="K31" s="84">
        <v>0</v>
      </c>
      <c r="L31" s="82">
        <v>0</v>
      </c>
      <c r="M31" s="84">
        <v>0</v>
      </c>
      <c r="N31" s="82">
        <v>0</v>
      </c>
      <c r="O31" s="84">
        <v>0</v>
      </c>
      <c r="P31" s="82">
        <v>9913.64</v>
      </c>
      <c r="Q31" s="84">
        <v>0.0028403487782720335</v>
      </c>
    </row>
    <row r="32" spans="1:17" ht="13.5" customHeight="1">
      <c r="A32" s="31">
        <v>30</v>
      </c>
      <c r="B32" s="59" t="s">
        <v>81</v>
      </c>
      <c r="C32" s="59" t="s">
        <v>38</v>
      </c>
      <c r="D32" s="78" t="s">
        <v>180</v>
      </c>
      <c r="E32" s="80">
        <v>3167626.56</v>
      </c>
      <c r="F32" s="82">
        <v>1776056.83</v>
      </c>
      <c r="G32" s="84">
        <v>0.5606900928372062</v>
      </c>
      <c r="H32" s="82">
        <v>1384528.81</v>
      </c>
      <c r="I32" s="84">
        <v>0.4370871325185504</v>
      </c>
      <c r="J32" s="82">
        <v>0</v>
      </c>
      <c r="K32" s="84">
        <v>0</v>
      </c>
      <c r="L32" s="82">
        <v>0</v>
      </c>
      <c r="M32" s="84">
        <v>0</v>
      </c>
      <c r="N32" s="82">
        <v>0</v>
      </c>
      <c r="O32" s="84">
        <v>0</v>
      </c>
      <c r="P32" s="82">
        <v>7040.92</v>
      </c>
      <c r="Q32" s="84">
        <v>0.0022227746442434176</v>
      </c>
    </row>
    <row r="33" spans="1:17" ht="13.5" customHeight="1">
      <c r="A33" s="31">
        <v>31</v>
      </c>
      <c r="B33" s="59" t="s">
        <v>47</v>
      </c>
      <c r="C33" s="59" t="s">
        <v>25</v>
      </c>
      <c r="D33" s="78" t="s">
        <v>178</v>
      </c>
      <c r="E33" s="80">
        <v>3069379.99</v>
      </c>
      <c r="F33" s="82">
        <v>1726097.02</v>
      </c>
      <c r="G33" s="84">
        <v>0.5623601592580917</v>
      </c>
      <c r="H33" s="82">
        <v>1334612.66</v>
      </c>
      <c r="I33" s="84">
        <v>0.434815065045107</v>
      </c>
      <c r="J33" s="82">
        <v>0</v>
      </c>
      <c r="K33" s="84">
        <v>0</v>
      </c>
      <c r="L33" s="82">
        <v>0</v>
      </c>
      <c r="M33" s="84">
        <v>0</v>
      </c>
      <c r="N33" s="82">
        <v>0</v>
      </c>
      <c r="O33" s="84">
        <v>0</v>
      </c>
      <c r="P33" s="82">
        <v>8670.31</v>
      </c>
      <c r="Q33" s="84">
        <v>0.002824775696801229</v>
      </c>
    </row>
    <row r="34" spans="1:17" ht="13.5" customHeight="1">
      <c r="A34" s="31">
        <v>32</v>
      </c>
      <c r="B34" s="59" t="s">
        <v>55</v>
      </c>
      <c r="C34" s="59" t="s">
        <v>25</v>
      </c>
      <c r="D34" s="78" t="s">
        <v>222</v>
      </c>
      <c r="E34" s="80">
        <v>2879201.77</v>
      </c>
      <c r="F34" s="82">
        <v>1517228.96</v>
      </c>
      <c r="G34" s="84">
        <v>0.5269616654896679</v>
      </c>
      <c r="H34" s="82">
        <v>1355434.39</v>
      </c>
      <c r="I34" s="84">
        <v>0.4707674203742935</v>
      </c>
      <c r="J34" s="82">
        <v>0</v>
      </c>
      <c r="K34" s="84">
        <v>0</v>
      </c>
      <c r="L34" s="82">
        <v>0</v>
      </c>
      <c r="M34" s="84">
        <v>0</v>
      </c>
      <c r="N34" s="82">
        <v>0</v>
      </c>
      <c r="O34" s="84">
        <v>0</v>
      </c>
      <c r="P34" s="82">
        <v>6538.42</v>
      </c>
      <c r="Q34" s="84">
        <v>0.002270914136038476</v>
      </c>
    </row>
    <row r="35" spans="1:17" ht="13.5" customHeight="1">
      <c r="A35" s="31">
        <v>33</v>
      </c>
      <c r="B35" s="59" t="s">
        <v>82</v>
      </c>
      <c r="C35" s="59" t="s">
        <v>25</v>
      </c>
      <c r="D35" s="78" t="s">
        <v>183</v>
      </c>
      <c r="E35" s="80">
        <v>2421928.55</v>
      </c>
      <c r="F35" s="82">
        <v>0</v>
      </c>
      <c r="G35" s="84">
        <v>0</v>
      </c>
      <c r="H35" s="82">
        <v>2421928.55</v>
      </c>
      <c r="I35" s="84">
        <v>1</v>
      </c>
      <c r="J35" s="82">
        <v>0</v>
      </c>
      <c r="K35" s="84">
        <v>0</v>
      </c>
      <c r="L35" s="82">
        <v>0</v>
      </c>
      <c r="M35" s="84">
        <v>0</v>
      </c>
      <c r="N35" s="82">
        <v>0</v>
      </c>
      <c r="O35" s="84">
        <v>0</v>
      </c>
      <c r="P35" s="82">
        <v>0</v>
      </c>
      <c r="Q35" s="84">
        <v>0</v>
      </c>
    </row>
    <row r="36" spans="1:17" ht="13.5" customHeight="1">
      <c r="A36" s="31">
        <v>34</v>
      </c>
      <c r="B36" s="59" t="s">
        <v>61</v>
      </c>
      <c r="C36" s="59" t="s">
        <v>25</v>
      </c>
      <c r="D36" s="78" t="s">
        <v>92</v>
      </c>
      <c r="E36" s="80">
        <v>2390455.96</v>
      </c>
      <c r="F36" s="82">
        <v>1408588.03</v>
      </c>
      <c r="G36" s="84">
        <v>0.5892549595433668</v>
      </c>
      <c r="H36" s="82">
        <v>745999.14</v>
      </c>
      <c r="I36" s="84">
        <v>0.31207399445250605</v>
      </c>
      <c r="J36" s="82">
        <v>0</v>
      </c>
      <c r="K36" s="84">
        <v>0</v>
      </c>
      <c r="L36" s="82">
        <v>231330.09</v>
      </c>
      <c r="M36" s="84">
        <v>0.09677237057318555</v>
      </c>
      <c r="N36" s="82">
        <v>0</v>
      </c>
      <c r="O36" s="84">
        <v>0</v>
      </c>
      <c r="P36" s="82">
        <v>4538.7</v>
      </c>
      <c r="Q36" s="84">
        <v>0.001898675430941635</v>
      </c>
    </row>
    <row r="37" spans="1:17" ht="13.5" customHeight="1">
      <c r="A37" s="31">
        <v>35</v>
      </c>
      <c r="B37" s="59" t="s">
        <v>80</v>
      </c>
      <c r="C37" s="59" t="s">
        <v>25</v>
      </c>
      <c r="D37" s="78" t="s">
        <v>184</v>
      </c>
      <c r="E37" s="80">
        <v>1886068.98</v>
      </c>
      <c r="F37" s="82">
        <v>0</v>
      </c>
      <c r="G37" s="84">
        <v>0</v>
      </c>
      <c r="H37" s="82">
        <v>1886068.98</v>
      </c>
      <c r="I37" s="84">
        <v>1</v>
      </c>
      <c r="J37" s="82">
        <v>0</v>
      </c>
      <c r="K37" s="84">
        <v>0</v>
      </c>
      <c r="L37" s="82">
        <v>0</v>
      </c>
      <c r="M37" s="84">
        <v>0</v>
      </c>
      <c r="N37" s="82">
        <v>0</v>
      </c>
      <c r="O37" s="84">
        <v>0</v>
      </c>
      <c r="P37" s="82">
        <v>0</v>
      </c>
      <c r="Q37" s="84">
        <v>0</v>
      </c>
    </row>
    <row r="38" spans="1:17" ht="13.5" customHeight="1">
      <c r="A38" s="31">
        <v>36</v>
      </c>
      <c r="B38" s="59" t="s">
        <v>60</v>
      </c>
      <c r="C38" s="59" t="s">
        <v>25</v>
      </c>
      <c r="D38" s="78" t="s">
        <v>223</v>
      </c>
      <c r="E38" s="80">
        <v>1427062.79</v>
      </c>
      <c r="F38" s="82">
        <v>777473.49</v>
      </c>
      <c r="G38" s="84">
        <v>0.5448067845704252</v>
      </c>
      <c r="H38" s="82">
        <v>646067.31</v>
      </c>
      <c r="I38" s="84">
        <v>0.4527252161062934</v>
      </c>
      <c r="J38" s="82">
        <v>0</v>
      </c>
      <c r="K38" s="84">
        <v>0</v>
      </c>
      <c r="L38" s="82">
        <v>0</v>
      </c>
      <c r="M38" s="84">
        <v>0</v>
      </c>
      <c r="N38" s="82">
        <v>0</v>
      </c>
      <c r="O38" s="84">
        <v>0</v>
      </c>
      <c r="P38" s="82">
        <v>3521.99</v>
      </c>
      <c r="Q38" s="84">
        <v>0.002467999323281353</v>
      </c>
    </row>
    <row r="39" spans="1:17" ht="13.5" customHeight="1">
      <c r="A39" s="31">
        <v>37</v>
      </c>
      <c r="B39" s="59" t="s">
        <v>78</v>
      </c>
      <c r="C39" s="59" t="s">
        <v>25</v>
      </c>
      <c r="D39" s="78" t="s">
        <v>188</v>
      </c>
      <c r="E39" s="80">
        <v>1003970.52</v>
      </c>
      <c r="F39" s="82">
        <v>537531.61</v>
      </c>
      <c r="G39" s="84">
        <v>0.535405770679402</v>
      </c>
      <c r="H39" s="82">
        <v>463945.76</v>
      </c>
      <c r="I39" s="84">
        <v>0.4621109392733962</v>
      </c>
      <c r="J39" s="82">
        <v>0</v>
      </c>
      <c r="K39" s="84">
        <v>0</v>
      </c>
      <c r="L39" s="82">
        <v>0</v>
      </c>
      <c r="M39" s="84">
        <v>0</v>
      </c>
      <c r="N39" s="82">
        <v>0</v>
      </c>
      <c r="O39" s="84">
        <v>0</v>
      </c>
      <c r="P39" s="82">
        <v>2493.15</v>
      </c>
      <c r="Q39" s="84">
        <v>0.0024832900472017846</v>
      </c>
    </row>
    <row r="40" spans="1:17" ht="13.5" customHeight="1">
      <c r="A40" s="31">
        <v>38</v>
      </c>
      <c r="B40" s="59" t="s">
        <v>75</v>
      </c>
      <c r="C40" s="59" t="s">
        <v>25</v>
      </c>
      <c r="D40" s="78" t="s">
        <v>76</v>
      </c>
      <c r="E40" s="80">
        <v>990621.79</v>
      </c>
      <c r="F40" s="82">
        <v>460666.1</v>
      </c>
      <c r="G40" s="84">
        <v>0.46502722295256593</v>
      </c>
      <c r="H40" s="82">
        <v>529085.15</v>
      </c>
      <c r="I40" s="84">
        <v>0.5340939956509537</v>
      </c>
      <c r="J40" s="82">
        <v>0</v>
      </c>
      <c r="K40" s="84">
        <v>0</v>
      </c>
      <c r="L40" s="82">
        <v>0</v>
      </c>
      <c r="M40" s="84">
        <v>0</v>
      </c>
      <c r="N40" s="82">
        <v>0</v>
      </c>
      <c r="O40" s="84">
        <v>0</v>
      </c>
      <c r="P40" s="82">
        <v>870.54</v>
      </c>
      <c r="Q40" s="84">
        <v>0.0008787813964802853</v>
      </c>
    </row>
    <row r="41" spans="1:17" ht="13.5" customHeight="1">
      <c r="A41" s="31">
        <v>39</v>
      </c>
      <c r="B41" s="59" t="s">
        <v>57</v>
      </c>
      <c r="C41" s="59" t="s">
        <v>38</v>
      </c>
      <c r="D41" s="79" t="s">
        <v>58</v>
      </c>
      <c r="E41" s="80">
        <v>789692.24</v>
      </c>
      <c r="F41" s="82">
        <v>414767.64</v>
      </c>
      <c r="G41" s="84">
        <v>0.5252269415740999</v>
      </c>
      <c r="H41" s="82">
        <v>371528</v>
      </c>
      <c r="I41" s="84">
        <v>0.4704718891501327</v>
      </c>
      <c r="J41" s="82">
        <v>0</v>
      </c>
      <c r="K41" s="84">
        <v>0</v>
      </c>
      <c r="L41" s="82">
        <v>0</v>
      </c>
      <c r="M41" s="84">
        <v>0</v>
      </c>
      <c r="N41" s="82">
        <v>0</v>
      </c>
      <c r="O41" s="84">
        <v>0</v>
      </c>
      <c r="P41" s="82">
        <v>3396.6</v>
      </c>
      <c r="Q41" s="84">
        <v>0.004301169275767481</v>
      </c>
    </row>
    <row r="42" spans="1:17" ht="13.5" customHeight="1">
      <c r="A42" s="31">
        <v>40</v>
      </c>
      <c r="B42" s="59" t="s">
        <v>62</v>
      </c>
      <c r="C42" s="59" t="s">
        <v>25</v>
      </c>
      <c r="D42" s="78" t="s">
        <v>189</v>
      </c>
      <c r="E42" s="80">
        <v>778839.87</v>
      </c>
      <c r="F42" s="82">
        <v>441673.35</v>
      </c>
      <c r="G42" s="84">
        <v>0.5670913457473614</v>
      </c>
      <c r="H42" s="82">
        <v>328790.05</v>
      </c>
      <c r="I42" s="84">
        <v>0.42215359365205585</v>
      </c>
      <c r="J42" s="82">
        <v>0</v>
      </c>
      <c r="K42" s="84">
        <v>0</v>
      </c>
      <c r="L42" s="82">
        <v>0</v>
      </c>
      <c r="M42" s="84">
        <v>0</v>
      </c>
      <c r="N42" s="82">
        <v>0</v>
      </c>
      <c r="O42" s="84">
        <v>0</v>
      </c>
      <c r="P42" s="82">
        <v>8376.47</v>
      </c>
      <c r="Q42" s="84">
        <v>0.010755060600582761</v>
      </c>
    </row>
    <row r="43" spans="1:17" ht="13.5" customHeight="1">
      <c r="A43" s="31">
        <v>41</v>
      </c>
      <c r="B43" s="59" t="s">
        <v>59</v>
      </c>
      <c r="C43" s="59" t="s">
        <v>38</v>
      </c>
      <c r="D43" s="79" t="s">
        <v>191</v>
      </c>
      <c r="E43" s="80">
        <v>632601.93</v>
      </c>
      <c r="F43" s="82">
        <v>318406.94</v>
      </c>
      <c r="G43" s="84">
        <v>0.5033290682499182</v>
      </c>
      <c r="H43" s="82">
        <v>311603.2</v>
      </c>
      <c r="I43" s="84">
        <v>0.49257390030409803</v>
      </c>
      <c r="J43" s="82">
        <v>0</v>
      </c>
      <c r="K43" s="84">
        <v>0</v>
      </c>
      <c r="L43" s="82">
        <v>0</v>
      </c>
      <c r="M43" s="84">
        <v>0</v>
      </c>
      <c r="N43" s="82">
        <v>0</v>
      </c>
      <c r="O43" s="84">
        <v>0</v>
      </c>
      <c r="P43" s="82">
        <v>2591.79</v>
      </c>
      <c r="Q43" s="84">
        <v>0.004097031445983732</v>
      </c>
    </row>
    <row r="44" spans="1:17" ht="13.5" customHeight="1">
      <c r="A44" s="31">
        <v>42</v>
      </c>
      <c r="B44" s="59" t="s">
        <v>63</v>
      </c>
      <c r="C44" s="59" t="s">
        <v>25</v>
      </c>
      <c r="D44" s="78" t="s">
        <v>224</v>
      </c>
      <c r="E44" s="80">
        <v>353826.21</v>
      </c>
      <c r="F44" s="82">
        <v>75223.55</v>
      </c>
      <c r="G44" s="84">
        <v>0.21260027627687614</v>
      </c>
      <c r="H44" s="82">
        <v>277965.29</v>
      </c>
      <c r="I44" s="84">
        <v>0.7855983591492557</v>
      </c>
      <c r="J44" s="82">
        <v>0</v>
      </c>
      <c r="K44" s="84">
        <v>0</v>
      </c>
      <c r="L44" s="82">
        <v>0</v>
      </c>
      <c r="M44" s="84">
        <v>0</v>
      </c>
      <c r="N44" s="82">
        <v>0</v>
      </c>
      <c r="O44" s="84">
        <v>0</v>
      </c>
      <c r="P44" s="82">
        <v>637.37</v>
      </c>
      <c r="Q44" s="84">
        <v>0.0018013645738680579</v>
      </c>
    </row>
    <row r="45" spans="1:17" ht="13.5" customHeight="1">
      <c r="A45" s="31">
        <v>43</v>
      </c>
      <c r="B45" s="59" t="s">
        <v>70</v>
      </c>
      <c r="C45" s="59" t="s">
        <v>25</v>
      </c>
      <c r="D45" s="78" t="s">
        <v>196</v>
      </c>
      <c r="E45" s="80">
        <v>248106.9</v>
      </c>
      <c r="F45" s="82">
        <v>124433.67</v>
      </c>
      <c r="G45" s="84">
        <v>0.5015324845862812</v>
      </c>
      <c r="H45" s="82">
        <v>122874.67</v>
      </c>
      <c r="I45" s="84">
        <v>0.49524890279149836</v>
      </c>
      <c r="J45" s="82">
        <v>0</v>
      </c>
      <c r="K45" s="84">
        <v>0</v>
      </c>
      <c r="L45" s="82">
        <v>0</v>
      </c>
      <c r="M45" s="84">
        <v>0</v>
      </c>
      <c r="N45" s="82">
        <v>0</v>
      </c>
      <c r="O45" s="84">
        <v>0</v>
      </c>
      <c r="P45" s="82">
        <v>798.56</v>
      </c>
      <c r="Q45" s="84">
        <v>0.0032186126222205026</v>
      </c>
    </row>
    <row r="46" spans="1:17" ht="13.5" customHeight="1">
      <c r="A46" s="31">
        <v>44</v>
      </c>
      <c r="B46" s="59" t="s">
        <v>65</v>
      </c>
      <c r="C46" s="59" t="s">
        <v>25</v>
      </c>
      <c r="D46" s="78" t="s">
        <v>194</v>
      </c>
      <c r="E46" s="80">
        <v>243179.1</v>
      </c>
      <c r="F46" s="82">
        <v>116447.76</v>
      </c>
      <c r="G46" s="84">
        <v>0.4788559543151529</v>
      </c>
      <c r="H46" s="82">
        <v>125425.47</v>
      </c>
      <c r="I46" s="84">
        <v>0.5157740529510966</v>
      </c>
      <c r="J46" s="82">
        <v>0</v>
      </c>
      <c r="K46" s="84">
        <v>0</v>
      </c>
      <c r="L46" s="82">
        <v>0</v>
      </c>
      <c r="M46" s="84">
        <v>0</v>
      </c>
      <c r="N46" s="82">
        <v>0</v>
      </c>
      <c r="O46" s="84">
        <v>0</v>
      </c>
      <c r="P46" s="82">
        <v>1305.87</v>
      </c>
      <c r="Q46" s="84">
        <v>0.0053699927337505565</v>
      </c>
    </row>
    <row r="47" spans="1:17" ht="13.5" customHeight="1">
      <c r="A47" s="31">
        <v>45</v>
      </c>
      <c r="B47" s="59" t="s">
        <v>66</v>
      </c>
      <c r="C47" s="59" t="s">
        <v>25</v>
      </c>
      <c r="D47" s="78" t="s">
        <v>67</v>
      </c>
      <c r="E47" s="80">
        <v>169742.25</v>
      </c>
      <c r="F47" s="82">
        <v>26894.55</v>
      </c>
      <c r="G47" s="84">
        <v>0.1584434635454638</v>
      </c>
      <c r="H47" s="82">
        <v>142676.18</v>
      </c>
      <c r="I47" s="84">
        <v>0.8405460632223267</v>
      </c>
      <c r="J47" s="82">
        <v>0</v>
      </c>
      <c r="K47" s="84">
        <v>0</v>
      </c>
      <c r="L47" s="82">
        <v>0</v>
      </c>
      <c r="M47" s="84">
        <v>0</v>
      </c>
      <c r="N47" s="82">
        <v>0</v>
      </c>
      <c r="O47" s="84">
        <v>0</v>
      </c>
      <c r="P47" s="82">
        <v>171.52</v>
      </c>
      <c r="Q47" s="84">
        <v>0.0010104732322094234</v>
      </c>
    </row>
    <row r="48" spans="1:17" ht="13.5" customHeight="1">
      <c r="A48" s="31">
        <v>46</v>
      </c>
      <c r="B48" s="59" t="s">
        <v>68</v>
      </c>
      <c r="C48" s="59" t="s">
        <v>25</v>
      </c>
      <c r="D48" s="78" t="s">
        <v>201</v>
      </c>
      <c r="E48" s="80">
        <v>66481.33</v>
      </c>
      <c r="F48" s="82">
        <v>29862.56</v>
      </c>
      <c r="G48" s="84">
        <v>0.44918716277186393</v>
      </c>
      <c r="H48" s="82">
        <v>36284.57</v>
      </c>
      <c r="I48" s="84">
        <v>0.5457858619856131</v>
      </c>
      <c r="J48" s="82">
        <v>0</v>
      </c>
      <c r="K48" s="84">
        <v>0</v>
      </c>
      <c r="L48" s="82">
        <v>0</v>
      </c>
      <c r="M48" s="84">
        <v>0</v>
      </c>
      <c r="N48" s="82">
        <v>0</v>
      </c>
      <c r="O48" s="84">
        <v>0</v>
      </c>
      <c r="P48" s="82">
        <v>334.2</v>
      </c>
      <c r="Q48" s="84">
        <v>0.005026975242522976</v>
      </c>
    </row>
    <row r="49" spans="1:17" ht="13.5" customHeight="1">
      <c r="A49" s="31">
        <v>47</v>
      </c>
      <c r="B49" s="59" t="s">
        <v>69</v>
      </c>
      <c r="C49" s="59" t="s">
        <v>38</v>
      </c>
      <c r="D49" s="78" t="s">
        <v>203</v>
      </c>
      <c r="E49" s="80">
        <v>38310.88</v>
      </c>
      <c r="F49" s="82">
        <v>20263.69</v>
      </c>
      <c r="G49" s="84">
        <v>0.5289278137176697</v>
      </c>
      <c r="H49" s="82">
        <v>17947.38</v>
      </c>
      <c r="I49" s="84">
        <v>0.4684669211461601</v>
      </c>
      <c r="J49" s="82">
        <v>0</v>
      </c>
      <c r="K49" s="84">
        <v>0</v>
      </c>
      <c r="L49" s="82">
        <v>0</v>
      </c>
      <c r="M49" s="84">
        <v>0</v>
      </c>
      <c r="N49" s="82">
        <v>0</v>
      </c>
      <c r="O49" s="84">
        <v>0</v>
      </c>
      <c r="P49" s="82">
        <v>99.81</v>
      </c>
      <c r="Q49" s="84">
        <v>0.002605265136170195</v>
      </c>
    </row>
    <row r="50" spans="1:17" ht="13.5" customHeight="1">
      <c r="A50" s="31">
        <v>48</v>
      </c>
      <c r="B50" s="59" t="s">
        <v>72</v>
      </c>
      <c r="C50" s="59" t="s">
        <v>33</v>
      </c>
      <c r="D50" s="78" t="s">
        <v>204</v>
      </c>
      <c r="E50" s="80">
        <v>1626.39</v>
      </c>
      <c r="F50" s="82">
        <v>0</v>
      </c>
      <c r="G50" s="84">
        <v>0</v>
      </c>
      <c r="H50" s="82">
        <v>1626.39</v>
      </c>
      <c r="I50" s="84">
        <v>1</v>
      </c>
      <c r="J50" s="82">
        <v>0</v>
      </c>
      <c r="K50" s="84">
        <v>0</v>
      </c>
      <c r="L50" s="82">
        <v>0</v>
      </c>
      <c r="M50" s="84">
        <v>0</v>
      </c>
      <c r="N50" s="82">
        <v>0</v>
      </c>
      <c r="O50" s="84">
        <v>0</v>
      </c>
      <c r="P50" s="82">
        <v>0</v>
      </c>
      <c r="Q50" s="84">
        <v>0</v>
      </c>
    </row>
    <row r="51" spans="1:17" ht="13.5" customHeight="1">
      <c r="A51" s="31">
        <v>49</v>
      </c>
      <c r="B51" s="59" t="s">
        <v>71</v>
      </c>
      <c r="C51" s="59" t="s">
        <v>25</v>
      </c>
      <c r="D51" s="78" t="s">
        <v>206</v>
      </c>
      <c r="E51" s="80">
        <v>0</v>
      </c>
      <c r="F51" s="82">
        <v>0</v>
      </c>
      <c r="G51" s="84">
        <v>0</v>
      </c>
      <c r="H51" s="82">
        <v>0</v>
      </c>
      <c r="I51" s="84">
        <v>0</v>
      </c>
      <c r="J51" s="82">
        <v>0</v>
      </c>
      <c r="K51" s="84">
        <v>0</v>
      </c>
      <c r="L51" s="82">
        <v>0</v>
      </c>
      <c r="M51" s="84">
        <v>0</v>
      </c>
      <c r="N51" s="82">
        <v>0</v>
      </c>
      <c r="O51" s="84">
        <v>0</v>
      </c>
      <c r="P51" s="82">
        <v>0</v>
      </c>
      <c r="Q51" s="84">
        <v>0</v>
      </c>
    </row>
    <row r="52" spans="1:17" ht="13.5" customHeight="1">
      <c r="A52" s="31">
        <v>50</v>
      </c>
      <c r="B52" s="59" t="s">
        <v>54</v>
      </c>
      <c r="C52" s="59" t="s">
        <v>25</v>
      </c>
      <c r="D52" s="78" t="s">
        <v>125</v>
      </c>
      <c r="E52" s="80" t="s">
        <v>95</v>
      </c>
      <c r="F52" s="82"/>
      <c r="G52" s="84" t="s">
        <v>95</v>
      </c>
      <c r="H52" s="82"/>
      <c r="I52" s="84" t="s">
        <v>95</v>
      </c>
      <c r="J52" s="82">
        <v>0</v>
      </c>
      <c r="K52" s="84" t="s">
        <v>95</v>
      </c>
      <c r="L52" s="82">
        <v>0</v>
      </c>
      <c r="M52" s="84" t="s">
        <v>95</v>
      </c>
      <c r="N52" s="82">
        <v>0</v>
      </c>
      <c r="O52" s="84" t="s">
        <v>95</v>
      </c>
      <c r="P52" s="82"/>
      <c r="Q52" s="84" t="s">
        <v>95</v>
      </c>
    </row>
    <row r="53" spans="1:17" ht="13.5" customHeight="1">
      <c r="A53" s="31">
        <v>50</v>
      </c>
      <c r="B53" s="59" t="s">
        <v>79</v>
      </c>
      <c r="C53" s="59" t="s">
        <v>25</v>
      </c>
      <c r="D53" s="78" t="s">
        <v>207</v>
      </c>
      <c r="E53" s="80" t="s">
        <v>95</v>
      </c>
      <c r="F53" s="82"/>
      <c r="G53" s="84" t="s">
        <v>95</v>
      </c>
      <c r="H53" s="82"/>
      <c r="I53" s="84" t="s">
        <v>95</v>
      </c>
      <c r="J53" s="82">
        <v>0</v>
      </c>
      <c r="K53" s="84" t="s">
        <v>95</v>
      </c>
      <c r="L53" s="82">
        <v>0</v>
      </c>
      <c r="M53" s="84" t="s">
        <v>95</v>
      </c>
      <c r="N53" s="82">
        <v>0</v>
      </c>
      <c r="O53" s="84" t="s">
        <v>95</v>
      </c>
      <c r="P53" s="82"/>
      <c r="Q53" s="84" t="s">
        <v>95</v>
      </c>
    </row>
    <row r="54" spans="1:17" ht="13.5" customHeight="1">
      <c r="A54" s="31">
        <v>50</v>
      </c>
      <c r="B54" s="59" t="s">
        <v>74</v>
      </c>
      <c r="C54" s="59" t="s">
        <v>25</v>
      </c>
      <c r="D54" s="78" t="s">
        <v>197</v>
      </c>
      <c r="E54" s="80" t="s">
        <v>95</v>
      </c>
      <c r="F54" s="82"/>
      <c r="G54" s="84" t="s">
        <v>95</v>
      </c>
      <c r="H54" s="82"/>
      <c r="I54" s="84" t="s">
        <v>95</v>
      </c>
      <c r="J54" s="82">
        <v>0</v>
      </c>
      <c r="K54" s="84" t="s">
        <v>95</v>
      </c>
      <c r="L54" s="82">
        <v>0</v>
      </c>
      <c r="M54" s="84" t="s">
        <v>95</v>
      </c>
      <c r="N54" s="82">
        <v>0</v>
      </c>
      <c r="O54" s="84" t="s">
        <v>95</v>
      </c>
      <c r="P54" s="82"/>
      <c r="Q54" s="84" t="s">
        <v>95</v>
      </c>
    </row>
    <row r="55" spans="1:17" ht="13.5" customHeight="1">
      <c r="A55" s="31">
        <v>50</v>
      </c>
      <c r="B55" s="59" t="s">
        <v>73</v>
      </c>
      <c r="C55" s="59" t="s">
        <v>25</v>
      </c>
      <c r="D55" s="78" t="s">
        <v>202</v>
      </c>
      <c r="E55" s="80" t="s">
        <v>95</v>
      </c>
      <c r="F55" s="82"/>
      <c r="G55" s="84" t="s">
        <v>95</v>
      </c>
      <c r="H55" s="82"/>
      <c r="I55" s="84" t="s">
        <v>95</v>
      </c>
      <c r="J55" s="82">
        <v>0</v>
      </c>
      <c r="K55" s="84" t="s">
        <v>95</v>
      </c>
      <c r="L55" s="82">
        <v>0</v>
      </c>
      <c r="M55" s="84" t="s">
        <v>95</v>
      </c>
      <c r="N55" s="82">
        <v>0</v>
      </c>
      <c r="O55" s="84" t="s">
        <v>95</v>
      </c>
      <c r="P55" s="82"/>
      <c r="Q55" s="84" t="s">
        <v>95</v>
      </c>
    </row>
    <row r="56" spans="1:17" ht="13.5" customHeight="1">
      <c r="A56" s="31">
        <v>50</v>
      </c>
      <c r="B56" s="59" t="s">
        <v>94</v>
      </c>
      <c r="C56" s="59" t="s">
        <v>38</v>
      </c>
      <c r="D56" s="78" t="s">
        <v>208</v>
      </c>
      <c r="E56" s="80" t="s">
        <v>95</v>
      </c>
      <c r="F56" s="82"/>
      <c r="G56" s="84" t="s">
        <v>95</v>
      </c>
      <c r="H56" s="82"/>
      <c r="I56" s="84" t="s">
        <v>95</v>
      </c>
      <c r="J56" s="82"/>
      <c r="K56" s="84" t="s">
        <v>95</v>
      </c>
      <c r="L56" s="82"/>
      <c r="M56" s="84" t="s">
        <v>95</v>
      </c>
      <c r="N56" s="82"/>
      <c r="O56" s="84" t="s">
        <v>95</v>
      </c>
      <c r="P56" s="82"/>
      <c r="Q56" s="84" t="s">
        <v>95</v>
      </c>
    </row>
    <row r="57" spans="1:17" ht="13.5" customHeight="1">
      <c r="A57" s="31">
        <v>50</v>
      </c>
      <c r="B57" s="59" t="s">
        <v>56</v>
      </c>
      <c r="C57" s="59" t="s">
        <v>33</v>
      </c>
      <c r="D57" s="78" t="s">
        <v>192</v>
      </c>
      <c r="E57" s="80" t="s">
        <v>95</v>
      </c>
      <c r="F57" s="82"/>
      <c r="G57" s="84" t="s">
        <v>95</v>
      </c>
      <c r="H57" s="82"/>
      <c r="I57" s="84" t="s">
        <v>95</v>
      </c>
      <c r="J57" s="82"/>
      <c r="K57" s="84" t="s">
        <v>95</v>
      </c>
      <c r="L57" s="82"/>
      <c r="M57" s="84" t="s">
        <v>95</v>
      </c>
      <c r="N57" s="82"/>
      <c r="O57" s="84" t="s">
        <v>95</v>
      </c>
      <c r="P57" s="82"/>
      <c r="Q57" s="84" t="s">
        <v>95</v>
      </c>
    </row>
    <row r="58" spans="1:17" ht="13.5" customHeight="1">
      <c r="A58" s="31">
        <v>50</v>
      </c>
      <c r="B58" s="59" t="s">
        <v>89</v>
      </c>
      <c r="C58" s="59" t="s">
        <v>25</v>
      </c>
      <c r="D58" s="78" t="s">
        <v>161</v>
      </c>
      <c r="E58" s="80" t="s">
        <v>95</v>
      </c>
      <c r="F58" s="82">
        <v>0</v>
      </c>
      <c r="G58" s="84" t="s">
        <v>95</v>
      </c>
      <c r="H58" s="82">
        <v>0</v>
      </c>
      <c r="I58" s="84" t="s">
        <v>95</v>
      </c>
      <c r="J58" s="82">
        <v>0</v>
      </c>
      <c r="K58" s="84" t="s">
        <v>95</v>
      </c>
      <c r="L58" s="82">
        <v>0</v>
      </c>
      <c r="M58" s="84" t="s">
        <v>95</v>
      </c>
      <c r="N58" s="82">
        <v>0</v>
      </c>
      <c r="O58" s="84" t="s">
        <v>95</v>
      </c>
      <c r="P58" s="82">
        <v>0</v>
      </c>
      <c r="Q58" s="84" t="s">
        <v>95</v>
      </c>
    </row>
    <row r="59" spans="1:17" ht="15.75" thickBot="1">
      <c r="A59" s="32"/>
      <c r="B59" s="98" t="s">
        <v>4</v>
      </c>
      <c r="C59" s="99"/>
      <c r="D59" s="99"/>
      <c r="E59" s="46">
        <f>SUM(E3:E58)</f>
        <v>2714354963.9800005</v>
      </c>
      <c r="F59" s="83">
        <f>SUM(F3:F58)</f>
        <v>1577787487.3999996</v>
      </c>
      <c r="G59" s="85">
        <f>F59/$E$59</f>
        <v>0.5812752968338833</v>
      </c>
      <c r="H59" s="86">
        <f>SUM(H3:H58)</f>
        <v>1035257194.0099998</v>
      </c>
      <c r="I59" s="85">
        <f>H59/$E$59</f>
        <v>0.3814008144653359</v>
      </c>
      <c r="J59" s="86">
        <f>SUM(J3:J58)</f>
        <v>25871261.09</v>
      </c>
      <c r="K59" s="85">
        <f>J59/$E$59</f>
        <v>0.009531274071857398</v>
      </c>
      <c r="L59" s="86">
        <f>SUM(L3:L58)</f>
        <v>22845388.59</v>
      </c>
      <c r="M59" s="85">
        <f>L59/$E$59</f>
        <v>0.008416507381371483</v>
      </c>
      <c r="N59" s="86">
        <f>SUM(N3:N58)</f>
        <v>3306112.29</v>
      </c>
      <c r="O59" s="85">
        <f>N59/$E$59</f>
        <v>0.0012180102948482164</v>
      </c>
      <c r="P59" s="86">
        <f>SUM(P3:P58)</f>
        <v>49287520.600000024</v>
      </c>
      <c r="Q59" s="85">
        <f>P59/$E$59</f>
        <v>0.01815809695270319</v>
      </c>
    </row>
  </sheetData>
  <sheetProtection/>
  <mergeCells count="1">
    <mergeCell ref="B59:D59"/>
  </mergeCells>
  <conditionalFormatting sqref="D2:Q2">
    <cfRule type="cellIs" priority="9" dxfId="0" operator="lessThan" stopIfTrue="1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I9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6.00390625" style="12" customWidth="1"/>
    <col min="2" max="2" width="11.875" style="12" customWidth="1"/>
    <col min="3" max="3" width="14.375" style="12" bestFit="1" customWidth="1"/>
    <col min="4" max="4" width="62.875" style="12" bestFit="1" customWidth="1"/>
    <col min="5" max="5" width="14.125" style="13" customWidth="1"/>
    <col min="6" max="6" width="14.875" style="13" customWidth="1"/>
    <col min="7" max="7" width="10.625" style="14" customWidth="1"/>
    <col min="8" max="8" width="10.375" style="14" bestFit="1" customWidth="1"/>
    <col min="9" max="9" width="11.00390625" style="14" customWidth="1"/>
    <col min="10" max="16384" width="9.125" style="12" customWidth="1"/>
  </cols>
  <sheetData>
    <row r="1" spans="1:9" s="3" customFormat="1" ht="18.75" thickBot="1">
      <c r="A1" s="43" t="s">
        <v>97</v>
      </c>
      <c r="B1" s="43"/>
      <c r="C1" s="43"/>
      <c r="D1" s="43"/>
      <c r="E1" s="43"/>
      <c r="F1" s="43"/>
      <c r="G1" s="43"/>
      <c r="H1" s="43"/>
      <c r="I1" s="43"/>
    </row>
    <row r="2" spans="1:9" s="6" customFormat="1" ht="15.75" customHeight="1" thickBot="1">
      <c r="A2" s="100" t="s">
        <v>3</v>
      </c>
      <c r="B2" s="107" t="s">
        <v>99</v>
      </c>
      <c r="C2" s="100" t="s">
        <v>102</v>
      </c>
      <c r="D2" s="100" t="s">
        <v>0</v>
      </c>
      <c r="E2" s="105" t="s">
        <v>17</v>
      </c>
      <c r="F2" s="102" t="s">
        <v>19</v>
      </c>
      <c r="G2" s="103"/>
      <c r="H2" s="103"/>
      <c r="I2" s="104"/>
    </row>
    <row r="3" spans="1:9" s="8" customFormat="1" ht="45.75" thickBot="1">
      <c r="A3" s="101"/>
      <c r="B3" s="108"/>
      <c r="C3" s="101"/>
      <c r="D3" s="101"/>
      <c r="E3" s="106"/>
      <c r="F3" s="36" t="s">
        <v>255</v>
      </c>
      <c r="G3" s="94" t="s">
        <v>96</v>
      </c>
      <c r="H3" s="37" t="s">
        <v>20</v>
      </c>
      <c r="I3" s="109" t="s">
        <v>6</v>
      </c>
    </row>
    <row r="4" spans="1:9" s="6" customFormat="1" ht="14.25" collapsed="1">
      <c r="A4" s="49">
        <v>1</v>
      </c>
      <c r="B4" s="47" t="s">
        <v>72</v>
      </c>
      <c r="C4" s="48" t="s">
        <v>33</v>
      </c>
      <c r="D4" s="47" t="s">
        <v>225</v>
      </c>
      <c r="E4" s="56">
        <v>38187</v>
      </c>
      <c r="F4" s="52">
        <v>-0.0034407615552242143</v>
      </c>
      <c r="G4" s="53">
        <v>-0.010251737099897462</v>
      </c>
      <c r="H4" s="53">
        <v>-0.02018493459630133</v>
      </c>
      <c r="I4" s="60">
        <v>-0.039464956887021785</v>
      </c>
    </row>
    <row r="5" spans="1:9" s="6" customFormat="1" ht="14.25">
      <c r="A5" s="50">
        <v>2</v>
      </c>
      <c r="B5" s="48" t="s">
        <v>93</v>
      </c>
      <c r="C5" s="48" t="s">
        <v>25</v>
      </c>
      <c r="D5" s="48" t="s">
        <v>226</v>
      </c>
      <c r="E5" s="57">
        <v>38188</v>
      </c>
      <c r="F5" s="54">
        <v>0.011285359555845087</v>
      </c>
      <c r="G5" s="55">
        <v>0.0349261291684253</v>
      </c>
      <c r="H5" s="55">
        <v>0.07097490018608621</v>
      </c>
      <c r="I5" s="61">
        <v>0.1429810166710177</v>
      </c>
    </row>
    <row r="6" spans="1:9" s="6" customFormat="1" ht="14.25">
      <c r="A6" s="50">
        <v>3</v>
      </c>
      <c r="B6" s="48" t="s">
        <v>43</v>
      </c>
      <c r="C6" s="48" t="s">
        <v>25</v>
      </c>
      <c r="D6" s="48" t="s">
        <v>135</v>
      </c>
      <c r="E6" s="57">
        <v>38195</v>
      </c>
      <c r="F6" s="54">
        <v>0.01221067978859125</v>
      </c>
      <c r="G6" s="55">
        <v>0.044868779983068485</v>
      </c>
      <c r="H6" s="55">
        <v>0.08328457187439042</v>
      </c>
      <c r="I6" s="61">
        <v>0.20190434970785542</v>
      </c>
    </row>
    <row r="7" spans="1:9" s="6" customFormat="1" ht="14.25">
      <c r="A7" s="50">
        <v>4</v>
      </c>
      <c r="B7" s="48" t="s">
        <v>79</v>
      </c>
      <c r="C7" s="48" t="s">
        <v>25</v>
      </c>
      <c r="D7" s="48" t="s">
        <v>242</v>
      </c>
      <c r="E7" s="57">
        <v>38275</v>
      </c>
      <c r="F7" s="54" t="s">
        <v>95</v>
      </c>
      <c r="G7" s="55" t="s">
        <v>95</v>
      </c>
      <c r="H7" s="55" t="s">
        <v>95</v>
      </c>
      <c r="I7" s="61" t="s">
        <v>95</v>
      </c>
    </row>
    <row r="8" spans="1:9" s="6" customFormat="1" ht="14.25">
      <c r="A8" s="50">
        <v>5</v>
      </c>
      <c r="B8" s="48" t="s">
        <v>30</v>
      </c>
      <c r="C8" s="48" t="s">
        <v>25</v>
      </c>
      <c r="D8" s="48" t="s">
        <v>243</v>
      </c>
      <c r="E8" s="57">
        <v>38281</v>
      </c>
      <c r="F8" s="54">
        <v>0.006928775383878039</v>
      </c>
      <c r="G8" s="55">
        <v>0.03609952538472605</v>
      </c>
      <c r="H8" s="55">
        <v>0.07293617021276577</v>
      </c>
      <c r="I8" s="61">
        <v>0.18375586854460102</v>
      </c>
    </row>
    <row r="9" spans="1:9" s="6" customFormat="1" ht="14.25">
      <c r="A9" s="50">
        <v>6</v>
      </c>
      <c r="B9" s="48" t="s">
        <v>55</v>
      </c>
      <c r="C9" s="48" t="s">
        <v>25</v>
      </c>
      <c r="D9" s="48" t="s">
        <v>222</v>
      </c>
      <c r="E9" s="57">
        <v>38286</v>
      </c>
      <c r="F9" s="54">
        <v>0.007837533558500143</v>
      </c>
      <c r="G9" s="55">
        <v>0.021729587357331104</v>
      </c>
      <c r="H9" s="55">
        <v>0.04710275328414615</v>
      </c>
      <c r="I9" s="61">
        <v>0.09467594770012244</v>
      </c>
    </row>
    <row r="10" spans="1:9" s="6" customFormat="1" ht="14.25">
      <c r="A10" s="50">
        <v>7</v>
      </c>
      <c r="B10" s="48" t="s">
        <v>78</v>
      </c>
      <c r="C10" s="48" t="s">
        <v>25</v>
      </c>
      <c r="D10" s="48" t="s">
        <v>231</v>
      </c>
      <c r="E10" s="57">
        <v>38286</v>
      </c>
      <c r="F10" s="54">
        <v>0.011967090501121769</v>
      </c>
      <c r="G10" s="55">
        <v>0.011210762331838486</v>
      </c>
      <c r="H10" s="55">
        <v>0.02915821501014193</v>
      </c>
      <c r="I10" s="61">
        <v>0.060067902846696164</v>
      </c>
    </row>
    <row r="11" spans="1:9" s="6" customFormat="1" ht="14.25">
      <c r="A11" s="50">
        <v>8</v>
      </c>
      <c r="B11" s="48" t="s">
        <v>35</v>
      </c>
      <c r="C11" s="48" t="s">
        <v>25</v>
      </c>
      <c r="D11" s="48" t="s">
        <v>123</v>
      </c>
      <c r="E11" s="57">
        <v>38289</v>
      </c>
      <c r="F11" s="54">
        <v>-0.003697525715874339</v>
      </c>
      <c r="G11" s="55">
        <v>0.07942771084337341</v>
      </c>
      <c r="H11" s="55">
        <v>0.018588522866156865</v>
      </c>
      <c r="I11" s="61">
        <v>0.0963350465002446</v>
      </c>
    </row>
    <row r="12" spans="1:9" s="6" customFormat="1" ht="14.25">
      <c r="A12" s="50">
        <v>9</v>
      </c>
      <c r="B12" s="48" t="s">
        <v>88</v>
      </c>
      <c r="C12" s="48" t="s">
        <v>25</v>
      </c>
      <c r="D12" s="48" t="s">
        <v>148</v>
      </c>
      <c r="E12" s="57">
        <v>38300</v>
      </c>
      <c r="F12" s="54">
        <v>0.003675728076907525</v>
      </c>
      <c r="G12" s="55">
        <v>0.019363308171972404</v>
      </c>
      <c r="H12" s="55">
        <v>0.035074564692160415</v>
      </c>
      <c r="I12" s="61">
        <v>0.0905898876404494</v>
      </c>
    </row>
    <row r="13" spans="1:9" s="6" customFormat="1" ht="14.25">
      <c r="A13" s="50">
        <v>10</v>
      </c>
      <c r="B13" s="48" t="s">
        <v>39</v>
      </c>
      <c r="C13" s="48" t="s">
        <v>25</v>
      </c>
      <c r="D13" s="48" t="s">
        <v>129</v>
      </c>
      <c r="E13" s="57">
        <v>38317</v>
      </c>
      <c r="F13" s="54">
        <v>0.012692819388011811</v>
      </c>
      <c r="G13" s="55">
        <v>0.03578389908425561</v>
      </c>
      <c r="H13" s="55">
        <v>0.07677014834072482</v>
      </c>
      <c r="I13" s="61">
        <v>0.15658494517678956</v>
      </c>
    </row>
    <row r="14" spans="1:9" s="6" customFormat="1" ht="14.25">
      <c r="A14" s="50">
        <v>11</v>
      </c>
      <c r="B14" s="48" t="s">
        <v>83</v>
      </c>
      <c r="C14" s="48" t="s">
        <v>25</v>
      </c>
      <c r="D14" s="48" t="s">
        <v>217</v>
      </c>
      <c r="E14" s="57">
        <v>38343</v>
      </c>
      <c r="F14" s="54">
        <v>-0.001890707862577723</v>
      </c>
      <c r="G14" s="55">
        <v>0.023744205846182975</v>
      </c>
      <c r="H14" s="55">
        <v>0.03867933582877425</v>
      </c>
      <c r="I14" s="61">
        <v>0.0629604164620372</v>
      </c>
    </row>
    <row r="15" spans="1:9" s="6" customFormat="1" ht="14.25">
      <c r="A15" s="50">
        <v>12</v>
      </c>
      <c r="B15" s="48" t="s">
        <v>77</v>
      </c>
      <c r="C15" s="48" t="s">
        <v>25</v>
      </c>
      <c r="D15" s="48" t="s">
        <v>244</v>
      </c>
      <c r="E15" s="57">
        <v>38399</v>
      </c>
      <c r="F15" s="54">
        <v>0.009083910700538933</v>
      </c>
      <c r="G15" s="55">
        <v>0.023422860712055016</v>
      </c>
      <c r="H15" s="55">
        <v>0.048388386787171056</v>
      </c>
      <c r="I15" s="61">
        <v>0.0874849628738541</v>
      </c>
    </row>
    <row r="16" spans="1:9" s="6" customFormat="1" ht="14.25">
      <c r="A16" s="50">
        <v>13</v>
      </c>
      <c r="B16" s="48" t="s">
        <v>52</v>
      </c>
      <c r="C16" s="48" t="s">
        <v>25</v>
      </c>
      <c r="D16" s="48" t="s">
        <v>128</v>
      </c>
      <c r="E16" s="57">
        <v>38421</v>
      </c>
      <c r="F16" s="54">
        <v>0.010451906084322005</v>
      </c>
      <c r="G16" s="55">
        <v>0.03351753344006614</v>
      </c>
      <c r="H16" s="55">
        <v>0.071765209940017</v>
      </c>
      <c r="I16" s="61">
        <v>0.1605196010206449</v>
      </c>
    </row>
    <row r="17" spans="1:9" s="6" customFormat="1" ht="14.25">
      <c r="A17" s="50">
        <v>14</v>
      </c>
      <c r="B17" s="48" t="s">
        <v>94</v>
      </c>
      <c r="C17" s="48" t="s">
        <v>38</v>
      </c>
      <c r="D17" s="48" t="s">
        <v>249</v>
      </c>
      <c r="E17" s="57">
        <v>38440</v>
      </c>
      <c r="F17" s="54" t="s">
        <v>95</v>
      </c>
      <c r="G17" s="55" t="s">
        <v>95</v>
      </c>
      <c r="H17" s="55" t="s">
        <v>95</v>
      </c>
      <c r="I17" s="61" t="s">
        <v>95</v>
      </c>
    </row>
    <row r="18" spans="1:9" s="6" customFormat="1" ht="14.25">
      <c r="A18" s="50">
        <v>15</v>
      </c>
      <c r="B18" s="48" t="s">
        <v>89</v>
      </c>
      <c r="C18" s="48" t="s">
        <v>25</v>
      </c>
      <c r="D18" s="48" t="s">
        <v>161</v>
      </c>
      <c r="E18" s="57">
        <v>38447</v>
      </c>
      <c r="F18" s="54" t="s">
        <v>95</v>
      </c>
      <c r="G18" s="55" t="s">
        <v>95</v>
      </c>
      <c r="H18" s="55" t="s">
        <v>95</v>
      </c>
      <c r="I18" s="61" t="s">
        <v>95</v>
      </c>
    </row>
    <row r="19" spans="1:9" s="6" customFormat="1" ht="14.25">
      <c r="A19" s="50">
        <v>16</v>
      </c>
      <c r="B19" s="48" t="s">
        <v>27</v>
      </c>
      <c r="C19" s="48" t="s">
        <v>25</v>
      </c>
      <c r="D19" s="48" t="s">
        <v>133</v>
      </c>
      <c r="E19" s="57">
        <v>38449</v>
      </c>
      <c r="F19" s="54">
        <v>0.01129918468628155</v>
      </c>
      <c r="G19" s="55">
        <v>0.03447025495750733</v>
      </c>
      <c r="H19" s="55">
        <v>0.07079853617340715</v>
      </c>
      <c r="I19" s="61">
        <v>0.16268881020912418</v>
      </c>
    </row>
    <row r="20" spans="1:9" s="6" customFormat="1" ht="14.25">
      <c r="A20" s="50">
        <v>17</v>
      </c>
      <c r="B20" s="48" t="s">
        <v>47</v>
      </c>
      <c r="C20" s="48" t="s">
        <v>25</v>
      </c>
      <c r="D20" s="48" t="s">
        <v>227</v>
      </c>
      <c r="E20" s="57">
        <v>38490</v>
      </c>
      <c r="F20" s="54">
        <v>0.008139534883720989</v>
      </c>
      <c r="G20" s="55">
        <v>0.024150150938443415</v>
      </c>
      <c r="H20" s="55">
        <v>0.049730941704035914</v>
      </c>
      <c r="I20" s="61">
        <v>0.06890410958904103</v>
      </c>
    </row>
    <row r="21" spans="1:9" s="6" customFormat="1" ht="14.25">
      <c r="A21" s="50">
        <v>18</v>
      </c>
      <c r="B21" s="48" t="s">
        <v>59</v>
      </c>
      <c r="C21" s="48" t="s">
        <v>38</v>
      </c>
      <c r="D21" s="48" t="s">
        <v>191</v>
      </c>
      <c r="E21" s="57">
        <v>38512</v>
      </c>
      <c r="F21" s="54">
        <v>0.009082559444841376</v>
      </c>
      <c r="G21" s="55">
        <v>0.027912053641041767</v>
      </c>
      <c r="H21" s="55">
        <v>0.061855670103092786</v>
      </c>
      <c r="I21" s="61">
        <v>0.08498381521918041</v>
      </c>
    </row>
    <row r="22" spans="1:9" s="6" customFormat="1" ht="14.25">
      <c r="A22" s="50">
        <v>19</v>
      </c>
      <c r="B22" s="48" t="s">
        <v>66</v>
      </c>
      <c r="C22" s="48" t="s">
        <v>25</v>
      </c>
      <c r="D22" s="48" t="s">
        <v>122</v>
      </c>
      <c r="E22" s="57">
        <v>38520</v>
      </c>
      <c r="F22" s="54">
        <v>-0.004833990586439407</v>
      </c>
      <c r="G22" s="55">
        <v>-0.014487276392038284</v>
      </c>
      <c r="H22" s="55">
        <v>-0.028922542204568025</v>
      </c>
      <c r="I22" s="61">
        <v>-0.05781042996507291</v>
      </c>
    </row>
    <row r="23" spans="1:9" s="6" customFormat="1" ht="14.25">
      <c r="A23" s="50">
        <v>20</v>
      </c>
      <c r="B23" s="48" t="s">
        <v>63</v>
      </c>
      <c r="C23" s="48" t="s">
        <v>25</v>
      </c>
      <c r="D23" s="48" t="s">
        <v>245</v>
      </c>
      <c r="E23" s="57">
        <v>38533</v>
      </c>
      <c r="F23" s="54">
        <v>-0.0008522584849851578</v>
      </c>
      <c r="G23" s="55">
        <v>-0.0026023421078970044</v>
      </c>
      <c r="H23" s="55">
        <v>-0.0034999999999999476</v>
      </c>
      <c r="I23" s="61">
        <v>-0.008457711442785953</v>
      </c>
    </row>
    <row r="24" spans="1:9" s="6" customFormat="1" ht="14.25">
      <c r="A24" s="50">
        <v>21</v>
      </c>
      <c r="B24" s="48" t="s">
        <v>69</v>
      </c>
      <c r="C24" s="48" t="s">
        <v>38</v>
      </c>
      <c r="D24" s="48" t="s">
        <v>110</v>
      </c>
      <c r="E24" s="57">
        <v>38568</v>
      </c>
      <c r="F24" s="54">
        <v>-0.002647603918453756</v>
      </c>
      <c r="G24" s="55">
        <v>-0.005281225244256671</v>
      </c>
      <c r="H24" s="55">
        <v>0.020314192849404167</v>
      </c>
      <c r="I24" s="61">
        <v>0.07628571428571429</v>
      </c>
    </row>
    <row r="25" spans="1:9" s="6" customFormat="1" ht="14.25">
      <c r="A25" s="50">
        <v>22</v>
      </c>
      <c r="B25" s="48" t="s">
        <v>84</v>
      </c>
      <c r="C25" s="48" t="s">
        <v>25</v>
      </c>
      <c r="D25" s="48" t="s">
        <v>228</v>
      </c>
      <c r="E25" s="57">
        <v>38707</v>
      </c>
      <c r="F25" s="54">
        <v>0.009429049146177704</v>
      </c>
      <c r="G25" s="55">
        <v>0.05355457016163645</v>
      </c>
      <c r="H25" s="55">
        <v>0.08679100513486393</v>
      </c>
      <c r="I25" s="61">
        <v>0.1746674747216994</v>
      </c>
    </row>
    <row r="26" spans="1:9" s="6" customFormat="1" ht="14.25">
      <c r="A26" s="50">
        <v>23</v>
      </c>
      <c r="B26" s="48" t="s">
        <v>56</v>
      </c>
      <c r="C26" s="48" t="s">
        <v>33</v>
      </c>
      <c r="D26" s="48" t="s">
        <v>192</v>
      </c>
      <c r="E26" s="57">
        <v>38740</v>
      </c>
      <c r="F26" s="54" t="s">
        <v>95</v>
      </c>
      <c r="G26" s="55" t="s">
        <v>95</v>
      </c>
      <c r="H26" s="55" t="s">
        <v>95</v>
      </c>
      <c r="I26" s="61" t="s">
        <v>95</v>
      </c>
    </row>
    <row r="27" spans="1:9" s="6" customFormat="1" ht="14.25">
      <c r="A27" s="50">
        <v>24</v>
      </c>
      <c r="B27" s="48" t="s">
        <v>57</v>
      </c>
      <c r="C27" s="48" t="s">
        <v>38</v>
      </c>
      <c r="D27" s="48" t="s">
        <v>252</v>
      </c>
      <c r="E27" s="57">
        <v>38741</v>
      </c>
      <c r="F27" s="54">
        <v>0.009465079592714698</v>
      </c>
      <c r="G27" s="55">
        <v>0.003898264796767359</v>
      </c>
      <c r="H27" s="55">
        <v>0.03601040082421614</v>
      </c>
      <c r="I27" s="61">
        <v>0.1358111015490533</v>
      </c>
    </row>
    <row r="28" spans="1:9" s="6" customFormat="1" ht="14.25">
      <c r="A28" s="50">
        <v>25</v>
      </c>
      <c r="B28" s="48" t="s">
        <v>32</v>
      </c>
      <c r="C28" s="48" t="s">
        <v>33</v>
      </c>
      <c r="D28" s="48" t="s">
        <v>253</v>
      </c>
      <c r="E28" s="57">
        <v>38762</v>
      </c>
      <c r="F28" s="54">
        <v>0.014380644499178974</v>
      </c>
      <c r="G28" s="55">
        <v>0.047810243159080335</v>
      </c>
      <c r="H28" s="55">
        <v>0.09665205813824485</v>
      </c>
      <c r="I28" s="61">
        <v>0.2056751646743109</v>
      </c>
    </row>
    <row r="29" spans="1:9" s="6" customFormat="1" ht="14.25">
      <c r="A29" s="50">
        <v>26</v>
      </c>
      <c r="B29" s="48" t="s">
        <v>42</v>
      </c>
      <c r="C29" s="48" t="s">
        <v>25</v>
      </c>
      <c r="D29" s="48" t="s">
        <v>246</v>
      </c>
      <c r="E29" s="57">
        <v>38820</v>
      </c>
      <c r="F29" s="54">
        <v>0.005967329447273295</v>
      </c>
      <c r="G29" s="55">
        <v>0.03302891212795145</v>
      </c>
      <c r="H29" s="55">
        <v>0.05463768115942047</v>
      </c>
      <c r="I29" s="61">
        <v>0.09979848866498742</v>
      </c>
    </row>
    <row r="30" spans="1:9" s="6" customFormat="1" ht="14.25">
      <c r="A30" s="50">
        <v>27</v>
      </c>
      <c r="B30" s="48" t="s">
        <v>62</v>
      </c>
      <c r="C30" s="48" t="s">
        <v>25</v>
      </c>
      <c r="D30" s="48" t="s">
        <v>247</v>
      </c>
      <c r="E30" s="57">
        <v>38833</v>
      </c>
      <c r="F30" s="54">
        <v>0.008018373760980024</v>
      </c>
      <c r="G30" s="55">
        <v>0.03418768085985935</v>
      </c>
      <c r="H30" s="55">
        <v>0.06455319148936178</v>
      </c>
      <c r="I30" s="61">
        <v>0.14756880733944944</v>
      </c>
    </row>
    <row r="31" spans="1:9" s="6" customFormat="1" ht="14.25">
      <c r="A31" s="50">
        <v>28</v>
      </c>
      <c r="B31" s="48" t="s">
        <v>26</v>
      </c>
      <c r="C31" s="48" t="s">
        <v>25</v>
      </c>
      <c r="D31" s="48" t="s">
        <v>248</v>
      </c>
      <c r="E31" s="57">
        <v>38869</v>
      </c>
      <c r="F31" s="54">
        <v>0.01636501089518383</v>
      </c>
      <c r="G31" s="55">
        <v>0.04594755388769389</v>
      </c>
      <c r="H31" s="55">
        <v>0.09704000000000002</v>
      </c>
      <c r="I31" s="61">
        <v>0.22001779359430595</v>
      </c>
    </row>
    <row r="32" spans="1:9" s="6" customFormat="1" ht="14.25">
      <c r="A32" s="50">
        <v>29</v>
      </c>
      <c r="B32" s="48" t="s">
        <v>82</v>
      </c>
      <c r="C32" s="48" t="s">
        <v>25</v>
      </c>
      <c r="D32" s="48" t="s">
        <v>232</v>
      </c>
      <c r="E32" s="57">
        <v>38882</v>
      </c>
      <c r="F32" s="54">
        <v>-0.006529000911023375</v>
      </c>
      <c r="G32" s="55">
        <v>0.02587017873941666</v>
      </c>
      <c r="H32" s="55">
        <v>0.00987806760302501</v>
      </c>
      <c r="I32" s="61">
        <v>-0.0050182481751824826</v>
      </c>
    </row>
    <row r="33" spans="1:9" s="6" customFormat="1" ht="14.25">
      <c r="A33" s="50">
        <v>30</v>
      </c>
      <c r="B33" s="48" t="s">
        <v>73</v>
      </c>
      <c r="C33" s="48" t="s">
        <v>25</v>
      </c>
      <c r="D33" s="48" t="s">
        <v>202</v>
      </c>
      <c r="E33" s="57">
        <v>38917</v>
      </c>
      <c r="F33" s="54" t="s">
        <v>95</v>
      </c>
      <c r="G33" s="55" t="s">
        <v>95</v>
      </c>
      <c r="H33" s="55" t="s">
        <v>95</v>
      </c>
      <c r="I33" s="61" t="s">
        <v>95</v>
      </c>
    </row>
    <row r="34" spans="1:9" s="6" customFormat="1" ht="14.25">
      <c r="A34" s="50">
        <v>31</v>
      </c>
      <c r="B34" s="48" t="s">
        <v>75</v>
      </c>
      <c r="C34" s="48" t="s">
        <v>25</v>
      </c>
      <c r="D34" s="48" t="s">
        <v>126</v>
      </c>
      <c r="E34" s="57">
        <v>38917</v>
      </c>
      <c r="F34" s="54">
        <v>-0.0030032284706058565</v>
      </c>
      <c r="G34" s="55">
        <v>0.031939695368355725</v>
      </c>
      <c r="H34" s="55">
        <v>0.023982109808760033</v>
      </c>
      <c r="I34" s="61">
        <v>0.01304546841623444</v>
      </c>
    </row>
    <row r="35" spans="1:9" s="6" customFormat="1" ht="14.25">
      <c r="A35" s="50">
        <v>32</v>
      </c>
      <c r="B35" s="48" t="s">
        <v>80</v>
      </c>
      <c r="C35" s="48" t="s">
        <v>25</v>
      </c>
      <c r="D35" s="48" t="s">
        <v>233</v>
      </c>
      <c r="E35" s="57">
        <v>38922</v>
      </c>
      <c r="F35" s="54">
        <v>-0.015854779411764608</v>
      </c>
      <c r="G35" s="55">
        <v>0.022317699009428482</v>
      </c>
      <c r="H35" s="55">
        <v>0.007764705882352896</v>
      </c>
      <c r="I35" s="61">
        <v>-0.02659090909090911</v>
      </c>
    </row>
    <row r="36" spans="1:9" s="6" customFormat="1" ht="14.25">
      <c r="A36" s="50">
        <v>33</v>
      </c>
      <c r="B36" s="48" t="s">
        <v>91</v>
      </c>
      <c r="C36" s="48" t="s">
        <v>25</v>
      </c>
      <c r="D36" s="48" t="s">
        <v>131</v>
      </c>
      <c r="E36" s="57">
        <v>38986</v>
      </c>
      <c r="F36" s="54">
        <v>-0.007856056766345598</v>
      </c>
      <c r="G36" s="55">
        <v>0.005651168764449155</v>
      </c>
      <c r="H36" s="55">
        <v>0.007722007722007707</v>
      </c>
      <c r="I36" s="61">
        <v>-0.012859304084720136</v>
      </c>
    </row>
    <row r="37" spans="1:9" s="6" customFormat="1" ht="14.25">
      <c r="A37" s="50">
        <v>34</v>
      </c>
      <c r="B37" s="48" t="s">
        <v>53</v>
      </c>
      <c r="C37" s="48" t="s">
        <v>25</v>
      </c>
      <c r="D37" s="48" t="s">
        <v>173</v>
      </c>
      <c r="E37" s="57">
        <v>39007</v>
      </c>
      <c r="F37" s="54">
        <v>0.009884515087544843</v>
      </c>
      <c r="G37" s="55">
        <v>0.02616968656942409</v>
      </c>
      <c r="H37" s="55">
        <v>0.04766444232602485</v>
      </c>
      <c r="I37" s="61">
        <v>0.025186567164179108</v>
      </c>
    </row>
    <row r="38" spans="1:9" s="6" customFormat="1" ht="14.25">
      <c r="A38" s="50">
        <v>35</v>
      </c>
      <c r="B38" s="48" t="s">
        <v>70</v>
      </c>
      <c r="C38" s="48" t="s">
        <v>25</v>
      </c>
      <c r="D38" s="48" t="s">
        <v>234</v>
      </c>
      <c r="E38" s="57">
        <v>39014</v>
      </c>
      <c r="F38" s="54">
        <v>0.005755110140901021</v>
      </c>
      <c r="G38" s="55">
        <v>0.01944481695051614</v>
      </c>
      <c r="H38" s="55">
        <v>0.042869881336168536</v>
      </c>
      <c r="I38" s="61">
        <v>0.11368297685320838</v>
      </c>
    </row>
    <row r="39" spans="1:9" s="6" customFormat="1" ht="14.25">
      <c r="A39" s="50">
        <v>36</v>
      </c>
      <c r="B39" s="48" t="s">
        <v>44</v>
      </c>
      <c r="C39" s="48" t="s">
        <v>25</v>
      </c>
      <c r="D39" s="48" t="s">
        <v>132</v>
      </c>
      <c r="E39" s="57">
        <v>39056</v>
      </c>
      <c r="F39" s="54">
        <v>0.006120921220661435</v>
      </c>
      <c r="G39" s="55">
        <v>0.024826750992397395</v>
      </c>
      <c r="H39" s="55">
        <v>0.04807339449541281</v>
      </c>
      <c r="I39" s="61">
        <v>0.0984615384615386</v>
      </c>
    </row>
    <row r="40" spans="1:9" s="6" customFormat="1" ht="14.25">
      <c r="A40" s="50">
        <v>37</v>
      </c>
      <c r="B40" s="48" t="s">
        <v>37</v>
      </c>
      <c r="C40" s="48" t="s">
        <v>38</v>
      </c>
      <c r="D40" s="48" t="s">
        <v>250</v>
      </c>
      <c r="E40" s="57">
        <v>39192</v>
      </c>
      <c r="F40" s="54">
        <v>0.0096426001439196</v>
      </c>
      <c r="G40" s="55">
        <v>0.04072196810483364</v>
      </c>
      <c r="H40" s="55">
        <v>0.07928205128205135</v>
      </c>
      <c r="I40" s="61">
        <v>0.17904761904761912</v>
      </c>
    </row>
    <row r="41" spans="1:9" s="6" customFormat="1" ht="14.25">
      <c r="A41" s="50">
        <v>38</v>
      </c>
      <c r="B41" s="48" t="s">
        <v>85</v>
      </c>
      <c r="C41" s="48" t="s">
        <v>25</v>
      </c>
      <c r="D41" s="48" t="s">
        <v>235</v>
      </c>
      <c r="E41" s="57">
        <v>39219</v>
      </c>
      <c r="F41" s="54">
        <v>0.0003563429036856913</v>
      </c>
      <c r="G41" s="55">
        <v>0.018081027872759448</v>
      </c>
      <c r="H41" s="55">
        <v>-0.08761259169839353</v>
      </c>
      <c r="I41" s="61">
        <v>-0.08318559298311101</v>
      </c>
    </row>
    <row r="42" spans="1:9" s="6" customFormat="1" ht="14.25">
      <c r="A42" s="50">
        <v>39</v>
      </c>
      <c r="B42" s="48" t="s">
        <v>48</v>
      </c>
      <c r="C42" s="48" t="s">
        <v>25</v>
      </c>
      <c r="D42" s="48" t="s">
        <v>236</v>
      </c>
      <c r="E42" s="57">
        <v>39254</v>
      </c>
      <c r="F42" s="54">
        <v>0.010378099405362828</v>
      </c>
      <c r="G42" s="55">
        <v>0.03171542045367759</v>
      </c>
      <c r="H42" s="55">
        <v>0.07051155050124813</v>
      </c>
      <c r="I42" s="61">
        <v>0.17271839392295174</v>
      </c>
    </row>
    <row r="43" spans="1:9" s="6" customFormat="1" ht="14.25">
      <c r="A43" s="50">
        <v>40</v>
      </c>
      <c r="B43" s="48" t="s">
        <v>31</v>
      </c>
      <c r="C43" s="48" t="s">
        <v>25</v>
      </c>
      <c r="D43" s="48" t="s">
        <v>251</v>
      </c>
      <c r="E43" s="57">
        <v>39283</v>
      </c>
      <c r="F43" s="54">
        <v>-0.0004339336081579104</v>
      </c>
      <c r="G43" s="55">
        <v>0.03714542998649262</v>
      </c>
      <c r="H43" s="55">
        <v>0.023777777777777676</v>
      </c>
      <c r="I43" s="61">
        <v>0.05908045977011489</v>
      </c>
    </row>
    <row r="44" spans="1:9" s="6" customFormat="1" ht="14.25">
      <c r="A44" s="50">
        <v>41</v>
      </c>
      <c r="B44" s="48" t="s">
        <v>87</v>
      </c>
      <c r="C44" s="48" t="s">
        <v>25</v>
      </c>
      <c r="D44" s="48" t="s">
        <v>176</v>
      </c>
      <c r="E44" s="57">
        <v>39287</v>
      </c>
      <c r="F44" s="54">
        <v>0.009730745839553245</v>
      </c>
      <c r="G44" s="55">
        <v>0.025147347740667847</v>
      </c>
      <c r="H44" s="55">
        <v>0.04650030083373924</v>
      </c>
      <c r="I44" s="61">
        <v>0.025867153489678385</v>
      </c>
    </row>
    <row r="45" spans="1:9" s="6" customFormat="1" ht="14.25">
      <c r="A45" s="50">
        <v>42</v>
      </c>
      <c r="B45" s="48" t="s">
        <v>49</v>
      </c>
      <c r="C45" s="48" t="s">
        <v>33</v>
      </c>
      <c r="D45" s="48" t="s">
        <v>221</v>
      </c>
      <c r="E45" s="57">
        <v>39338</v>
      </c>
      <c r="F45" s="54">
        <v>0.006666666666666599</v>
      </c>
      <c r="G45" s="55" t="s">
        <v>95</v>
      </c>
      <c r="H45" s="55">
        <v>0.038514442916093516</v>
      </c>
      <c r="I45" s="61">
        <v>0.03803849679193405</v>
      </c>
    </row>
    <row r="46" spans="1:9" s="6" customFormat="1" ht="14.25">
      <c r="A46" s="50">
        <v>43</v>
      </c>
      <c r="B46" s="48" t="s">
        <v>81</v>
      </c>
      <c r="C46" s="48" t="s">
        <v>38</v>
      </c>
      <c r="D46" s="48" t="s">
        <v>113</v>
      </c>
      <c r="E46" s="57">
        <v>39343</v>
      </c>
      <c r="F46" s="54">
        <v>0.007626463294312158</v>
      </c>
      <c r="G46" s="55">
        <v>0.030770070105567537</v>
      </c>
      <c r="H46" s="55">
        <v>0.0409641873278237</v>
      </c>
      <c r="I46" s="61">
        <v>0.08272206303724916</v>
      </c>
    </row>
    <row r="47" spans="1:9" s="6" customFormat="1" ht="14.25">
      <c r="A47" s="50">
        <v>44</v>
      </c>
      <c r="B47" s="48" t="s">
        <v>61</v>
      </c>
      <c r="C47" s="48" t="s">
        <v>25</v>
      </c>
      <c r="D47" s="48" t="s">
        <v>237</v>
      </c>
      <c r="E47" s="57">
        <v>39345</v>
      </c>
      <c r="F47" s="54">
        <v>-0.0036101083032490378</v>
      </c>
      <c r="G47" s="55">
        <v>0.05973747656040729</v>
      </c>
      <c r="H47" s="55">
        <v>0.04334065934065956</v>
      </c>
      <c r="I47" s="61">
        <v>0.0596901647394974</v>
      </c>
    </row>
    <row r="48" spans="1:9" s="6" customFormat="1" ht="14.25">
      <c r="A48" s="50">
        <v>45</v>
      </c>
      <c r="B48" s="48" t="s">
        <v>90</v>
      </c>
      <c r="C48" s="48" t="s">
        <v>25</v>
      </c>
      <c r="D48" s="48" t="s">
        <v>127</v>
      </c>
      <c r="E48" s="57">
        <v>39426</v>
      </c>
      <c r="F48" s="54">
        <v>-0.0027753686036428027</v>
      </c>
      <c r="G48" s="55">
        <v>-0.005363321799307985</v>
      </c>
      <c r="H48" s="55">
        <v>-0.014823065718447492</v>
      </c>
      <c r="I48" s="61">
        <v>-0.032317791617572755</v>
      </c>
    </row>
    <row r="49" spans="1:9" s="6" customFormat="1" ht="14.25">
      <c r="A49" s="50">
        <v>46</v>
      </c>
      <c r="B49" s="48" t="s">
        <v>29</v>
      </c>
      <c r="C49" s="48" t="s">
        <v>25</v>
      </c>
      <c r="D49" s="48" t="s">
        <v>130</v>
      </c>
      <c r="E49" s="76">
        <v>39443</v>
      </c>
      <c r="F49" s="54">
        <v>0.015366792735697965</v>
      </c>
      <c r="G49" s="55">
        <v>0.04165452956597737</v>
      </c>
      <c r="H49" s="55">
        <v>0.09020401692620994</v>
      </c>
      <c r="I49" s="61">
        <v>0.2025827280064567</v>
      </c>
    </row>
    <row r="50" spans="1:9" s="6" customFormat="1" ht="14.25">
      <c r="A50" s="50">
        <v>47</v>
      </c>
      <c r="B50" s="48" t="s">
        <v>74</v>
      </c>
      <c r="C50" s="48" t="s">
        <v>25</v>
      </c>
      <c r="D50" s="48" t="s">
        <v>238</v>
      </c>
      <c r="E50" s="57">
        <v>39542</v>
      </c>
      <c r="F50" s="54" t="s">
        <v>95</v>
      </c>
      <c r="G50" s="55" t="s">
        <v>95</v>
      </c>
      <c r="H50" s="55" t="s">
        <v>95</v>
      </c>
      <c r="I50" s="61" t="s">
        <v>95</v>
      </c>
    </row>
    <row r="51" spans="1:9" s="6" customFormat="1" ht="14.25">
      <c r="A51" s="50">
        <v>48</v>
      </c>
      <c r="B51" s="48" t="s">
        <v>45</v>
      </c>
      <c r="C51" s="48" t="s">
        <v>25</v>
      </c>
      <c r="D51" s="48" t="s">
        <v>124</v>
      </c>
      <c r="E51" s="57">
        <v>39660</v>
      </c>
      <c r="F51" s="54">
        <v>-0.006834737252315759</v>
      </c>
      <c r="G51" s="55">
        <v>0.06397122579402037</v>
      </c>
      <c r="H51" s="55">
        <v>0.026394869729545523</v>
      </c>
      <c r="I51" s="61">
        <v>0.06141474979176009</v>
      </c>
    </row>
    <row r="52" spans="1:9" s="6" customFormat="1" ht="14.25">
      <c r="A52" s="50">
        <v>49</v>
      </c>
      <c r="B52" s="48" t="s">
        <v>24</v>
      </c>
      <c r="C52" s="48" t="s">
        <v>25</v>
      </c>
      <c r="D52" s="48" t="s">
        <v>229</v>
      </c>
      <c r="E52" s="57">
        <v>39898</v>
      </c>
      <c r="F52" s="54">
        <v>0.010879067508499318</v>
      </c>
      <c r="G52" s="55">
        <v>0.04041760093688862</v>
      </c>
      <c r="H52" s="55">
        <v>0.08245170876671626</v>
      </c>
      <c r="I52" s="61">
        <v>0.18646579804560282</v>
      </c>
    </row>
    <row r="53" spans="1:9" s="6" customFormat="1" ht="14.25">
      <c r="A53" s="50">
        <v>50</v>
      </c>
      <c r="B53" s="48" t="s">
        <v>60</v>
      </c>
      <c r="C53" s="48" t="s">
        <v>25</v>
      </c>
      <c r="D53" s="63" t="s">
        <v>254</v>
      </c>
      <c r="E53" s="76">
        <v>40031</v>
      </c>
      <c r="F53" s="54">
        <v>0.0051447470499366155</v>
      </c>
      <c r="G53" s="55">
        <v>0.06080324054123931</v>
      </c>
      <c r="H53" s="55">
        <v>0.057249613468476346</v>
      </c>
      <c r="I53" s="61">
        <v>0.09214729370008867</v>
      </c>
    </row>
    <row r="54" spans="1:9" s="6" customFormat="1" ht="14.25">
      <c r="A54" s="50">
        <v>51</v>
      </c>
      <c r="B54" s="48" t="s">
        <v>51</v>
      </c>
      <c r="C54" s="48" t="s">
        <v>25</v>
      </c>
      <c r="D54" s="48" t="s">
        <v>239</v>
      </c>
      <c r="E54" s="57">
        <v>40263</v>
      </c>
      <c r="F54" s="54">
        <v>0.005943720397486141</v>
      </c>
      <c r="G54" s="55">
        <v>0.023496803048914883</v>
      </c>
      <c r="H54" s="55">
        <v>0.05161812297734625</v>
      </c>
      <c r="I54" s="61">
        <v>0.09410774410774403</v>
      </c>
    </row>
    <row r="55" spans="1:9" s="6" customFormat="1" ht="14.25">
      <c r="A55" s="50">
        <v>52</v>
      </c>
      <c r="B55" s="48" t="s">
        <v>65</v>
      </c>
      <c r="C55" s="48" t="s">
        <v>25</v>
      </c>
      <c r="D55" s="48" t="s">
        <v>240</v>
      </c>
      <c r="E55" s="57">
        <v>40956</v>
      </c>
      <c r="F55" s="54">
        <v>0.005038778837128666</v>
      </c>
      <c r="G55" s="55">
        <v>0.01928857715430854</v>
      </c>
      <c r="H55" s="55">
        <v>0.022361809045226222</v>
      </c>
      <c r="I55" s="61">
        <v>0.048711340206185616</v>
      </c>
    </row>
    <row r="56" spans="1:9" s="6" customFormat="1" ht="14.25">
      <c r="A56" s="50">
        <v>53</v>
      </c>
      <c r="B56" s="48" t="s">
        <v>68</v>
      </c>
      <c r="C56" s="48" t="s">
        <v>25</v>
      </c>
      <c r="D56" s="48" t="s">
        <v>201</v>
      </c>
      <c r="E56" s="57">
        <v>41366</v>
      </c>
      <c r="F56" s="54">
        <v>0.011117570120621867</v>
      </c>
      <c r="G56" s="55">
        <v>0.028683373992755223</v>
      </c>
      <c r="H56" s="55">
        <v>0.04161988172767406</v>
      </c>
      <c r="I56" s="61">
        <v>0.06923313354848637</v>
      </c>
    </row>
    <row r="57" spans="1:9" s="6" customFormat="1" ht="14.25">
      <c r="A57" s="50">
        <v>54</v>
      </c>
      <c r="B57" s="48" t="s">
        <v>41</v>
      </c>
      <c r="C57" s="48" t="s">
        <v>25</v>
      </c>
      <c r="D57" s="48" t="s">
        <v>241</v>
      </c>
      <c r="E57" s="57">
        <v>43620</v>
      </c>
      <c r="F57" s="54">
        <v>0.006096665197590667</v>
      </c>
      <c r="G57" s="55">
        <v>0.02445774121166777</v>
      </c>
      <c r="H57" s="55">
        <v>0.05361538461538462</v>
      </c>
      <c r="I57" s="61">
        <v>0.10459677419354829</v>
      </c>
    </row>
    <row r="58" spans="1:9" s="6" customFormat="1" ht="14.25">
      <c r="A58" s="50">
        <v>55</v>
      </c>
      <c r="B58" s="48" t="s">
        <v>71</v>
      </c>
      <c r="C58" s="48" t="s">
        <v>25</v>
      </c>
      <c r="D58" s="48" t="s">
        <v>230</v>
      </c>
      <c r="E58" s="57">
        <v>43636</v>
      </c>
      <c r="F58" s="54" t="s">
        <v>95</v>
      </c>
      <c r="G58" s="55" t="s">
        <v>95</v>
      </c>
      <c r="H58" s="55" t="s">
        <v>95</v>
      </c>
      <c r="I58" s="61" t="s">
        <v>95</v>
      </c>
    </row>
    <row r="59" spans="1:9" s="6" customFormat="1" ht="15" thickBot="1">
      <c r="A59" s="50">
        <v>56</v>
      </c>
      <c r="B59" s="48" t="s">
        <v>54</v>
      </c>
      <c r="C59" s="48" t="s">
        <v>25</v>
      </c>
      <c r="D59" s="48" t="s">
        <v>125</v>
      </c>
      <c r="E59" s="57">
        <v>43711</v>
      </c>
      <c r="F59" s="54" t="s">
        <v>95</v>
      </c>
      <c r="G59" s="55" t="s">
        <v>95</v>
      </c>
      <c r="H59" s="55" t="s">
        <v>95</v>
      </c>
      <c r="I59" s="61" t="s">
        <v>95</v>
      </c>
    </row>
    <row r="60" spans="1:9" s="38" customFormat="1" ht="15.75" collapsed="1" thickBot="1">
      <c r="A60" s="64"/>
      <c r="B60" s="39"/>
      <c r="C60" s="39"/>
      <c r="D60" s="40" t="s">
        <v>98</v>
      </c>
      <c r="E60" s="41" t="s">
        <v>5</v>
      </c>
      <c r="F60" s="51">
        <f>AVERAGE(F4:F59)</f>
        <v>0.004995194051937044</v>
      </c>
      <c r="G60" s="42">
        <f>AVERAGE(G4:G59)</f>
        <v>0.028369785397320102</v>
      </c>
      <c r="H60" s="42">
        <f>AVERAGE(H4:H59)</f>
        <v>0.04234217309980409</v>
      </c>
      <c r="I60" s="62">
        <f>AVERAGE(I4:I59)</f>
        <v>0.08698659883414338</v>
      </c>
    </row>
    <row r="61" s="6" customFormat="1" ht="14.25" collapsed="1"/>
    <row r="62" s="6" customFormat="1" ht="15" collapsed="1">
      <c r="A62" s="58"/>
    </row>
    <row r="63" s="6" customFormat="1" ht="14.25" collapsed="1"/>
    <row r="64" s="6" customFormat="1" ht="14.25" collapsed="1"/>
    <row r="65" s="6" customFormat="1" ht="14.25" collapsed="1"/>
    <row r="66" s="6" customFormat="1" ht="14.25" collapsed="1"/>
    <row r="67" s="6" customFormat="1" ht="14.25" collapsed="1"/>
    <row r="68" s="6" customFormat="1" ht="14.25" collapsed="1"/>
    <row r="69" s="6" customFormat="1" ht="14.25" collapsed="1"/>
    <row r="70" s="6" customFormat="1" ht="14.25" collapsed="1"/>
    <row r="71" s="6" customFormat="1" ht="14.25"/>
    <row r="72" s="6" customFormat="1" ht="14.25"/>
    <row r="73" spans="5:9" s="9" customFormat="1" ht="14.25">
      <c r="E73" s="10"/>
      <c r="F73" s="10"/>
      <c r="G73" s="11"/>
      <c r="H73" s="11"/>
      <c r="I73" s="11"/>
    </row>
    <row r="74" spans="5:9" s="9" customFormat="1" ht="14.25">
      <c r="E74" s="10"/>
      <c r="F74" s="10"/>
      <c r="G74" s="11"/>
      <c r="H74" s="11"/>
      <c r="I74" s="11"/>
    </row>
    <row r="75" spans="5:9" s="9" customFormat="1" ht="14.25">
      <c r="E75" s="10"/>
      <c r="F75" s="10"/>
      <c r="G75" s="11"/>
      <c r="H75" s="11"/>
      <c r="I75" s="11"/>
    </row>
    <row r="76" spans="5:9" s="9" customFormat="1" ht="14.25">
      <c r="E76" s="10"/>
      <c r="F76" s="10"/>
      <c r="G76" s="11"/>
      <c r="H76" s="11"/>
      <c r="I76" s="11"/>
    </row>
    <row r="77" spans="5:9" s="9" customFormat="1" ht="14.25">
      <c r="E77" s="10"/>
      <c r="F77" s="10"/>
      <c r="G77" s="11"/>
      <c r="H77" s="11"/>
      <c r="I77" s="11"/>
    </row>
    <row r="78" spans="5:9" s="9" customFormat="1" ht="14.25">
      <c r="E78" s="10"/>
      <c r="F78" s="10"/>
      <c r="G78" s="11"/>
      <c r="H78" s="11"/>
      <c r="I78" s="11"/>
    </row>
    <row r="79" spans="5:9" s="9" customFormat="1" ht="14.25">
      <c r="E79" s="10"/>
      <c r="F79" s="10"/>
      <c r="G79" s="11"/>
      <c r="H79" s="11"/>
      <c r="I79" s="11"/>
    </row>
    <row r="80" spans="5:9" s="9" customFormat="1" ht="14.25">
      <c r="E80" s="10"/>
      <c r="F80" s="10"/>
      <c r="G80" s="11"/>
      <c r="H80" s="11"/>
      <c r="I80" s="11"/>
    </row>
    <row r="81" spans="5:9" s="9" customFormat="1" ht="14.25">
      <c r="E81" s="10"/>
      <c r="F81" s="10"/>
      <c r="G81" s="11"/>
      <c r="H81" s="11"/>
      <c r="I81" s="11"/>
    </row>
    <row r="82" spans="5:9" s="9" customFormat="1" ht="14.25">
      <c r="E82" s="10"/>
      <c r="F82" s="10"/>
      <c r="G82" s="11"/>
      <c r="H82" s="11"/>
      <c r="I82" s="11"/>
    </row>
    <row r="83" spans="5:9" s="9" customFormat="1" ht="14.25">
      <c r="E83" s="10"/>
      <c r="F83" s="10"/>
      <c r="G83" s="11"/>
      <c r="H83" s="11"/>
      <c r="I83" s="11"/>
    </row>
    <row r="84" spans="5:9" s="9" customFormat="1" ht="14.25">
      <c r="E84" s="10"/>
      <c r="F84" s="10"/>
      <c r="G84" s="11"/>
      <c r="H84" s="11"/>
      <c r="I84" s="11"/>
    </row>
    <row r="85" spans="5:9" s="9" customFormat="1" ht="14.25">
      <c r="E85" s="10"/>
      <c r="F85" s="10"/>
      <c r="G85" s="11"/>
      <c r="H85" s="11"/>
      <c r="I85" s="11"/>
    </row>
    <row r="86" spans="5:9" s="9" customFormat="1" ht="14.25">
      <c r="E86" s="10"/>
      <c r="F86" s="10"/>
      <c r="G86" s="11"/>
      <c r="H86" s="11"/>
      <c r="I86" s="11"/>
    </row>
    <row r="87" spans="5:9" s="9" customFormat="1" ht="14.25">
      <c r="E87" s="10"/>
      <c r="F87" s="10"/>
      <c r="G87" s="11"/>
      <c r="H87" s="11"/>
      <c r="I87" s="11"/>
    </row>
    <row r="88" spans="5:9" s="9" customFormat="1" ht="14.25">
      <c r="E88" s="10"/>
      <c r="F88" s="10"/>
      <c r="G88" s="11"/>
      <c r="H88" s="11"/>
      <c r="I88" s="11"/>
    </row>
    <row r="89" spans="5:9" s="9" customFormat="1" ht="14.25">
      <c r="E89" s="10"/>
      <c r="F89" s="10"/>
      <c r="G89" s="11"/>
      <c r="H89" s="11"/>
      <c r="I89" s="11"/>
    </row>
    <row r="90" spans="5:9" s="9" customFormat="1" ht="14.25">
      <c r="E90" s="10"/>
      <c r="F90" s="10"/>
      <c r="G90" s="11"/>
      <c r="H90" s="11"/>
      <c r="I90" s="11"/>
    </row>
    <row r="91" spans="5:9" s="9" customFormat="1" ht="14.25">
      <c r="E91" s="10"/>
      <c r="F91" s="10"/>
      <c r="G91" s="11"/>
      <c r="H91" s="11"/>
      <c r="I91" s="11"/>
    </row>
    <row r="92" spans="5:9" s="9" customFormat="1" ht="14.25">
      <c r="E92" s="10"/>
      <c r="F92" s="10"/>
      <c r="G92" s="11"/>
      <c r="H92" s="11"/>
      <c r="I92" s="11"/>
    </row>
  </sheetData>
  <sheetProtection/>
  <mergeCells count="6">
    <mergeCell ref="A2:A3"/>
    <mergeCell ref="F2:I2"/>
    <mergeCell ref="E2:E3"/>
    <mergeCell ref="D2:D3"/>
    <mergeCell ref="B2:B3"/>
    <mergeCell ref="C2:C3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C137"/>
  <sheetViews>
    <sheetView zoomScale="85" zoomScaleNormal="85" zoomScalePageLayoutView="0" workbookViewId="0" topLeftCell="A1">
      <selection activeCell="B53" sqref="B53"/>
    </sheetView>
  </sheetViews>
  <sheetFormatPr defaultColWidth="9.00390625" defaultRowHeight="12.75"/>
  <cols>
    <col min="1" max="1" width="64.375" style="0" bestFit="1" customWidth="1"/>
    <col min="2" max="2" width="12.75390625" style="0" customWidth="1"/>
    <col min="3" max="3" width="2.75390625" style="0" customWidth="1"/>
  </cols>
  <sheetData>
    <row r="1" spans="1:3" ht="30.75" thickBot="1">
      <c r="A1" s="15" t="s">
        <v>0</v>
      </c>
      <c r="B1" s="23" t="s">
        <v>21</v>
      </c>
      <c r="C1" s="2"/>
    </row>
    <row r="2" spans="1:3" ht="14.25">
      <c r="A2" s="17" t="s">
        <v>233</v>
      </c>
      <c r="B2" s="19">
        <v>-0.015854779411764608</v>
      </c>
      <c r="C2" s="2"/>
    </row>
    <row r="3" spans="1:3" ht="14.25">
      <c r="A3" s="17" t="s">
        <v>131</v>
      </c>
      <c r="B3" s="19">
        <v>-0.007856056766345598</v>
      </c>
      <c r="C3" s="2"/>
    </row>
    <row r="4" spans="1:3" ht="14.25">
      <c r="A4" s="17" t="s">
        <v>124</v>
      </c>
      <c r="B4" s="19">
        <v>-0.006834737252315759</v>
      </c>
      <c r="C4" s="2"/>
    </row>
    <row r="5" spans="1:3" ht="14.25">
      <c r="A5" s="17" t="s">
        <v>232</v>
      </c>
      <c r="B5" s="19">
        <v>-0.006529000911023375</v>
      </c>
      <c r="C5" s="2"/>
    </row>
    <row r="6" spans="1:3" ht="14.25">
      <c r="A6" s="17" t="s">
        <v>122</v>
      </c>
      <c r="B6" s="19">
        <v>-0.004833990586439407</v>
      </c>
      <c r="C6" s="2"/>
    </row>
    <row r="7" spans="1:3" ht="14.25">
      <c r="A7" s="17" t="s">
        <v>123</v>
      </c>
      <c r="B7" s="19">
        <v>-0.003697525715874339</v>
      </c>
      <c r="C7" s="2"/>
    </row>
    <row r="8" spans="1:3" ht="14.25">
      <c r="A8" s="17" t="s">
        <v>237</v>
      </c>
      <c r="B8" s="19">
        <v>-0.0036101083032490378</v>
      </c>
      <c r="C8" s="2"/>
    </row>
    <row r="9" spans="1:3" ht="14.25">
      <c r="A9" s="17" t="s">
        <v>225</v>
      </c>
      <c r="B9" s="19">
        <v>-0.0034407615552242143</v>
      </c>
      <c r="C9" s="2"/>
    </row>
    <row r="10" spans="1:3" ht="14.25">
      <c r="A10" s="17" t="s">
        <v>126</v>
      </c>
      <c r="B10" s="19">
        <v>-0.0030032284706058565</v>
      </c>
      <c r="C10" s="2"/>
    </row>
    <row r="11" spans="1:3" ht="14.25">
      <c r="A11" s="17" t="s">
        <v>127</v>
      </c>
      <c r="B11" s="19">
        <v>-0.0027753686036428027</v>
      </c>
      <c r="C11" s="2"/>
    </row>
    <row r="12" spans="1:3" ht="14.25">
      <c r="A12" s="17" t="s">
        <v>110</v>
      </c>
      <c r="B12" s="19">
        <v>-0.002647603918453756</v>
      </c>
      <c r="C12" s="2"/>
    </row>
    <row r="13" spans="1:3" ht="14.25">
      <c r="A13" s="17" t="s">
        <v>217</v>
      </c>
      <c r="B13" s="19">
        <v>-0.001890707862577723</v>
      </c>
      <c r="C13" s="2"/>
    </row>
    <row r="14" spans="1:3" ht="14.25">
      <c r="A14" s="17" t="s">
        <v>245</v>
      </c>
      <c r="B14" s="19">
        <v>-0.0008522584849851578</v>
      </c>
      <c r="C14" s="2"/>
    </row>
    <row r="15" spans="1:3" ht="14.25">
      <c r="A15" s="17" t="s">
        <v>251</v>
      </c>
      <c r="B15" s="19">
        <v>-0.0004339336081579104</v>
      </c>
      <c r="C15" s="2"/>
    </row>
    <row r="16" spans="1:3" ht="14.25">
      <c r="A16" s="17" t="s">
        <v>235</v>
      </c>
      <c r="B16" s="19">
        <v>0.0003563429036856913</v>
      </c>
      <c r="C16" s="2"/>
    </row>
    <row r="17" spans="1:3" ht="14.25">
      <c r="A17" s="17" t="s">
        <v>148</v>
      </c>
      <c r="B17" s="19">
        <v>0.003675728076907525</v>
      </c>
      <c r="C17" s="2"/>
    </row>
    <row r="18" spans="1:3" ht="14.25">
      <c r="A18" s="17" t="s">
        <v>240</v>
      </c>
      <c r="B18" s="19">
        <v>0.005038778837128666</v>
      </c>
      <c r="C18" s="2"/>
    </row>
    <row r="19" spans="1:3" ht="14.25">
      <c r="A19" s="17" t="s">
        <v>254</v>
      </c>
      <c r="B19" s="19">
        <v>0.0051447470499366155</v>
      </c>
      <c r="C19" s="2"/>
    </row>
    <row r="20" spans="1:3" ht="14.25">
      <c r="A20" s="17" t="s">
        <v>234</v>
      </c>
      <c r="B20" s="19">
        <v>0.005755110140901021</v>
      </c>
      <c r="C20" s="2"/>
    </row>
    <row r="21" spans="1:3" ht="14.25">
      <c r="A21" s="17" t="s">
        <v>239</v>
      </c>
      <c r="B21" s="19">
        <v>0.005943720397486141</v>
      </c>
      <c r="C21" s="2"/>
    </row>
    <row r="22" spans="1:3" ht="14.25">
      <c r="A22" s="17" t="s">
        <v>246</v>
      </c>
      <c r="B22" s="19">
        <v>0.005967329447273295</v>
      </c>
      <c r="C22" s="2"/>
    </row>
    <row r="23" spans="1:3" ht="14.25">
      <c r="A23" s="17" t="s">
        <v>241</v>
      </c>
      <c r="B23" s="19">
        <v>0.006096665197590667</v>
      </c>
      <c r="C23" s="2"/>
    </row>
    <row r="24" spans="1:3" ht="14.25">
      <c r="A24" s="17" t="s">
        <v>132</v>
      </c>
      <c r="B24" s="19">
        <v>0.006120921220661435</v>
      </c>
      <c r="C24" s="2"/>
    </row>
    <row r="25" spans="1:3" ht="14.25">
      <c r="A25" s="17" t="s">
        <v>221</v>
      </c>
      <c r="B25" s="19">
        <v>0.006666666666666599</v>
      </c>
      <c r="C25" s="2"/>
    </row>
    <row r="26" spans="1:3" ht="14.25">
      <c r="A26" s="17" t="s">
        <v>243</v>
      </c>
      <c r="B26" s="19">
        <v>0.006928775383878039</v>
      </c>
      <c r="C26" s="2"/>
    </row>
    <row r="27" spans="1:3" ht="14.25">
      <c r="A27" s="17" t="s">
        <v>113</v>
      </c>
      <c r="B27" s="19">
        <v>0.007626463294312158</v>
      </c>
      <c r="C27" s="2"/>
    </row>
    <row r="28" spans="1:3" ht="14.25">
      <c r="A28" s="17" t="s">
        <v>222</v>
      </c>
      <c r="B28" s="19">
        <v>0.007837533558500143</v>
      </c>
      <c r="C28" s="2"/>
    </row>
    <row r="29" spans="1:3" ht="14.25">
      <c r="A29" s="17" t="s">
        <v>247</v>
      </c>
      <c r="B29" s="19">
        <v>0.008018373760980024</v>
      </c>
      <c r="C29" s="2"/>
    </row>
    <row r="30" spans="1:3" ht="14.25">
      <c r="A30" s="17" t="s">
        <v>227</v>
      </c>
      <c r="B30" s="19">
        <v>0.008139534883720989</v>
      </c>
      <c r="C30" s="2"/>
    </row>
    <row r="31" spans="1:3" ht="14.25">
      <c r="A31" s="17" t="s">
        <v>191</v>
      </c>
      <c r="B31" s="19">
        <v>0.009082559444841376</v>
      </c>
      <c r="C31" s="2"/>
    </row>
    <row r="32" spans="1:3" ht="14.25">
      <c r="A32" s="17" t="s">
        <v>244</v>
      </c>
      <c r="B32" s="19">
        <v>0.009083910700538933</v>
      </c>
      <c r="C32" s="2"/>
    </row>
    <row r="33" spans="1:3" ht="14.25">
      <c r="A33" s="17" t="s">
        <v>228</v>
      </c>
      <c r="B33" s="19">
        <v>0.009429049146177704</v>
      </c>
      <c r="C33" s="2"/>
    </row>
    <row r="34" spans="1:3" ht="14.25">
      <c r="A34" s="17" t="s">
        <v>252</v>
      </c>
      <c r="B34" s="19">
        <v>0.009465079592714698</v>
      </c>
      <c r="C34" s="2"/>
    </row>
    <row r="35" spans="1:3" ht="14.25">
      <c r="A35" s="17" t="s">
        <v>250</v>
      </c>
      <c r="B35" s="19">
        <v>0.0096426001439196</v>
      </c>
      <c r="C35" s="2"/>
    </row>
    <row r="36" spans="1:3" ht="14.25">
      <c r="A36" s="17" t="s">
        <v>176</v>
      </c>
      <c r="B36" s="19">
        <v>0.009730745839553245</v>
      </c>
      <c r="C36" s="2"/>
    </row>
    <row r="37" spans="1:3" ht="14.25">
      <c r="A37" s="17" t="s">
        <v>173</v>
      </c>
      <c r="B37" s="19">
        <v>0.009884515087544843</v>
      </c>
      <c r="C37" s="2"/>
    </row>
    <row r="38" spans="1:3" ht="14.25">
      <c r="A38" s="17" t="s">
        <v>236</v>
      </c>
      <c r="B38" s="19">
        <v>0.010378099405362828</v>
      </c>
      <c r="C38" s="2"/>
    </row>
    <row r="39" spans="1:3" ht="14.25">
      <c r="A39" s="17" t="s">
        <v>128</v>
      </c>
      <c r="B39" s="19">
        <v>0.010451906084322005</v>
      </c>
      <c r="C39" s="2"/>
    </row>
    <row r="40" spans="1:3" ht="14.25">
      <c r="A40" s="17" t="s">
        <v>229</v>
      </c>
      <c r="B40" s="19">
        <v>0.010879067508499318</v>
      </c>
      <c r="C40" s="2"/>
    </row>
    <row r="41" spans="1:3" ht="14.25">
      <c r="A41" s="17" t="s">
        <v>201</v>
      </c>
      <c r="B41" s="19">
        <v>0.011117570120621867</v>
      </c>
      <c r="C41" s="2"/>
    </row>
    <row r="42" spans="1:3" ht="14.25">
      <c r="A42" s="17" t="s">
        <v>226</v>
      </c>
      <c r="B42" s="19">
        <v>0.011285359555845087</v>
      </c>
      <c r="C42" s="2"/>
    </row>
    <row r="43" spans="1:3" ht="14.25">
      <c r="A43" s="17" t="s">
        <v>133</v>
      </c>
      <c r="B43" s="19">
        <v>0.01129918468628155</v>
      </c>
      <c r="C43" s="2"/>
    </row>
    <row r="44" spans="1:3" ht="14.25">
      <c r="A44" s="17" t="s">
        <v>231</v>
      </c>
      <c r="B44" s="19">
        <v>0.011967090501121769</v>
      </c>
      <c r="C44" s="2"/>
    </row>
    <row r="45" spans="1:3" ht="14.25">
      <c r="A45" s="17" t="s">
        <v>135</v>
      </c>
      <c r="B45" s="19">
        <v>0.01221067978859125</v>
      </c>
      <c r="C45" s="2"/>
    </row>
    <row r="46" spans="1:3" ht="14.25">
      <c r="A46" s="17" t="s">
        <v>129</v>
      </c>
      <c r="B46" s="19">
        <v>0.012692819388011811</v>
      </c>
      <c r="C46" s="2"/>
    </row>
    <row r="47" spans="1:3" ht="14.25">
      <c r="A47" s="17" t="s">
        <v>253</v>
      </c>
      <c r="B47" s="19">
        <v>0.014380644499178974</v>
      </c>
      <c r="C47" s="2"/>
    </row>
    <row r="48" spans="1:3" ht="14.25">
      <c r="A48" s="17" t="s">
        <v>130</v>
      </c>
      <c r="B48" s="19">
        <v>0.015366792735697965</v>
      </c>
      <c r="C48" s="2"/>
    </row>
    <row r="49" spans="1:3" ht="14.25">
      <c r="A49" s="17" t="s">
        <v>248</v>
      </c>
      <c r="B49" s="19">
        <v>0.01636501089518383</v>
      </c>
      <c r="C49" s="2"/>
    </row>
    <row r="50" spans="1:3" ht="15">
      <c r="A50" s="24" t="s">
        <v>103</v>
      </c>
      <c r="B50" s="21">
        <v>0.004995194051937044</v>
      </c>
      <c r="C50" s="2"/>
    </row>
    <row r="51" spans="1:3" ht="14.25">
      <c r="A51" s="17" t="s">
        <v>1</v>
      </c>
      <c r="B51" s="19">
        <v>-0.026607070029446955</v>
      </c>
      <c r="C51" s="1"/>
    </row>
    <row r="52" spans="1:3" ht="14.25">
      <c r="A52" s="17" t="s">
        <v>2</v>
      </c>
      <c r="B52" s="19">
        <v>-0.00282914118406385</v>
      </c>
      <c r="C52" s="2"/>
    </row>
    <row r="53" spans="1:3" ht="14.25">
      <c r="A53" s="17" t="s">
        <v>100</v>
      </c>
      <c r="B53" s="19">
        <v>0.013561643835616437</v>
      </c>
      <c r="C53" s="16"/>
    </row>
    <row r="54" spans="1:3" ht="14.25">
      <c r="A54" s="17" t="s">
        <v>7</v>
      </c>
      <c r="B54" s="19">
        <v>-0.022180938372007963</v>
      </c>
      <c r="C54" s="2"/>
    </row>
    <row r="55" spans="1:3" ht="15" thickBot="1">
      <c r="A55" s="18" t="s">
        <v>8</v>
      </c>
      <c r="B55" s="20">
        <v>0.015225205479452055</v>
      </c>
      <c r="C55" s="2"/>
    </row>
    <row r="56" spans="2:3" ht="12.75">
      <c r="B56" s="2"/>
      <c r="C56" s="2"/>
    </row>
    <row r="57" ht="12.75">
      <c r="C57" s="2"/>
    </row>
    <row r="58" spans="2:3" ht="12.75">
      <c r="B58" s="2"/>
      <c r="C58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B88" s="2"/>
    </row>
    <row r="89" ht="12.75">
      <c r="B89" s="2"/>
    </row>
    <row r="90" ht="12.75">
      <c r="B90" s="2"/>
    </row>
    <row r="91" ht="12.75">
      <c r="B91" s="2"/>
    </row>
    <row r="92" ht="12.75">
      <c r="B92" s="2"/>
    </row>
    <row r="93" ht="12.75">
      <c r="B93" s="2"/>
    </row>
    <row r="94" ht="12.75">
      <c r="B94" s="2"/>
    </row>
    <row r="95" ht="12.75">
      <c r="B95" s="2"/>
    </row>
    <row r="96" ht="12.75">
      <c r="B96" s="2"/>
    </row>
    <row r="97" ht="12.75">
      <c r="B97" s="2"/>
    </row>
    <row r="98" ht="12.75">
      <c r="B98" s="2"/>
    </row>
    <row r="99" ht="12.75">
      <c r="B99" s="2"/>
    </row>
    <row r="100" ht="12.75">
      <c r="B100" s="2"/>
    </row>
    <row r="101" ht="12.75">
      <c r="B101" s="2"/>
    </row>
    <row r="102" ht="12.75">
      <c r="B102" s="2"/>
    </row>
    <row r="103" ht="12.75">
      <c r="B103" s="2"/>
    </row>
    <row r="104" ht="12.75">
      <c r="B104" s="2"/>
    </row>
    <row r="105" ht="12.75">
      <c r="B105" s="2"/>
    </row>
    <row r="106" ht="12.75">
      <c r="B106" s="2"/>
    </row>
    <row r="107" ht="12.75">
      <c r="B107" s="2"/>
    </row>
    <row r="108" ht="12.75">
      <c r="B108" s="2"/>
    </row>
    <row r="109" ht="12.75">
      <c r="B109" s="2"/>
    </row>
    <row r="110" ht="12.75">
      <c r="B110" s="2"/>
    </row>
    <row r="111" ht="12.75">
      <c r="B111" s="2"/>
    </row>
    <row r="112" ht="12.75">
      <c r="B112" s="2"/>
    </row>
    <row r="113" ht="12.75">
      <c r="B113" s="2"/>
    </row>
    <row r="114" ht="12.75">
      <c r="B114" s="2"/>
    </row>
    <row r="115" ht="12.75">
      <c r="B115" s="2"/>
    </row>
    <row r="116" ht="12.75">
      <c r="B116" s="2"/>
    </row>
    <row r="117" ht="12.75">
      <c r="B117" s="2"/>
    </row>
    <row r="118" ht="12.75">
      <c r="B118" s="2"/>
    </row>
    <row r="119" ht="12.75">
      <c r="B119" s="2"/>
    </row>
    <row r="120" ht="12.75">
      <c r="B120" s="2"/>
    </row>
    <row r="121" ht="12.75">
      <c r="B121" s="2"/>
    </row>
    <row r="122" ht="12.75">
      <c r="B122" s="2"/>
    </row>
    <row r="123" ht="12.75">
      <c r="B123" s="2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  <row r="131" ht="12.75">
      <c r="B131" s="2"/>
    </row>
    <row r="132" ht="12.75">
      <c r="B132" s="2"/>
    </row>
    <row r="133" ht="12.75">
      <c r="B133" s="2"/>
    </row>
    <row r="134" ht="12.75">
      <c r="B134" s="2"/>
    </row>
    <row r="135" ht="12.75">
      <c r="B135" s="2"/>
    </row>
    <row r="136" ht="12.75">
      <c r="B136" s="2"/>
    </row>
    <row r="137" ht="12.75">
      <c r="B13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Глеб Щербак</cp:lastModifiedBy>
  <dcterms:created xsi:type="dcterms:W3CDTF">2010-05-19T12:57:40Z</dcterms:created>
  <dcterms:modified xsi:type="dcterms:W3CDTF">2024-02-12T08:24:48Z</dcterms:modified>
  <cp:category/>
  <cp:version/>
  <cp:contentType/>
  <cp:contentStatus/>
</cp:coreProperties>
</file>