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'Відкр_1'!$A$1:$H$18</definedName>
  </definedNames>
  <calcPr fullCalcOnLoad="1"/>
</workbook>
</file>

<file path=xl/sharedStrings.xml><?xml version="1.0" encoding="utf-8"?>
<sst xmlns="http://schemas.openxmlformats.org/spreadsheetml/2006/main" count="322" uniqueCount="93">
  <si>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</si>
  <si>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</si>
  <si>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</si>
  <si>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</si>
  <si>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</si>
  <si>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</si>
  <si>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</si>
  <si>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</si>
  <si>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</si>
  <si>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</si>
  <si>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</si>
  <si>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</si>
  <si>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</si>
  <si>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</si>
  <si>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</si>
  <si>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</si>
  <si>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</si>
  <si>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</si>
  <si>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</si>
  <si>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</si>
  <si>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</si>
  <si>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</si>
  <si>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</si>
  <si>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</si>
  <si>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</si>
  <si>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</si>
  <si>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</si>
  <si>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</si>
  <si>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</si>
  <si>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</si>
  <si>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</si>
  <si>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</si>
  <si>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</si>
  <si>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</si>
  <si>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</si>
  <si>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</si>
  <si>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</si>
  <si>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</si>
  <si>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</si>
  <si>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</si>
  <si>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</si>
  <si>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</si>
  <si>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</si>
  <si>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</si>
  <si>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</si>
  <si>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</si>
  <si>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</si>
  <si>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</si>
  <si>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</si>
  <si>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</si>
  <si>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</si>
  <si>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</si>
  <si>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н.д.</t>
  </si>
  <si>
    <t>Софіївський</t>
  </si>
  <si>
    <t>ПрАТ "КIНТО"</t>
  </si>
  <si>
    <t>ТОВ "КУА "Івекс Ессет Менеджмент"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</si>
  <si>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</si>
  <si>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</si>
  <si>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</si>
  <si>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Альтус-Збалансований</t>
  </si>
  <si>
    <t>КІНТО-Казначейський</t>
  </si>
  <si>
    <t>КІНТО-Голд</t>
  </si>
  <si>
    <t>Надбання</t>
  </si>
  <si>
    <t>Індекс Української Біржі</t>
  </si>
  <si>
    <t>ПрАТ “КІНТО”</t>
  </si>
  <si>
    <t>http://www.am.eavex.com.ua/</t>
  </si>
  <si>
    <t>http://www.altus.ua/</t>
  </si>
  <si>
    <t>ВСІ</t>
  </si>
  <si>
    <t>http://www.vseswit.com.ua/</t>
  </si>
  <si>
    <t>спец. банк. мет.</t>
  </si>
  <si>
    <t>ПрАТ "КІНТО"</t>
  </si>
  <si>
    <t>ТОВ "КУА "АЛЬТУС АССЕТС АКТІВІТІС"</t>
  </si>
  <si>
    <t>ТОВ "КУА "Всесвіт"</t>
  </si>
  <si>
    <t>ТОВ "КУА "ТАСК-ІНВЕСТ"</t>
  </si>
  <si>
    <t>ТОВ "КУА "АРТ-КАПІТАЛ МЕНЕДЖМЕНТ"</t>
  </si>
  <si>
    <t>УНІВЕР.УА/Ярослав Мудрий: Фонд Акцiй</t>
  </si>
  <si>
    <t>ТОВ "КУА "Універ Менеджмент"</t>
  </si>
  <si>
    <t>http://univer.ua/</t>
  </si>
  <si>
    <t>УНІВЕР.УА/Володимир Великий: Фонд Збалансований</t>
  </si>
  <si>
    <t>УНIВЕР.УА/Тарас Шевченко: Фонд Заощаджень</t>
  </si>
  <si>
    <t>УНIВЕР.УА/Михайло Грушевський: Фонд Державних Паперiв</t>
  </si>
  <si>
    <t>КІНТО-Класичний</t>
  </si>
  <si>
    <t>КІНТО-Еквіті</t>
  </si>
  <si>
    <t>ОТП Класичний</t>
  </si>
  <si>
    <t>ТОВ "КУА "ОТП Капітал"</t>
  </si>
  <si>
    <t>http://otpcapital.com.ua/</t>
  </si>
  <si>
    <t>ОТП Фонд Акцій</t>
  </si>
  <si>
    <t>Аргентум</t>
  </si>
  <si>
    <t>ТОВ "КУА ОЗОН"</t>
  </si>
  <si>
    <t>http://ozoncap.com/</t>
  </si>
  <si>
    <t>становив -41,77 тис. грн.</t>
  </si>
  <si>
    <t>** За наявними даними чистий притік/відтік становив +19,30 тис. грн, але з урахуванням даних фондів, інформації за якими недостатньо для порівняння з минулим періодом, чистий притік/відтік</t>
  </si>
  <si>
    <t>н.д.**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</si>
</sst>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48" fillId="0" borderId="21" xfId="42" applyFont="1" applyFill="1" applyBorder="1" applyAlignment="1" applyProtection="1">
      <alignment vertical="center" wrapText="1"/>
      <protection/>
    </xf>
    <xf numFmtId="0" fontId="7" fillId="0" borderId="20" xfId="55" applyFont="1" applyFill="1" applyBorder="1" applyAlignment="1">
      <alignment vertical="center" wrapText="1"/>
      <protection/>
    </xf>
    <xf numFmtId="14" fontId="7" fillId="0" borderId="22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8" applyNumberFormat="1" applyFont="1" applyFill="1" applyBorder="1" applyAlignment="1">
      <alignment horizontal="right" vertical="center" wrapText="1" indent="1"/>
      <protection/>
    </xf>
    <xf numFmtId="3" fontId="49" fillId="0" borderId="28" xfId="58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5" applyNumberFormat="1" applyFont="1" applyFill="1" applyBorder="1" applyAlignment="1">
      <alignment horizontal="right" vertical="center" indent="1"/>
    </xf>
    <xf numFmtId="3" fontId="49" fillId="0" borderId="28" xfId="58" applyNumberFormat="1" applyFont="1" applyFill="1" applyBorder="1" applyAlignment="1">
      <alignment vertical="center" wrapText="1"/>
      <protection/>
    </xf>
    <xf numFmtId="4" fontId="49" fillId="0" borderId="28" xfId="58" applyNumberFormat="1" applyFont="1" applyFill="1" applyBorder="1" applyAlignment="1">
      <alignment vertical="center" wrapText="1"/>
      <protection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10" fontId="7" fillId="0" borderId="21" xfId="59" applyNumberFormat="1" applyFont="1" applyFill="1" applyBorder="1" applyAlignment="1">
      <alignment horizontal="right" vertical="center" wrapText="1" indent="1"/>
      <protection/>
    </xf>
    <xf numFmtId="10" fontId="9" fillId="0" borderId="21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9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4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8" xfId="54" applyFont="1" applyFill="1" applyBorder="1" applyAlignment="1">
      <alignment wrapText="1"/>
      <protection/>
    </xf>
    <xf numFmtId="0" fontId="8" fillId="0" borderId="8" xfId="54" applyFont="1" applyFill="1" applyBorder="1" applyAlignment="1">
      <alignment horizontal="right" wrapText="1"/>
      <protection/>
    </xf>
    <xf numFmtId="0" fontId="8" fillId="0" borderId="8" xfId="57" applyFont="1" applyFill="1" applyBorder="1" applyAlignment="1">
      <alignment wrapText="1"/>
      <protection/>
    </xf>
    <xf numFmtId="0" fontId="7" fillId="0" borderId="35" xfId="54" applyFont="1" applyFill="1" applyBorder="1" applyAlignment="1">
      <alignment vertical="center" wrapText="1"/>
      <protection/>
    </xf>
    <xf numFmtId="4" fontId="7" fillId="0" borderId="36" xfId="54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Alignment="1">
      <alignment horizontal="right"/>
    </xf>
    <xf numFmtId="10" fontId="2" fillId="0" borderId="16" xfId="64" applyNumberFormat="1" applyFont="1" applyFill="1" applyBorder="1" applyAlignment="1">
      <alignment horizontal="right" vertical="center"/>
    </xf>
    <xf numFmtId="3" fontId="7" fillId="0" borderId="36" xfId="54" applyNumberFormat="1" applyFont="1" applyFill="1" applyBorder="1" applyAlignment="1">
      <alignment horizontal="center" vertical="center" wrapText="1"/>
      <protection/>
    </xf>
    <xf numFmtId="4" fontId="7" fillId="0" borderId="36" xfId="54" applyNumberFormat="1" applyFont="1" applyFill="1" applyBorder="1" applyAlignment="1">
      <alignment horizontal="right" vertical="center" wrapText="1" indent="1"/>
      <protection/>
    </xf>
    <xf numFmtId="2" fontId="2" fillId="0" borderId="36" xfId="0" applyNumberFormat="1" applyFont="1" applyBorder="1" applyAlignment="1">
      <alignment horizontal="right" vertical="center" indent="1"/>
    </xf>
    <xf numFmtId="0" fontId="7" fillId="0" borderId="36" xfId="54" applyFont="1" applyFill="1" applyBorder="1" applyAlignment="1">
      <alignment vertical="center" wrapText="1"/>
      <protection/>
    </xf>
    <xf numFmtId="0" fontId="48" fillId="0" borderId="37" xfId="42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vertical="center" wrapText="1"/>
      <protection/>
    </xf>
    <xf numFmtId="14" fontId="7" fillId="0" borderId="0" xfId="55" applyNumberFormat="1" applyFont="1" applyFill="1" applyBorder="1" applyAlignment="1">
      <alignment horizontal="center" vertical="center" wrapText="1"/>
      <protection/>
    </xf>
    <xf numFmtId="10" fontId="7" fillId="0" borderId="0" xfId="56" applyNumberFormat="1" applyFont="1" applyFill="1" applyBorder="1" applyAlignment="1">
      <alignment horizontal="right" vertical="center" wrapText="1" indent="1"/>
      <protection/>
    </xf>
    <xf numFmtId="10" fontId="7" fillId="0" borderId="0" xfId="59" applyNumberFormat="1" applyFont="1" applyFill="1" applyBorder="1" applyAlignment="1">
      <alignment horizontal="right" vertical="center" wrapText="1" indent="1"/>
      <protection/>
    </xf>
    <xf numFmtId="10" fontId="2" fillId="0" borderId="0" xfId="0" applyNumberFormat="1" applyFont="1" applyBorder="1" applyAlignment="1">
      <alignment horizontal="right" vertical="center" inden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3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/>
    </xf>
    <xf numFmtId="0" fontId="49" fillId="0" borderId="41" xfId="58" applyFont="1" applyFill="1" applyBorder="1" applyAlignment="1">
      <alignment horizontal="center" vertical="center" wrapText="1"/>
      <protection/>
    </xf>
    <xf numFmtId="0" fontId="0" fillId="0" borderId="42" xfId="0" applyBorder="1" applyAlignment="1">
      <alignment/>
    </xf>
    <xf numFmtId="0" fontId="4" fillId="0" borderId="43" xfId="0" applyFont="1" applyFill="1" applyBorder="1" applyAlignment="1">
      <alignment horizontal="left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14" fontId="1" fillId="0" borderId="46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44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0" fontId="49" fillId="0" borderId="40" xfId="58" applyFont="1" applyFill="1" applyBorder="1" applyAlignment="1">
      <alignment horizontal="center" vertical="center" wrapText="1"/>
      <protection/>
    </xf>
    <xf numFmtId="0" fontId="49" fillId="0" borderId="48" xfId="58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Інтерв_2" xfId="57"/>
    <cellStyle name="Обычный_Лист2" xfId="58"/>
    <cellStyle name="Обычный_Лист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Процентный 3" xfId="66"/>
    <cellStyle name="Процентный 4" xfId="67"/>
    <cellStyle name="Процентный 5" xfId="68"/>
    <cellStyle name="Процентный 6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28707226"/>
        <c:axId val="57038443"/>
      </c:barChart>
      <c:catAx>
        <c:axId val="287072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038443"/>
        <c:crosses val="autoZero"/>
        <c:auto val="0"/>
        <c:lblOffset val="0"/>
        <c:tickLblSkip val="1"/>
        <c:noMultiLvlLbl val="0"/>
      </c:catAx>
      <c:valAx>
        <c:axId val="57038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7072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004244"/>
        <c:axId val="40929333"/>
      </c:barChart>
      <c:catAx>
        <c:axId val="120042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929333"/>
        <c:crosses val="autoZero"/>
        <c:auto val="0"/>
        <c:lblOffset val="0"/>
        <c:tickLblSkip val="1"/>
        <c:noMultiLvlLbl val="0"/>
      </c:catAx>
      <c:valAx>
        <c:axId val="40929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042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819678"/>
        <c:axId val="26941647"/>
      </c:barChart>
      <c:catAx>
        <c:axId val="328196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941647"/>
        <c:crosses val="autoZero"/>
        <c:auto val="0"/>
        <c:lblOffset val="0"/>
        <c:tickLblSkip val="1"/>
        <c:noMultiLvlLbl val="0"/>
      </c:catAx>
      <c:valAx>
        <c:axId val="26941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196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148232"/>
        <c:axId val="34789769"/>
      </c:barChart>
      <c:catAx>
        <c:axId val="411482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789769"/>
        <c:crosses val="autoZero"/>
        <c:auto val="0"/>
        <c:lblOffset val="0"/>
        <c:tickLblSkip val="1"/>
        <c:noMultiLvlLbl val="0"/>
      </c:catAx>
      <c:valAx>
        <c:axId val="34789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482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672466"/>
        <c:axId val="66507875"/>
      </c:barChart>
      <c:catAx>
        <c:axId val="446724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507875"/>
        <c:crosses val="autoZero"/>
        <c:auto val="0"/>
        <c:lblOffset val="0"/>
        <c:tickLblSkip val="1"/>
        <c:noMultiLvlLbl val="0"/>
      </c:catAx>
      <c:valAx>
        <c:axId val="66507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724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699964"/>
        <c:axId val="18428765"/>
      </c:barChart>
      <c:catAx>
        <c:axId val="616999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428765"/>
        <c:crosses val="autoZero"/>
        <c:auto val="0"/>
        <c:lblOffset val="0"/>
        <c:tickLblSkip val="1"/>
        <c:noMultiLvlLbl val="0"/>
      </c:catAx>
      <c:valAx>
        <c:axId val="18428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999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075"/>
          <c:w val="0.94375"/>
          <c:h val="0.94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Графік_В!$B$2:$B$17</c:f>
              <c:strCache/>
            </c:strRef>
          </c:cat>
          <c:val>
            <c:numRef>
              <c:f>Графік_В!$C$2:$C$17</c:f>
              <c:numCache/>
            </c:numRef>
          </c:val>
        </c:ser>
        <c:gapWidth val="40"/>
        <c:axId val="31641158"/>
        <c:axId val="16334967"/>
      </c:barChart>
      <c:catAx>
        <c:axId val="316411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6334967"/>
        <c:crossesAt val="0"/>
        <c:auto val="0"/>
        <c:lblOffset val="0"/>
        <c:tickLblSkip val="1"/>
        <c:noMultiLvlLbl val="0"/>
      </c:catAx>
      <c:valAx>
        <c:axId val="16334967"/>
        <c:scaling>
          <c:orientation val="minMax"/>
          <c:max val="0.02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641158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12796976"/>
        <c:axId val="48063921"/>
      </c:barChart>
      <c:catAx>
        <c:axId val="127969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063921"/>
        <c:crosses val="autoZero"/>
        <c:auto val="0"/>
        <c:lblOffset val="0"/>
        <c:tickLblSkip val="1"/>
        <c:noMultiLvlLbl val="0"/>
      </c:catAx>
      <c:valAx>
        <c:axId val="48063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7969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29922106"/>
        <c:axId val="863499"/>
      </c:barChart>
      <c:catAx>
        <c:axId val="299221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63499"/>
        <c:crosses val="autoZero"/>
        <c:auto val="0"/>
        <c:lblOffset val="0"/>
        <c:tickLblSkip val="52"/>
        <c:noMultiLvlLbl val="0"/>
      </c:catAx>
      <c:valAx>
        <c:axId val="863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9221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7771492"/>
        <c:axId val="2834565"/>
      </c:barChart>
      <c:catAx>
        <c:axId val="77714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34565"/>
        <c:crosses val="autoZero"/>
        <c:auto val="0"/>
        <c:lblOffset val="0"/>
        <c:tickLblSkip val="49"/>
        <c:noMultiLvlLbl val="0"/>
      </c:catAx>
      <c:valAx>
        <c:axId val="2834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7714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511086"/>
        <c:axId val="28273183"/>
      </c:barChart>
      <c:catAx>
        <c:axId val="255110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273183"/>
        <c:crosses val="autoZero"/>
        <c:auto val="0"/>
        <c:lblOffset val="0"/>
        <c:tickLblSkip val="4"/>
        <c:noMultiLvlLbl val="0"/>
      </c:catAx>
      <c:valAx>
        <c:axId val="28273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5110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43583940"/>
        <c:axId val="56711141"/>
      </c:barChart>
      <c:catAx>
        <c:axId val="435839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711141"/>
        <c:crosses val="autoZero"/>
        <c:auto val="0"/>
        <c:lblOffset val="0"/>
        <c:tickLblSkip val="9"/>
        <c:noMultiLvlLbl val="0"/>
      </c:catAx>
      <c:valAx>
        <c:axId val="56711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839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132056"/>
        <c:axId val="8426457"/>
      </c:barChart>
      <c:catAx>
        <c:axId val="531320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426457"/>
        <c:crosses val="autoZero"/>
        <c:auto val="0"/>
        <c:lblOffset val="0"/>
        <c:tickLblSkip val="4"/>
        <c:noMultiLvlLbl val="0"/>
      </c:catAx>
      <c:valAx>
        <c:axId val="8426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1320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8729250"/>
        <c:axId val="11454387"/>
      </c:barChart>
      <c:catAx>
        <c:axId val="87292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1454387"/>
        <c:crosses val="autoZero"/>
        <c:auto val="0"/>
        <c:lblOffset val="0"/>
        <c:tickLblSkip val="52"/>
        <c:noMultiLvlLbl val="0"/>
      </c:catAx>
      <c:valAx>
        <c:axId val="11454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7292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980620"/>
        <c:axId val="55390125"/>
      </c:barChart>
      <c:catAx>
        <c:axId val="359806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390125"/>
        <c:crosses val="autoZero"/>
        <c:auto val="0"/>
        <c:lblOffset val="0"/>
        <c:tickLblSkip val="4"/>
        <c:noMultiLvlLbl val="0"/>
      </c:catAx>
      <c:valAx>
        <c:axId val="55390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9806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749078"/>
        <c:axId val="57415111"/>
      </c:barChart>
      <c:catAx>
        <c:axId val="287490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7415111"/>
        <c:crosses val="autoZero"/>
        <c:auto val="0"/>
        <c:lblOffset val="0"/>
        <c:tickLblSkip val="4"/>
        <c:noMultiLvlLbl val="0"/>
      </c:catAx>
      <c:valAx>
        <c:axId val="57415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7490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973952"/>
        <c:axId val="20112385"/>
      </c:barChart>
      <c:catAx>
        <c:axId val="469739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0112385"/>
        <c:crosses val="autoZero"/>
        <c:auto val="0"/>
        <c:lblOffset val="0"/>
        <c:tickLblSkip val="4"/>
        <c:noMultiLvlLbl val="0"/>
      </c:catAx>
      <c:valAx>
        <c:axId val="20112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9739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793738"/>
        <c:axId val="18490459"/>
      </c:barChart>
      <c:catAx>
        <c:axId val="467937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490459"/>
        <c:crosses val="autoZero"/>
        <c:auto val="0"/>
        <c:lblOffset val="0"/>
        <c:tickLblSkip val="4"/>
        <c:noMultiLvlLbl val="0"/>
      </c:catAx>
      <c:valAx>
        <c:axId val="18490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7937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196404"/>
        <c:axId val="21332181"/>
      </c:barChart>
      <c:catAx>
        <c:axId val="321964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332181"/>
        <c:crosses val="autoZero"/>
        <c:auto val="0"/>
        <c:lblOffset val="0"/>
        <c:tickLblSkip val="4"/>
        <c:noMultiLvlLbl val="0"/>
      </c:catAx>
      <c:valAx>
        <c:axId val="21332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1964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771902"/>
        <c:axId val="50185071"/>
      </c:barChart>
      <c:catAx>
        <c:axId val="57771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185071"/>
        <c:crosses val="autoZero"/>
        <c:auto val="0"/>
        <c:lblOffset val="0"/>
        <c:tickLblSkip val="4"/>
        <c:noMultiLvlLbl val="0"/>
      </c:catAx>
      <c:valAx>
        <c:axId val="50185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7719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012456"/>
        <c:axId val="38458921"/>
      </c:barChart>
      <c:catAx>
        <c:axId val="490124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458921"/>
        <c:crosses val="autoZero"/>
        <c:auto val="0"/>
        <c:lblOffset val="0"/>
        <c:tickLblSkip val="4"/>
        <c:noMultiLvlLbl val="0"/>
      </c:catAx>
      <c:valAx>
        <c:axId val="38458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0124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585970"/>
        <c:axId val="28164867"/>
      </c:barChart>
      <c:catAx>
        <c:axId val="105859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164867"/>
        <c:crosses val="autoZero"/>
        <c:auto val="0"/>
        <c:lblOffset val="0"/>
        <c:tickLblSkip val="4"/>
        <c:noMultiLvlLbl val="0"/>
      </c:catAx>
      <c:valAx>
        <c:axId val="28164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5859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40638222"/>
        <c:axId val="30199679"/>
      </c:barChart>
      <c:catAx>
        <c:axId val="406382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199679"/>
        <c:crosses val="autoZero"/>
        <c:auto val="0"/>
        <c:lblOffset val="0"/>
        <c:tickLblSkip val="1"/>
        <c:noMultiLvlLbl val="0"/>
      </c:catAx>
      <c:valAx>
        <c:axId val="30199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382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95"/>
          <c:w val="0.9985"/>
          <c:h val="0.86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Графік_І!$B$2:$B$4</c:f>
              <c:strCache/>
            </c:strRef>
          </c:cat>
          <c:val>
            <c:numRef>
              <c:f>Графік_І!$C$2:$C$4</c:f>
              <c:numCache/>
            </c:numRef>
          </c:val>
        </c:ser>
        <c:gapWidth val="40"/>
        <c:axId val="52157212"/>
        <c:axId val="66761725"/>
      </c:barChart>
      <c:catAx>
        <c:axId val="521572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761725"/>
        <c:crosses val="autoZero"/>
        <c:auto val="0"/>
        <c:lblOffset val="0"/>
        <c:tickLblSkip val="1"/>
        <c:noMultiLvlLbl val="0"/>
      </c:catAx>
      <c:valAx>
        <c:axId val="66761725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157212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63984614"/>
        <c:axId val="38990615"/>
      </c:barChart>
      <c:catAx>
        <c:axId val="639846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990615"/>
        <c:crosses val="autoZero"/>
        <c:auto val="0"/>
        <c:lblOffset val="0"/>
        <c:tickLblSkip val="1"/>
        <c:noMultiLvlLbl val="0"/>
      </c:catAx>
      <c:valAx>
        <c:axId val="38990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9846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15371216"/>
        <c:axId val="4123217"/>
      </c:barChart>
      <c:catAx>
        <c:axId val="153712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123217"/>
        <c:crosses val="autoZero"/>
        <c:auto val="0"/>
        <c:lblOffset val="0"/>
        <c:tickLblSkip val="5"/>
        <c:noMultiLvlLbl val="0"/>
      </c:catAx>
      <c:valAx>
        <c:axId val="4123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53712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37108954"/>
        <c:axId val="65545131"/>
      </c:barChart>
      <c:catAx>
        <c:axId val="371089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5545131"/>
        <c:crosses val="autoZero"/>
        <c:auto val="0"/>
        <c:lblOffset val="0"/>
        <c:tickLblSkip val="5"/>
        <c:noMultiLvlLbl val="0"/>
      </c:catAx>
      <c:valAx>
        <c:axId val="65545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71089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035268"/>
        <c:axId val="7555365"/>
      </c:barChart>
      <c:catAx>
        <c:axId val="530352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7555365"/>
        <c:crosses val="autoZero"/>
        <c:auto val="0"/>
        <c:lblOffset val="0"/>
        <c:tickLblSkip val="1"/>
        <c:noMultiLvlLbl val="0"/>
      </c:catAx>
      <c:valAx>
        <c:axId val="7555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30352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89422"/>
        <c:axId val="8004799"/>
      </c:barChart>
      <c:catAx>
        <c:axId val="8894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8004799"/>
        <c:crosses val="autoZero"/>
        <c:auto val="0"/>
        <c:lblOffset val="0"/>
        <c:tickLblSkip val="1"/>
        <c:noMultiLvlLbl val="0"/>
      </c:catAx>
      <c:valAx>
        <c:axId val="8004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94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34328"/>
        <c:axId val="44408953"/>
      </c:barChart>
      <c:catAx>
        <c:axId val="49343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4408953"/>
        <c:crosses val="autoZero"/>
        <c:auto val="0"/>
        <c:lblOffset val="0"/>
        <c:tickLblSkip val="1"/>
        <c:noMultiLvlLbl val="0"/>
      </c:catAx>
      <c:valAx>
        <c:axId val="44408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9343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136258"/>
        <c:axId val="40355411"/>
      </c:barChart>
      <c:catAx>
        <c:axId val="641362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0355411"/>
        <c:crosses val="autoZero"/>
        <c:auto val="0"/>
        <c:lblOffset val="0"/>
        <c:tickLblSkip val="1"/>
        <c:noMultiLvlLbl val="0"/>
      </c:catAx>
      <c:valAx>
        <c:axId val="4035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1362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654380"/>
        <c:axId val="47562829"/>
      </c:barChart>
      <c:catAx>
        <c:axId val="27654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7562829"/>
        <c:crosses val="autoZero"/>
        <c:auto val="0"/>
        <c:lblOffset val="0"/>
        <c:tickLblSkip val="1"/>
        <c:noMultiLvlLbl val="0"/>
      </c:catAx>
      <c:valAx>
        <c:axId val="47562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76543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412278"/>
        <c:axId val="27383911"/>
      </c:barChart>
      <c:catAx>
        <c:axId val="254122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7383911"/>
        <c:crosses val="autoZero"/>
        <c:auto val="0"/>
        <c:lblOffset val="0"/>
        <c:tickLblSkip val="1"/>
        <c:noMultiLvlLbl val="0"/>
      </c:catAx>
      <c:valAx>
        <c:axId val="2738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54122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61656"/>
        <c:axId val="30254905"/>
      </c:barChart>
      <c:catAx>
        <c:axId val="33616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254905"/>
        <c:crosses val="autoZero"/>
        <c:auto val="0"/>
        <c:lblOffset val="0"/>
        <c:tickLblSkip val="1"/>
        <c:noMultiLvlLbl val="0"/>
      </c:catAx>
      <c:valAx>
        <c:axId val="30254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16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128608"/>
        <c:axId val="3504289"/>
      </c:barChart>
      <c:catAx>
        <c:axId val="451286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504289"/>
        <c:crosses val="autoZero"/>
        <c:auto val="0"/>
        <c:lblOffset val="0"/>
        <c:tickLblSkip val="1"/>
        <c:noMultiLvlLbl val="0"/>
      </c:catAx>
      <c:valAx>
        <c:axId val="3504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51286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538602"/>
        <c:axId val="15411963"/>
      </c:barChart>
      <c:catAx>
        <c:axId val="315386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411963"/>
        <c:crosses val="autoZero"/>
        <c:auto val="0"/>
        <c:lblOffset val="0"/>
        <c:tickLblSkip val="1"/>
        <c:noMultiLvlLbl val="0"/>
      </c:catAx>
      <c:valAx>
        <c:axId val="15411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15386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89940"/>
        <c:axId val="40409461"/>
      </c:barChart>
      <c:catAx>
        <c:axId val="44899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0409461"/>
        <c:crosses val="autoZero"/>
        <c:auto val="0"/>
        <c:lblOffset val="0"/>
        <c:tickLblSkip val="1"/>
        <c:noMultiLvlLbl val="0"/>
      </c:catAx>
      <c:valAx>
        <c:axId val="4040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4899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140830"/>
        <c:axId val="51940879"/>
      </c:barChart>
      <c:catAx>
        <c:axId val="281408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1940879"/>
        <c:crosses val="autoZero"/>
        <c:auto val="0"/>
        <c:lblOffset val="0"/>
        <c:tickLblSkip val="1"/>
        <c:noMultiLvlLbl val="0"/>
      </c:catAx>
      <c:valAx>
        <c:axId val="51940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81408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814728"/>
        <c:axId val="46461641"/>
      </c:barChart>
      <c:catAx>
        <c:axId val="648147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6461641"/>
        <c:crosses val="autoZero"/>
        <c:auto val="0"/>
        <c:lblOffset val="0"/>
        <c:tickLblSkip val="1"/>
        <c:noMultiLvlLbl val="0"/>
      </c:catAx>
      <c:valAx>
        <c:axId val="46461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8147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15501586"/>
        <c:axId val="5296547"/>
      </c:barChart>
      <c:catAx>
        <c:axId val="155015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96547"/>
        <c:crosses val="autoZero"/>
        <c:auto val="0"/>
        <c:lblOffset val="0"/>
        <c:tickLblSkip val="1"/>
        <c:noMultiLvlLbl val="0"/>
      </c:catAx>
      <c:valAx>
        <c:axId val="5296547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501586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58690"/>
        <c:axId val="34728211"/>
      </c:barChart>
      <c:catAx>
        <c:axId val="38586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728211"/>
        <c:crosses val="autoZero"/>
        <c:auto val="0"/>
        <c:lblOffset val="0"/>
        <c:tickLblSkip val="1"/>
        <c:noMultiLvlLbl val="0"/>
      </c:catAx>
      <c:valAx>
        <c:axId val="34728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86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44118444"/>
        <c:axId val="61521677"/>
      </c:barChart>
      <c:catAx>
        <c:axId val="441184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521677"/>
        <c:crosses val="autoZero"/>
        <c:auto val="0"/>
        <c:lblOffset val="0"/>
        <c:tickLblSkip val="1"/>
        <c:noMultiLvlLbl val="0"/>
      </c:catAx>
      <c:valAx>
        <c:axId val="61521677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184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824182"/>
        <c:axId val="17199911"/>
      </c:barChart>
      <c:catAx>
        <c:axId val="168241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199911"/>
        <c:crosses val="autoZero"/>
        <c:auto val="0"/>
        <c:lblOffset val="0"/>
        <c:tickLblSkip val="1"/>
        <c:noMultiLvlLbl val="0"/>
      </c:catAx>
      <c:valAx>
        <c:axId val="17199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241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581472"/>
        <c:axId val="51015521"/>
      </c:barChart>
      <c:catAx>
        <c:axId val="20581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015521"/>
        <c:crosses val="autoZero"/>
        <c:auto val="0"/>
        <c:lblOffset val="0"/>
        <c:tickLblSkip val="1"/>
        <c:noMultiLvlLbl val="0"/>
      </c:catAx>
      <c:valAx>
        <c:axId val="51015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814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486506"/>
        <c:axId val="38616507"/>
      </c:barChart>
      <c:catAx>
        <c:axId val="564865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616507"/>
        <c:crosses val="autoZero"/>
        <c:auto val="0"/>
        <c:lblOffset val="0"/>
        <c:tickLblSkip val="1"/>
        <c:noMultiLvlLbl val="0"/>
      </c:catAx>
      <c:valAx>
        <c:axId val="38616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865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40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7722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16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2686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109" t="s">
        <v>47</v>
      </c>
      <c r="B1" s="109"/>
      <c r="C1" s="109"/>
      <c r="D1" s="109"/>
      <c r="E1" s="109"/>
      <c r="F1" s="109"/>
      <c r="G1" s="109"/>
      <c r="H1" s="109"/>
    </row>
    <row r="2" spans="1:8" ht="30.75" thickBot="1">
      <c r="A2" s="3" t="s">
        <v>22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0">
        <v>1</v>
      </c>
      <c r="B3" s="87" t="s">
        <v>83</v>
      </c>
      <c r="C3" s="88">
        <v>75157107.72</v>
      </c>
      <c r="D3" s="86">
        <v>11069</v>
      </c>
      <c r="E3" s="88">
        <v>6789.87</v>
      </c>
      <c r="F3" s="88">
        <v>1000</v>
      </c>
      <c r="G3" s="87" t="s">
        <v>84</v>
      </c>
      <c r="H3" s="87" t="s">
        <v>85</v>
      </c>
    </row>
    <row r="4" spans="1:8" ht="14.25">
      <c r="A4" s="40">
        <v>2</v>
      </c>
      <c r="B4" s="87" t="s">
        <v>81</v>
      </c>
      <c r="C4" s="88">
        <v>24856117.65</v>
      </c>
      <c r="D4" s="86">
        <v>44420</v>
      </c>
      <c r="E4" s="88">
        <v>559.5704</v>
      </c>
      <c r="F4" s="88">
        <v>100</v>
      </c>
      <c r="G4" s="87" t="s">
        <v>54</v>
      </c>
      <c r="H4" s="87" t="s">
        <v>26</v>
      </c>
    </row>
    <row r="5" spans="1:8" ht="14.25" customHeight="1">
      <c r="A5" s="40">
        <v>3</v>
      </c>
      <c r="B5" s="87" t="s">
        <v>75</v>
      </c>
      <c r="C5" s="88">
        <v>9466494.52</v>
      </c>
      <c r="D5" s="86">
        <v>8326</v>
      </c>
      <c r="E5" s="88">
        <v>1136.9799</v>
      </c>
      <c r="F5" s="88">
        <v>1000</v>
      </c>
      <c r="G5" s="87" t="s">
        <v>76</v>
      </c>
      <c r="H5" s="87" t="s">
        <v>77</v>
      </c>
    </row>
    <row r="6" spans="1:8" ht="14.25">
      <c r="A6" s="40">
        <v>4</v>
      </c>
      <c r="B6" s="87" t="s">
        <v>86</v>
      </c>
      <c r="C6" s="88">
        <v>9118645</v>
      </c>
      <c r="D6" s="86">
        <v>6434405</v>
      </c>
      <c r="E6" s="88">
        <v>1.42</v>
      </c>
      <c r="F6" s="88">
        <v>1</v>
      </c>
      <c r="G6" s="87" t="s">
        <v>84</v>
      </c>
      <c r="H6" s="87" t="s">
        <v>85</v>
      </c>
    </row>
    <row r="7" spans="1:8" ht="14.25" customHeight="1">
      <c r="A7" s="40">
        <v>5</v>
      </c>
      <c r="B7" s="87" t="s">
        <v>80</v>
      </c>
      <c r="C7" s="88">
        <v>6769288.57</v>
      </c>
      <c r="D7" s="86">
        <v>1043</v>
      </c>
      <c r="E7" s="88">
        <v>6490.2096</v>
      </c>
      <c r="F7" s="88">
        <v>1000</v>
      </c>
      <c r="G7" s="87" t="s">
        <v>76</v>
      </c>
      <c r="H7" s="87" t="s">
        <v>77</v>
      </c>
    </row>
    <row r="8" spans="1:8" ht="14.25" customHeight="1">
      <c r="A8" s="40">
        <v>6</v>
      </c>
      <c r="B8" s="87" t="s">
        <v>58</v>
      </c>
      <c r="C8" s="88">
        <v>6158382.6</v>
      </c>
      <c r="D8" s="86">
        <v>1256</v>
      </c>
      <c r="E8" s="88">
        <v>4903.17</v>
      </c>
      <c r="F8" s="88">
        <v>1000</v>
      </c>
      <c r="G8" s="87" t="s">
        <v>71</v>
      </c>
      <c r="H8" s="87" t="s">
        <v>66</v>
      </c>
    </row>
    <row r="9" spans="1:8" ht="14.25" customHeight="1">
      <c r="A9" s="40">
        <v>7</v>
      </c>
      <c r="B9" s="87" t="s">
        <v>59</v>
      </c>
      <c r="C9" s="88">
        <v>4753664.89</v>
      </c>
      <c r="D9" s="86">
        <v>675</v>
      </c>
      <c r="E9" s="88">
        <v>7042.47</v>
      </c>
      <c r="F9" s="88">
        <v>1000</v>
      </c>
      <c r="G9" s="87" t="s">
        <v>71</v>
      </c>
      <c r="H9" s="87" t="s">
        <v>66</v>
      </c>
    </row>
    <row r="10" spans="1:8" ht="14.25" customHeight="1">
      <c r="A10" s="40">
        <v>8</v>
      </c>
      <c r="B10" s="87" t="s">
        <v>60</v>
      </c>
      <c r="C10" s="88">
        <v>4188160.49</v>
      </c>
      <c r="D10" s="86">
        <v>12787</v>
      </c>
      <c r="E10" s="88">
        <v>327.5327</v>
      </c>
      <c r="F10" s="88">
        <v>100</v>
      </c>
      <c r="G10" s="87" t="s">
        <v>54</v>
      </c>
      <c r="H10" s="87" t="s">
        <v>26</v>
      </c>
    </row>
    <row r="11" spans="1:8" ht="14.25" customHeight="1">
      <c r="A11" s="40">
        <v>9</v>
      </c>
      <c r="B11" s="87" t="s">
        <v>67</v>
      </c>
      <c r="C11" s="88">
        <v>2675070.35</v>
      </c>
      <c r="D11" s="86">
        <v>1432</v>
      </c>
      <c r="E11" s="88">
        <v>1868.0659</v>
      </c>
      <c r="F11" s="88">
        <v>1000</v>
      </c>
      <c r="G11" s="87" t="s">
        <v>72</v>
      </c>
      <c r="H11" s="87" t="s">
        <v>68</v>
      </c>
    </row>
    <row r="12" spans="1:8" ht="14.25" customHeight="1">
      <c r="A12" s="40">
        <v>10</v>
      </c>
      <c r="B12" s="87" t="s">
        <v>53</v>
      </c>
      <c r="C12" s="88">
        <v>2585907.9</v>
      </c>
      <c r="D12" s="86">
        <v>2566</v>
      </c>
      <c r="E12" s="88">
        <v>1007.7583</v>
      </c>
      <c r="F12" s="88">
        <v>1000</v>
      </c>
      <c r="G12" s="87" t="s">
        <v>55</v>
      </c>
      <c r="H12" s="87" t="s">
        <v>65</v>
      </c>
    </row>
    <row r="13" spans="1:8" ht="14.25" customHeight="1">
      <c r="A13" s="40">
        <v>11</v>
      </c>
      <c r="B13" s="87" t="s">
        <v>79</v>
      </c>
      <c r="C13" s="88">
        <v>1851046.12</v>
      </c>
      <c r="D13" s="86">
        <v>366</v>
      </c>
      <c r="E13" s="88">
        <v>5057.5031</v>
      </c>
      <c r="F13" s="88">
        <v>1000</v>
      </c>
      <c r="G13" s="87" t="s">
        <v>76</v>
      </c>
      <c r="H13" s="87" t="s">
        <v>77</v>
      </c>
    </row>
    <row r="14" spans="1:8" ht="14.25" customHeight="1">
      <c r="A14" s="40">
        <v>12</v>
      </c>
      <c r="B14" s="87" t="s">
        <v>78</v>
      </c>
      <c r="C14" s="88">
        <v>1500630.06</v>
      </c>
      <c r="D14" s="86">
        <v>529</v>
      </c>
      <c r="E14" s="88">
        <v>2836.7298</v>
      </c>
      <c r="F14" s="88">
        <v>1000</v>
      </c>
      <c r="G14" s="87" t="s">
        <v>76</v>
      </c>
      <c r="H14" s="87" t="s">
        <v>77</v>
      </c>
    </row>
    <row r="15" spans="1:8" ht="14.25" customHeight="1">
      <c r="A15" s="40">
        <v>13</v>
      </c>
      <c r="B15" s="87" t="s">
        <v>82</v>
      </c>
      <c r="C15" s="88">
        <v>1498039.85</v>
      </c>
      <c r="D15" s="86">
        <v>3145</v>
      </c>
      <c r="E15" s="88">
        <v>476.3243</v>
      </c>
      <c r="F15" s="88">
        <v>1000</v>
      </c>
      <c r="G15" s="87" t="s">
        <v>54</v>
      </c>
      <c r="H15" s="87" t="s">
        <v>26</v>
      </c>
    </row>
    <row r="16" spans="1:8" ht="14.25" customHeight="1">
      <c r="A16" s="40">
        <v>14</v>
      </c>
      <c r="B16" s="87" t="s">
        <v>21</v>
      </c>
      <c r="C16" s="88">
        <v>1046212.6101</v>
      </c>
      <c r="D16" s="86">
        <v>953</v>
      </c>
      <c r="E16" s="88">
        <v>1097.8097</v>
      </c>
      <c r="F16" s="88">
        <v>1000</v>
      </c>
      <c r="G16" s="87" t="s">
        <v>73</v>
      </c>
      <c r="H16" s="87" t="s">
        <v>27</v>
      </c>
    </row>
    <row r="17" spans="1:8" ht="14.25" customHeight="1">
      <c r="A17" s="40">
        <v>15</v>
      </c>
      <c r="B17" s="87" t="s">
        <v>62</v>
      </c>
      <c r="C17" s="88">
        <v>735046.1</v>
      </c>
      <c r="D17" s="86">
        <v>7881</v>
      </c>
      <c r="E17" s="88">
        <v>93.2681</v>
      </c>
      <c r="F17" s="88">
        <v>100</v>
      </c>
      <c r="G17" s="87" t="s">
        <v>74</v>
      </c>
      <c r="H17" s="87" t="s">
        <v>46</v>
      </c>
    </row>
    <row r="18" spans="1:8" ht="14.25">
      <c r="A18" s="40">
        <v>16</v>
      </c>
      <c r="B18" s="87" t="s">
        <v>87</v>
      </c>
      <c r="C18" s="88">
        <v>227495.73</v>
      </c>
      <c r="D18" s="86">
        <v>22167</v>
      </c>
      <c r="E18" s="88">
        <v>10.26281</v>
      </c>
      <c r="F18" s="88">
        <v>100</v>
      </c>
      <c r="G18" s="87" t="s">
        <v>88</v>
      </c>
      <c r="H18" s="87" t="s">
        <v>89</v>
      </c>
    </row>
    <row r="19" spans="1:8" ht="15.75" customHeight="1" thickBot="1">
      <c r="A19" s="110" t="s">
        <v>23</v>
      </c>
      <c r="B19" s="111"/>
      <c r="C19" s="53">
        <f>SUM(C3:C18)</f>
        <v>152587310.16009998</v>
      </c>
      <c r="D19" s="54">
        <f>SUM(D3:D18)</f>
        <v>6553020</v>
      </c>
      <c r="E19" s="52" t="s">
        <v>24</v>
      </c>
      <c r="F19" s="52" t="s">
        <v>24</v>
      </c>
      <c r="G19" s="52" t="s">
        <v>24</v>
      </c>
      <c r="H19" s="55" t="s">
        <v>24</v>
      </c>
    </row>
    <row r="20" spans="1:8" ht="15" customHeight="1" thickBot="1">
      <c r="A20" s="108" t="s">
        <v>39</v>
      </c>
      <c r="B20" s="108"/>
      <c r="C20" s="108"/>
      <c r="D20" s="108"/>
      <c r="E20" s="108"/>
      <c r="F20" s="108"/>
      <c r="G20" s="108"/>
      <c r="H20" s="108"/>
    </row>
  </sheetData>
  <sheetProtection/>
  <mergeCells count="3">
    <mergeCell ref="A20:H20"/>
    <mergeCell ref="A1:H1"/>
    <mergeCell ref="A19:B19"/>
  </mergeCells>
  <hyperlinks>
    <hyperlink ref="H19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9" customFormat="1" ht="15.75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s="10" customFormat="1" ht="64.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10" customFormat="1" ht="14.25" collapsed="1">
      <c r="A4" s="56">
        <v>1</v>
      </c>
      <c r="B4" s="42" t="s">
        <v>63</v>
      </c>
      <c r="C4" s="43">
        <v>40555</v>
      </c>
      <c r="D4" s="43">
        <v>40626</v>
      </c>
      <c r="E4" s="66">
        <v>-0.00016382768687928095</v>
      </c>
      <c r="F4" s="66">
        <v>-0.013466520216359745</v>
      </c>
      <c r="G4" s="66">
        <v>0.10271211882545894</v>
      </c>
      <c r="H4" s="66">
        <v>0.1502580657632755</v>
      </c>
      <c r="I4" s="66">
        <v>0.021611204347136592</v>
      </c>
      <c r="J4" s="66">
        <v>0.020730588124297844</v>
      </c>
      <c r="K4" s="67">
        <v>-0.761984</v>
      </c>
      <c r="L4" s="67">
        <v>-0.10451826702147415</v>
      </c>
    </row>
    <row r="5" spans="1:12" s="10" customFormat="1" ht="14.25">
      <c r="A5" s="74">
        <v>2</v>
      </c>
      <c r="B5" s="42" t="s">
        <v>61</v>
      </c>
      <c r="C5" s="43">
        <v>41848</v>
      </c>
      <c r="D5" s="43">
        <v>42032</v>
      </c>
      <c r="E5" s="66">
        <v>0.009613538434060764</v>
      </c>
      <c r="F5" s="66">
        <v>0.09653640604843772</v>
      </c>
      <c r="G5" s="66">
        <v>0.19423449689172023</v>
      </c>
      <c r="H5" s="66">
        <v>0.1717201030206612</v>
      </c>
      <c r="I5" s="66">
        <v>0.11641180856263977</v>
      </c>
      <c r="J5" s="66">
        <v>0.07051109059489136</v>
      </c>
      <c r="K5" s="67">
        <v>1.2610800000000002</v>
      </c>
      <c r="L5" s="67">
        <v>0.09325168117942995</v>
      </c>
    </row>
    <row r="6" spans="1:12" s="10" customFormat="1" ht="14.25" customHeight="1" thickBot="1">
      <c r="A6" s="69"/>
      <c r="B6" s="73" t="s">
        <v>50</v>
      </c>
      <c r="C6" s="72" t="s">
        <v>24</v>
      </c>
      <c r="D6" s="72" t="s">
        <v>24</v>
      </c>
      <c r="E6" s="70">
        <f aca="true" t="shared" si="0" ref="E6:J6">AVERAGE(E4:E5)</f>
        <v>0.004724855373590742</v>
      </c>
      <c r="F6" s="70">
        <f>AVERAGE(F4:F5)</f>
        <v>0.041534942916038986</v>
      </c>
      <c r="G6" s="70">
        <f t="shared" si="0"/>
        <v>0.1484733078585896</v>
      </c>
      <c r="H6" s="70">
        <f>AVERAGE(H4:H5)</f>
        <v>0.16098908439196835</v>
      </c>
      <c r="I6" s="70">
        <f>AVERAGE(I4:I5)</f>
        <v>0.06901150645488818</v>
      </c>
      <c r="J6" s="70">
        <f t="shared" si="0"/>
        <v>0.0456208393595946</v>
      </c>
      <c r="K6" s="72" t="s">
        <v>24</v>
      </c>
      <c r="L6" s="70">
        <f>AVERAGE(L4:L5)</f>
        <v>-0.005633292921022104</v>
      </c>
    </row>
    <row r="7" spans="1:12" s="9" customFormat="1" ht="14.25">
      <c r="A7" s="112" t="s">
        <v>42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s="9" customFormat="1" ht="14.25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</row>
    <row r="17" ht="14.25">
      <c r="C17" s="6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</sheetData>
  <sheetProtection/>
  <mergeCells count="8">
    <mergeCell ref="A8:L8"/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23" t="s">
        <v>38</v>
      </c>
      <c r="B1" s="123"/>
      <c r="C1" s="123"/>
      <c r="D1" s="123"/>
      <c r="E1" s="123"/>
      <c r="F1" s="123"/>
      <c r="G1" s="123"/>
    </row>
    <row r="2" spans="1:7" s="11" customFormat="1" ht="15.75" thickBot="1">
      <c r="A2" s="113" t="s">
        <v>22</v>
      </c>
      <c r="B2" s="105" t="s">
        <v>11</v>
      </c>
      <c r="C2" s="124" t="s">
        <v>28</v>
      </c>
      <c r="D2" s="125"/>
      <c r="E2" s="126" t="s">
        <v>45</v>
      </c>
      <c r="F2" s="125"/>
      <c r="G2" s="107" t="s">
        <v>44</v>
      </c>
    </row>
    <row r="3" spans="1:7" s="11" customFormat="1" ht="15.75" thickBot="1">
      <c r="A3" s="114"/>
      <c r="B3" s="106"/>
      <c r="C3" s="29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>
      <c r="A4" s="57">
        <v>1</v>
      </c>
      <c r="B4" s="44" t="s">
        <v>61</v>
      </c>
      <c r="C4" s="30">
        <v>37.355250000000005</v>
      </c>
      <c r="D4" s="63">
        <v>0.009613392103917021</v>
      </c>
      <c r="E4" s="31">
        <v>0</v>
      </c>
      <c r="F4" s="63">
        <v>0</v>
      </c>
      <c r="G4" s="45">
        <v>0</v>
      </c>
    </row>
    <row r="5" spans="1:7" ht="14.25">
      <c r="A5" s="57">
        <v>2</v>
      </c>
      <c r="B5" s="44" t="s">
        <v>63</v>
      </c>
      <c r="C5" s="30">
        <v>-0.5890000000000001</v>
      </c>
      <c r="D5" s="63">
        <v>-0.00016209816384639672</v>
      </c>
      <c r="E5" s="31">
        <v>0</v>
      </c>
      <c r="F5" s="63">
        <v>0</v>
      </c>
      <c r="G5" s="45">
        <v>0</v>
      </c>
    </row>
    <row r="6" spans="1:7" ht="15.75" thickBot="1">
      <c r="A6" s="61"/>
      <c r="B6" s="48" t="s">
        <v>23</v>
      </c>
      <c r="C6" s="49">
        <v>36.76625</v>
      </c>
      <c r="D6" s="62">
        <v>0.004889550387979582</v>
      </c>
      <c r="E6" s="50">
        <v>0</v>
      </c>
      <c r="F6" s="62">
        <v>0</v>
      </c>
      <c r="G6" s="51">
        <v>0</v>
      </c>
    </row>
    <row r="8" ht="14.25">
      <c r="A8" s="11"/>
    </row>
    <row r="9" ht="14.25" hidden="1">
      <c r="A9" s="11" t="s">
        <v>56</v>
      </c>
    </row>
    <row r="10" ht="14.25" hidden="1">
      <c r="A10" s="11" t="s">
        <v>57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B2" sqref="B2:C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11</v>
      </c>
      <c r="C1" s="1" t="s">
        <v>15</v>
      </c>
      <c r="D1" s="21"/>
    </row>
    <row r="2" spans="1:4" ht="14.25">
      <c r="A2" s="21"/>
      <c r="B2" s="42" t="s">
        <v>63</v>
      </c>
      <c r="C2" s="66">
        <v>-0.00016382768687928095</v>
      </c>
      <c r="D2" s="21"/>
    </row>
    <row r="3" spans="1:4" ht="14.25">
      <c r="A3" s="21"/>
      <c r="B3" s="42" t="s">
        <v>61</v>
      </c>
      <c r="C3" s="66">
        <v>0.009613538434060764</v>
      </c>
      <c r="D3" s="21"/>
    </row>
    <row r="4" spans="2:3" ht="14.25">
      <c r="B4" s="42" t="s">
        <v>20</v>
      </c>
      <c r="C4" s="66">
        <v>-0.011499790977305135</v>
      </c>
    </row>
    <row r="5" spans="2:3" ht="14.25">
      <c r="B5" s="42" t="s">
        <v>25</v>
      </c>
      <c r="C5" s="66">
        <v>0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9" customFormat="1" ht="15.75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s="10" customFormat="1" ht="64.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9" customFormat="1" ht="14.25" collapsed="1">
      <c r="A4" s="56">
        <v>1</v>
      </c>
      <c r="B4" s="42" t="s">
        <v>81</v>
      </c>
      <c r="C4" s="43">
        <v>38118</v>
      </c>
      <c r="D4" s="43">
        <v>38182</v>
      </c>
      <c r="E4" s="66">
        <v>0.002214445117077357</v>
      </c>
      <c r="F4" s="66">
        <v>0.007241324999210708</v>
      </c>
      <c r="G4" s="66">
        <v>0.05612479087773803</v>
      </c>
      <c r="H4" s="66">
        <v>0.14841339815357424</v>
      </c>
      <c r="I4" s="66">
        <v>0.02543886285349095</v>
      </c>
      <c r="J4" s="66">
        <v>0.022734566967067105</v>
      </c>
      <c r="K4" s="66">
        <v>4.595703999999991</v>
      </c>
      <c r="L4" s="67">
        <v>0.09135190064668541</v>
      </c>
    </row>
    <row r="5" spans="1:12" s="9" customFormat="1" ht="14.25" collapsed="1">
      <c r="A5" s="57">
        <v>2</v>
      </c>
      <c r="B5" s="42" t="s">
        <v>59</v>
      </c>
      <c r="C5" s="43">
        <v>38828</v>
      </c>
      <c r="D5" s="43">
        <v>39028</v>
      </c>
      <c r="E5" s="66">
        <v>0.0021259247559242134</v>
      </c>
      <c r="F5" s="66">
        <v>0.008247838897273319</v>
      </c>
      <c r="G5" s="66">
        <v>0.055522915099175396</v>
      </c>
      <c r="H5" s="66">
        <v>0.11013080446797052</v>
      </c>
      <c r="I5" s="66">
        <v>0.027196576434398434</v>
      </c>
      <c r="J5" s="66">
        <v>0.02370856633674312</v>
      </c>
      <c r="K5" s="66">
        <v>6.042470000000001</v>
      </c>
      <c r="L5" s="67">
        <v>0.11885442959142423</v>
      </c>
    </row>
    <row r="6" spans="1:12" s="9" customFormat="1" ht="14.25" collapsed="1">
      <c r="A6" s="57">
        <v>3</v>
      </c>
      <c r="B6" s="42" t="s">
        <v>78</v>
      </c>
      <c r="C6" s="43">
        <v>38919</v>
      </c>
      <c r="D6" s="43">
        <v>39092</v>
      </c>
      <c r="E6" s="66">
        <v>-0.00021259400993978161</v>
      </c>
      <c r="F6" s="66">
        <v>0.006758237749032725</v>
      </c>
      <c r="G6" s="66">
        <v>-0.1066373499073936</v>
      </c>
      <c r="H6" s="66">
        <v>-0.07086077112668987</v>
      </c>
      <c r="I6" s="66">
        <v>-0.0032970224131975145</v>
      </c>
      <c r="J6" s="66">
        <v>-0.004760483691077955</v>
      </c>
      <c r="K6" s="66">
        <v>1.8367298000000005</v>
      </c>
      <c r="L6" s="67">
        <v>0.0624738306907775</v>
      </c>
    </row>
    <row r="7" spans="1:12" s="9" customFormat="1" ht="14.25" collapsed="1">
      <c r="A7" s="57">
        <v>4</v>
      </c>
      <c r="B7" s="42" t="s">
        <v>75</v>
      </c>
      <c r="C7" s="43">
        <v>38919</v>
      </c>
      <c r="D7" s="43">
        <v>39092</v>
      </c>
      <c r="E7" s="66">
        <v>0.015928013481613768</v>
      </c>
      <c r="F7" s="66">
        <v>0.025351335586560664</v>
      </c>
      <c r="G7" s="66">
        <v>0.07644718432604547</v>
      </c>
      <c r="H7" s="66">
        <v>0.07569924998689581</v>
      </c>
      <c r="I7" s="66">
        <v>0.05437528968012906</v>
      </c>
      <c r="J7" s="66">
        <v>0.03381000363885622</v>
      </c>
      <c r="K7" s="66">
        <v>0.13697990000000093</v>
      </c>
      <c r="L7" s="67">
        <v>0.007489221995881756</v>
      </c>
    </row>
    <row r="8" spans="1:12" s="9" customFormat="1" ht="14.25">
      <c r="A8" s="57">
        <v>5</v>
      </c>
      <c r="B8" s="42" t="s">
        <v>83</v>
      </c>
      <c r="C8" s="43">
        <v>39413</v>
      </c>
      <c r="D8" s="43">
        <v>39589</v>
      </c>
      <c r="E8" s="66" t="s">
        <v>52</v>
      </c>
      <c r="F8" s="66">
        <v>0.011888049358431463</v>
      </c>
      <c r="G8" s="66">
        <v>0.0840567168897337</v>
      </c>
      <c r="H8" s="66">
        <v>0.18472254453263637</v>
      </c>
      <c r="I8" s="66">
        <v>0.03831120571800817</v>
      </c>
      <c r="J8" s="66">
        <v>0.03330375907581962</v>
      </c>
      <c r="K8" s="66">
        <v>5.78987</v>
      </c>
      <c r="L8" s="67">
        <v>0.12850579249715222</v>
      </c>
    </row>
    <row r="9" spans="1:12" s="9" customFormat="1" ht="14.25">
      <c r="A9" s="57">
        <v>6</v>
      </c>
      <c r="B9" s="42" t="s">
        <v>21</v>
      </c>
      <c r="C9" s="43">
        <v>39429</v>
      </c>
      <c r="D9" s="43">
        <v>39618</v>
      </c>
      <c r="E9" s="66">
        <v>0.0023433151650704698</v>
      </c>
      <c r="F9" s="66">
        <v>0.0056300310828352185</v>
      </c>
      <c r="G9" s="66">
        <v>0.024093121686803</v>
      </c>
      <c r="H9" s="66">
        <v>0.002424040432632557</v>
      </c>
      <c r="I9" s="66">
        <v>0.01419434574557199</v>
      </c>
      <c r="J9" s="66">
        <v>0.01371728913818604</v>
      </c>
      <c r="K9" s="66">
        <v>0.09780969999999978</v>
      </c>
      <c r="L9" s="67">
        <v>0.005937038555182017</v>
      </c>
    </row>
    <row r="10" spans="1:12" s="9" customFormat="1" ht="14.25">
      <c r="A10" s="57">
        <v>7</v>
      </c>
      <c r="B10" s="42" t="s">
        <v>62</v>
      </c>
      <c r="C10" s="43">
        <v>39560</v>
      </c>
      <c r="D10" s="43">
        <v>39770</v>
      </c>
      <c r="E10" s="66">
        <v>0.00014154752190198572</v>
      </c>
      <c r="F10" s="66">
        <v>-0.0015885844577765429</v>
      </c>
      <c r="G10" s="66">
        <v>-0.051672545325320285</v>
      </c>
      <c r="H10" s="66">
        <v>-0.0921814272518513</v>
      </c>
      <c r="I10" s="66">
        <v>-0.013268826509720721</v>
      </c>
      <c r="J10" s="66">
        <v>-0.013307449802168358</v>
      </c>
      <c r="K10" s="66">
        <v>-0.06731899999999857</v>
      </c>
      <c r="L10" s="67">
        <v>-0.004530512305268686</v>
      </c>
    </row>
    <row r="11" spans="1:12" s="9" customFormat="1" ht="14.25">
      <c r="A11" s="57">
        <v>8</v>
      </c>
      <c r="B11" s="42" t="s">
        <v>82</v>
      </c>
      <c r="C11" s="43">
        <v>39884</v>
      </c>
      <c r="D11" s="43">
        <v>40001</v>
      </c>
      <c r="E11" s="66">
        <v>-8.858725371974074E-05</v>
      </c>
      <c r="F11" s="66">
        <v>-0.007132522807375197</v>
      </c>
      <c r="G11" s="66">
        <v>-0.04309181892275149</v>
      </c>
      <c r="H11" s="66">
        <v>-0.06442563221212838</v>
      </c>
      <c r="I11" s="66">
        <v>0.0006413609540796283</v>
      </c>
      <c r="J11" s="66">
        <v>0.00106153765968231</v>
      </c>
      <c r="K11" s="66">
        <v>-0.5236756999999999</v>
      </c>
      <c r="L11" s="67">
        <v>-0.04915208335310706</v>
      </c>
    </row>
    <row r="12" spans="1:12" s="9" customFormat="1" ht="14.25">
      <c r="A12" s="57">
        <v>9</v>
      </c>
      <c r="B12" s="42" t="s">
        <v>87</v>
      </c>
      <c r="C12" s="43">
        <v>40031</v>
      </c>
      <c r="D12" s="43">
        <v>40129</v>
      </c>
      <c r="E12" s="66">
        <v>-0.0023573304714853416</v>
      </c>
      <c r="F12" s="66">
        <v>-0.005443367464614268</v>
      </c>
      <c r="G12" s="66">
        <v>-0.022609071628090893</v>
      </c>
      <c r="H12" s="66">
        <v>-0.8234094902250535</v>
      </c>
      <c r="I12" s="66">
        <v>-0.3369348287195295</v>
      </c>
      <c r="J12" s="66" t="s">
        <v>52</v>
      </c>
      <c r="K12" s="66">
        <v>-0.8973719</v>
      </c>
      <c r="L12" s="67">
        <v>-0.1465704241786705</v>
      </c>
    </row>
    <row r="13" spans="1:12" s="9" customFormat="1" ht="14.25">
      <c r="A13" s="57">
        <v>10</v>
      </c>
      <c r="B13" s="42" t="s">
        <v>86</v>
      </c>
      <c r="C13" s="43">
        <v>40253</v>
      </c>
      <c r="D13" s="43">
        <v>40366</v>
      </c>
      <c r="E13" s="66" t="s">
        <v>52</v>
      </c>
      <c r="F13" s="66">
        <v>-0.020689655172413834</v>
      </c>
      <c r="G13" s="66">
        <v>-0.07792207792207795</v>
      </c>
      <c r="H13" s="66">
        <v>0.014285714285714235</v>
      </c>
      <c r="I13" s="66">
        <v>-0.046979865771812124</v>
      </c>
      <c r="J13" s="66">
        <v>-0.04054054054054057</v>
      </c>
      <c r="K13" s="66">
        <v>0.42</v>
      </c>
      <c r="L13" s="67">
        <v>0.025896916960871375</v>
      </c>
    </row>
    <row r="14" spans="1:12" s="9" customFormat="1" ht="14.25">
      <c r="A14" s="57">
        <v>11</v>
      </c>
      <c r="B14" s="42" t="s">
        <v>53</v>
      </c>
      <c r="C14" s="43">
        <v>40114</v>
      </c>
      <c r="D14" s="43">
        <v>40401</v>
      </c>
      <c r="E14" s="66">
        <v>-0.006512257285129941</v>
      </c>
      <c r="F14" s="66">
        <v>-0.07238665790499954</v>
      </c>
      <c r="G14" s="66">
        <v>-0.05362686826744767</v>
      </c>
      <c r="H14" s="66">
        <v>-0.11576903156031448</v>
      </c>
      <c r="I14" s="66">
        <v>-0.07235105132067976</v>
      </c>
      <c r="J14" s="66">
        <v>-0.07763338647671114</v>
      </c>
      <c r="K14" s="66">
        <v>0.007758300000000329</v>
      </c>
      <c r="L14" s="67">
        <v>0.0005676225314186212</v>
      </c>
    </row>
    <row r="15" spans="1:12" s="9" customFormat="1" ht="14.25">
      <c r="A15" s="57">
        <v>12</v>
      </c>
      <c r="B15" s="42" t="s">
        <v>58</v>
      </c>
      <c r="C15" s="43">
        <v>40226</v>
      </c>
      <c r="D15" s="43">
        <v>40430</v>
      </c>
      <c r="E15" s="66">
        <v>0.0053495124131652805</v>
      </c>
      <c r="F15" s="66">
        <v>0.010766985367784532</v>
      </c>
      <c r="G15" s="66">
        <v>0.056542341033923194</v>
      </c>
      <c r="H15" s="66">
        <v>0.1001128569409262</v>
      </c>
      <c r="I15" s="66">
        <v>0.03090722156693304</v>
      </c>
      <c r="J15" s="66">
        <v>0.02541382158878225</v>
      </c>
      <c r="K15" s="66">
        <v>3.9031700000000003</v>
      </c>
      <c r="L15" s="67">
        <v>0.12459558807470184</v>
      </c>
    </row>
    <row r="16" spans="1:12" s="9" customFormat="1" ht="14.25">
      <c r="A16" s="57">
        <v>13</v>
      </c>
      <c r="B16" s="42" t="s">
        <v>79</v>
      </c>
      <c r="C16" s="43">
        <v>40427</v>
      </c>
      <c r="D16" s="43">
        <v>40543</v>
      </c>
      <c r="E16" s="66">
        <v>-0.00011105037642145099</v>
      </c>
      <c r="F16" s="66">
        <v>0.01295686705121013</v>
      </c>
      <c r="G16" s="66">
        <v>0.08550789998145913</v>
      </c>
      <c r="H16" s="66">
        <v>0.1841041969848083</v>
      </c>
      <c r="I16" s="66">
        <v>0.04037303156451655</v>
      </c>
      <c r="J16" s="66">
        <v>0.0371530235652886</v>
      </c>
      <c r="K16" s="66">
        <v>4.057503099999991</v>
      </c>
      <c r="L16" s="67">
        <v>0.1303345943865264</v>
      </c>
    </row>
    <row r="17" spans="1:12" s="9" customFormat="1" ht="14.25">
      <c r="A17" s="57">
        <v>14</v>
      </c>
      <c r="B17" s="42" t="s">
        <v>67</v>
      </c>
      <c r="C17" s="43">
        <v>40444</v>
      </c>
      <c r="D17" s="43">
        <v>40638</v>
      </c>
      <c r="E17" s="66">
        <v>0.01098180838132845</v>
      </c>
      <c r="F17" s="66">
        <v>0.018000147136158606</v>
      </c>
      <c r="G17" s="66">
        <v>0.062401910436081565</v>
      </c>
      <c r="H17" s="66">
        <v>0.13498513209776664</v>
      </c>
      <c r="I17" s="66">
        <v>0.03303122475577558</v>
      </c>
      <c r="J17" s="66">
        <v>0.02206996883562584</v>
      </c>
      <c r="K17" s="66">
        <v>0.8680659000000008</v>
      </c>
      <c r="L17" s="67">
        <v>0.049360786618664054</v>
      </c>
    </row>
    <row r="18" spans="1:12" s="9" customFormat="1" ht="14.25">
      <c r="A18" s="57">
        <v>15</v>
      </c>
      <c r="B18" s="42" t="s">
        <v>80</v>
      </c>
      <c r="C18" s="43">
        <v>40427</v>
      </c>
      <c r="D18" s="43">
        <v>40708</v>
      </c>
      <c r="E18" s="66">
        <v>0.0012106853343494262</v>
      </c>
      <c r="F18" s="66">
        <v>0.013004481596245343</v>
      </c>
      <c r="G18" s="66">
        <v>0.0918517266135328</v>
      </c>
      <c r="H18" s="66">
        <v>0.20131950598154513</v>
      </c>
      <c r="I18" s="66">
        <v>0.04115660196453552</v>
      </c>
      <c r="J18" s="66">
        <v>0.03712120431290966</v>
      </c>
      <c r="K18" s="66">
        <v>5.490209600000001</v>
      </c>
      <c r="L18" s="67">
        <v>0.15762143441222687</v>
      </c>
    </row>
    <row r="19" spans="1:12" s="9" customFormat="1" ht="14.25">
      <c r="A19" s="57">
        <v>16</v>
      </c>
      <c r="B19" s="42" t="s">
        <v>60</v>
      </c>
      <c r="C19" s="43">
        <v>41026</v>
      </c>
      <c r="D19" s="43">
        <v>41242</v>
      </c>
      <c r="E19" s="66">
        <v>0.004750538446506969</v>
      </c>
      <c r="F19" s="66">
        <v>0.03732344696512535</v>
      </c>
      <c r="G19" s="66">
        <v>0.08923665602147945</v>
      </c>
      <c r="H19" s="66">
        <v>0.1806966892965296</v>
      </c>
      <c r="I19" s="66">
        <v>0.04866941139820202</v>
      </c>
      <c r="J19" s="66">
        <v>0.03352352474907572</v>
      </c>
      <c r="K19" s="66">
        <v>2.275326999999998</v>
      </c>
      <c r="L19" s="67">
        <v>0.11054723352645768</v>
      </c>
    </row>
    <row r="20" spans="1:12" ht="15.75" thickBot="1">
      <c r="A20" s="69"/>
      <c r="B20" s="73" t="s">
        <v>50</v>
      </c>
      <c r="C20" s="71" t="s">
        <v>24</v>
      </c>
      <c r="D20" s="71" t="s">
        <v>24</v>
      </c>
      <c r="E20" s="70">
        <f aca="true" t="shared" si="0" ref="E20:J20">AVERAGE(E4:E19)</f>
        <v>0.0025545693728744046</v>
      </c>
      <c r="F20" s="70">
        <f t="shared" si="0"/>
        <v>0.003120497373918042</v>
      </c>
      <c r="G20" s="70">
        <f t="shared" si="0"/>
        <v>0.020389095687055617</v>
      </c>
      <c r="H20" s="70">
        <f t="shared" si="0"/>
        <v>0.010640486299060128</v>
      </c>
      <c r="I20" s="70">
        <f t="shared" si="0"/>
        <v>-0.007408528881206168</v>
      </c>
      <c r="J20" s="70">
        <f t="shared" si="0"/>
        <v>0.009825027023835897</v>
      </c>
      <c r="K20" s="71" t="s">
        <v>24</v>
      </c>
      <c r="L20" s="70">
        <f>AVERAGE(L4:L19)</f>
        <v>0.05083021066568273</v>
      </c>
    </row>
    <row r="21" spans="1:12" s="9" customFormat="1" ht="14.25">
      <c r="A21" s="112" t="s">
        <v>42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</sheetData>
  <sheetProtection/>
  <mergeCells count="7">
    <mergeCell ref="A21:L21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="80" zoomScaleNormal="80" zoomScalePageLayoutView="0" workbookViewId="0" topLeftCell="A1">
      <selection activeCell="G20" sqref="G20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23" t="s">
        <v>36</v>
      </c>
      <c r="B1" s="123"/>
      <c r="C1" s="123"/>
      <c r="D1" s="123"/>
      <c r="E1" s="123"/>
      <c r="F1" s="123"/>
      <c r="G1" s="123"/>
    </row>
    <row r="2" spans="1:7" ht="30.75" customHeight="1" thickBot="1">
      <c r="A2" s="113" t="s">
        <v>22</v>
      </c>
      <c r="B2" s="105" t="s">
        <v>11</v>
      </c>
      <c r="C2" s="124" t="s">
        <v>28</v>
      </c>
      <c r="D2" s="125"/>
      <c r="E2" s="126" t="s">
        <v>29</v>
      </c>
      <c r="F2" s="125"/>
      <c r="G2" s="107" t="s">
        <v>44</v>
      </c>
    </row>
    <row r="3" spans="1:7" ht="15.75" thickBot="1">
      <c r="A3" s="114"/>
      <c r="B3" s="106"/>
      <c r="C3" s="46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>
      <c r="A4" s="80">
        <v>1</v>
      </c>
      <c r="B4" s="75" t="s">
        <v>60</v>
      </c>
      <c r="C4" s="30">
        <v>29.581845100000034</v>
      </c>
      <c r="D4" s="63">
        <v>0.007113450923016362</v>
      </c>
      <c r="E4" s="31">
        <v>30</v>
      </c>
      <c r="F4" s="63">
        <v>0.002351650074468919</v>
      </c>
      <c r="G4" s="45">
        <v>9.796593548639942</v>
      </c>
    </row>
    <row r="5" spans="1:7" ht="14.25">
      <c r="A5" s="81">
        <v>2</v>
      </c>
      <c r="B5" s="75" t="s">
        <v>81</v>
      </c>
      <c r="C5" s="30">
        <v>64.41330999999866</v>
      </c>
      <c r="D5" s="63">
        <v>0.002598179984587484</v>
      </c>
      <c r="E5" s="31">
        <v>17</v>
      </c>
      <c r="F5" s="63">
        <v>0.0003828570141657095</v>
      </c>
      <c r="G5" s="45">
        <v>9.503451878477396</v>
      </c>
    </row>
    <row r="6" spans="1:7" ht="14.25">
      <c r="A6" s="81">
        <v>3</v>
      </c>
      <c r="B6" s="75" t="s">
        <v>75</v>
      </c>
      <c r="C6" s="30">
        <v>148.41865000000035</v>
      </c>
      <c r="D6" s="63">
        <v>0.01592803622450011</v>
      </c>
      <c r="E6" s="31">
        <v>0</v>
      </c>
      <c r="F6" s="63">
        <v>0</v>
      </c>
      <c r="G6" s="45">
        <v>0</v>
      </c>
    </row>
    <row r="7" spans="1:7" ht="14.25">
      <c r="A7" s="81">
        <v>4</v>
      </c>
      <c r="B7" s="75" t="s">
        <v>58</v>
      </c>
      <c r="C7" s="30">
        <v>32.76871999999974</v>
      </c>
      <c r="D7" s="63">
        <v>0.005349458950879833</v>
      </c>
      <c r="E7" s="31">
        <v>0</v>
      </c>
      <c r="F7" s="63">
        <v>0</v>
      </c>
      <c r="G7" s="45">
        <v>0</v>
      </c>
    </row>
    <row r="8" spans="1:7" ht="14.25">
      <c r="A8" s="81">
        <v>5</v>
      </c>
      <c r="B8" s="75" t="s">
        <v>67</v>
      </c>
      <c r="C8" s="30">
        <v>29.057930000000166</v>
      </c>
      <c r="D8" s="63">
        <v>0.010981781408267225</v>
      </c>
      <c r="E8" s="31">
        <v>0</v>
      </c>
      <c r="F8" s="63">
        <v>0</v>
      </c>
      <c r="G8" s="45">
        <v>0</v>
      </c>
    </row>
    <row r="9" spans="1:7" ht="14.25">
      <c r="A9" s="81">
        <v>6</v>
      </c>
      <c r="B9" s="75" t="s">
        <v>59</v>
      </c>
      <c r="C9" s="30">
        <v>10.08062000000011</v>
      </c>
      <c r="D9" s="63">
        <v>0.0021251061278184293</v>
      </c>
      <c r="E9" s="31">
        <v>0</v>
      </c>
      <c r="F9" s="63">
        <v>0</v>
      </c>
      <c r="G9" s="45">
        <v>0</v>
      </c>
    </row>
    <row r="10" spans="1:7" ht="14.25">
      <c r="A10" s="81">
        <v>7</v>
      </c>
      <c r="B10" s="75" t="s">
        <v>80</v>
      </c>
      <c r="C10" s="30">
        <v>8.185520000000484</v>
      </c>
      <c r="D10" s="63">
        <v>0.0012106781895596878</v>
      </c>
      <c r="E10" s="31">
        <v>0</v>
      </c>
      <c r="F10" s="63">
        <v>0</v>
      </c>
      <c r="G10" s="45">
        <v>0</v>
      </c>
    </row>
    <row r="11" spans="1:7" ht="14.25">
      <c r="A11" s="81">
        <v>8</v>
      </c>
      <c r="B11" s="75" t="s">
        <v>21</v>
      </c>
      <c r="C11" s="30">
        <v>2.4458100000000558</v>
      </c>
      <c r="D11" s="63">
        <v>0.002343253301183493</v>
      </c>
      <c r="E11" s="31">
        <v>0</v>
      </c>
      <c r="F11" s="63">
        <v>0</v>
      </c>
      <c r="G11" s="45">
        <v>0</v>
      </c>
    </row>
    <row r="12" spans="1:7" ht="14.25">
      <c r="A12" s="81">
        <v>9</v>
      </c>
      <c r="B12" s="75" t="s">
        <v>62</v>
      </c>
      <c r="C12" s="30">
        <v>0.10393999999994413</v>
      </c>
      <c r="D12" s="63">
        <v>0.00014142609535414886</v>
      </c>
      <c r="E12" s="31">
        <v>0</v>
      </c>
      <c r="F12" s="63">
        <v>0</v>
      </c>
      <c r="G12" s="45">
        <v>0</v>
      </c>
    </row>
    <row r="13" spans="1:7" ht="14.25">
      <c r="A13" s="81">
        <v>10</v>
      </c>
      <c r="B13" s="75" t="s">
        <v>82</v>
      </c>
      <c r="C13" s="30">
        <v>-0.132839999999851</v>
      </c>
      <c r="D13" s="63">
        <v>-8.866801596807308E-05</v>
      </c>
      <c r="E13" s="31">
        <v>0</v>
      </c>
      <c r="F13" s="63">
        <v>0</v>
      </c>
      <c r="G13" s="45">
        <v>0</v>
      </c>
    </row>
    <row r="14" spans="1:7" ht="14.25">
      <c r="A14" s="81">
        <v>11</v>
      </c>
      <c r="B14" s="75" t="s">
        <v>79</v>
      </c>
      <c r="C14" s="30">
        <v>-0.20560999999986962</v>
      </c>
      <c r="D14" s="63">
        <v>-0.00011106539249520086</v>
      </c>
      <c r="E14" s="31">
        <v>0</v>
      </c>
      <c r="F14" s="63">
        <v>0</v>
      </c>
      <c r="G14" s="45">
        <v>0</v>
      </c>
    </row>
    <row r="15" spans="1:7" ht="14.25">
      <c r="A15" s="81">
        <v>12</v>
      </c>
      <c r="B15" s="75" t="s">
        <v>78</v>
      </c>
      <c r="C15" s="30">
        <v>-0.3190999999998603</v>
      </c>
      <c r="D15" s="63">
        <v>-0.00021259880647780258</v>
      </c>
      <c r="E15" s="31">
        <v>0</v>
      </c>
      <c r="F15" s="63">
        <v>0</v>
      </c>
      <c r="G15" s="45">
        <v>0</v>
      </c>
    </row>
    <row r="16" spans="1:7" ht="14.25">
      <c r="A16" s="81">
        <v>13</v>
      </c>
      <c r="B16" s="75" t="s">
        <v>87</v>
      </c>
      <c r="C16" s="30">
        <v>-0.5376299999999755</v>
      </c>
      <c r="D16" s="63">
        <v>-0.002357681349781346</v>
      </c>
      <c r="E16" s="31">
        <v>0</v>
      </c>
      <c r="F16" s="63">
        <v>0</v>
      </c>
      <c r="G16" s="45">
        <v>0</v>
      </c>
    </row>
    <row r="17" spans="1:7" ht="14.25">
      <c r="A17" s="81">
        <v>14</v>
      </c>
      <c r="B17" s="75" t="s">
        <v>53</v>
      </c>
      <c r="C17" s="30">
        <v>-16.950499999999998</v>
      </c>
      <c r="D17" s="63">
        <v>-0.0065122635945159355</v>
      </c>
      <c r="E17" s="31">
        <v>0</v>
      </c>
      <c r="F17" s="63">
        <v>0</v>
      </c>
      <c r="G17" s="45">
        <v>0</v>
      </c>
    </row>
    <row r="18" spans="1:7" ht="14.25">
      <c r="A18" s="81">
        <v>15</v>
      </c>
      <c r="B18" s="75" t="s">
        <v>86</v>
      </c>
      <c r="C18" s="30" t="s">
        <v>52</v>
      </c>
      <c r="D18" s="63" t="s">
        <v>52</v>
      </c>
      <c r="E18" s="31" t="s">
        <v>52</v>
      </c>
      <c r="F18" s="63" t="s">
        <v>52</v>
      </c>
      <c r="G18" s="45" t="s">
        <v>52</v>
      </c>
    </row>
    <row r="19" spans="1:7" ht="14.25">
      <c r="A19" s="81">
        <v>16</v>
      </c>
      <c r="B19" s="75" t="s">
        <v>83</v>
      </c>
      <c r="C19" s="30" t="s">
        <v>52</v>
      </c>
      <c r="D19" s="63" t="s">
        <v>52</v>
      </c>
      <c r="E19" s="31" t="s">
        <v>52</v>
      </c>
      <c r="F19" s="63" t="s">
        <v>52</v>
      </c>
      <c r="G19" s="45" t="s">
        <v>92</v>
      </c>
    </row>
    <row r="20" spans="1:7" ht="15.75" thickBot="1">
      <c r="A20" s="58"/>
      <c r="B20" s="59" t="s">
        <v>23</v>
      </c>
      <c r="C20" s="49">
        <v>306.9106651</v>
      </c>
      <c r="D20" s="62">
        <v>0.004513083732578509</v>
      </c>
      <c r="E20" s="50">
        <v>47</v>
      </c>
      <c r="F20" s="62">
        <v>0.00043721336942669235</v>
      </c>
      <c r="G20" s="51">
        <v>19.30004542711734</v>
      </c>
    </row>
    <row r="22" ht="14.25">
      <c r="D22" s="47"/>
    </row>
    <row r="23" ht="14.25">
      <c r="A23" s="11" t="s">
        <v>91</v>
      </c>
    </row>
    <row r="24" ht="14.25">
      <c r="A24" s="11" t="s">
        <v>90</v>
      </c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="85" zoomScaleNormal="85" zoomScalePageLayoutView="0" workbookViewId="0" topLeftCell="A1">
      <selection activeCell="B16" sqref="B16:C17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11</v>
      </c>
      <c r="C1" s="35" t="s">
        <v>15</v>
      </c>
      <c r="D1" s="14"/>
      <c r="E1" s="14"/>
    </row>
    <row r="2" spans="2:3" ht="14.25">
      <c r="B2" s="42" t="s">
        <v>53</v>
      </c>
      <c r="C2" s="66">
        <v>-0.006512257285129941</v>
      </c>
    </row>
    <row r="3" spans="1:5" ht="14.25">
      <c r="A3" s="14"/>
      <c r="B3" s="42" t="s">
        <v>87</v>
      </c>
      <c r="C3" s="66">
        <v>-0.0023573304714853416</v>
      </c>
      <c r="D3" s="14"/>
      <c r="E3" s="14"/>
    </row>
    <row r="4" spans="1:5" ht="14.25">
      <c r="A4" s="14"/>
      <c r="B4" s="42" t="s">
        <v>78</v>
      </c>
      <c r="C4" s="66">
        <v>-0.00021259400993978161</v>
      </c>
      <c r="D4" s="14"/>
      <c r="E4" s="14"/>
    </row>
    <row r="5" spans="1:5" ht="14.25">
      <c r="A5" s="14"/>
      <c r="B5" s="42" t="s">
        <v>79</v>
      </c>
      <c r="C5" s="66">
        <v>-0.00011105037642145099</v>
      </c>
      <c r="D5" s="14"/>
      <c r="E5" s="14"/>
    </row>
    <row r="6" spans="1:5" ht="14.25">
      <c r="A6" s="14"/>
      <c r="B6" s="42" t="s">
        <v>82</v>
      </c>
      <c r="C6" s="66">
        <v>-8.858725371974074E-05</v>
      </c>
      <c r="D6" s="14"/>
      <c r="E6" s="14"/>
    </row>
    <row r="7" spans="1:5" ht="14.25">
      <c r="A7" s="14"/>
      <c r="B7" s="42" t="s">
        <v>62</v>
      </c>
      <c r="C7" s="66">
        <v>0.00014154752190198572</v>
      </c>
      <c r="D7" s="14"/>
      <c r="E7" s="14"/>
    </row>
    <row r="8" spans="1:5" ht="14.25">
      <c r="A8" s="14"/>
      <c r="B8" s="42" t="s">
        <v>80</v>
      </c>
      <c r="C8" s="66">
        <v>0.0012106853343494262</v>
      </c>
      <c r="D8" s="14"/>
      <c r="E8" s="14"/>
    </row>
    <row r="9" spans="1:5" ht="14.25">
      <c r="A9" s="14"/>
      <c r="B9" s="42" t="s">
        <v>59</v>
      </c>
      <c r="C9" s="66">
        <v>0.0021259247559242134</v>
      </c>
      <c r="D9" s="14"/>
      <c r="E9" s="14"/>
    </row>
    <row r="10" spans="1:5" ht="14.25">
      <c r="A10" s="14"/>
      <c r="B10" s="42" t="s">
        <v>81</v>
      </c>
      <c r="C10" s="66">
        <v>0.002214445117077357</v>
      </c>
      <c r="D10" s="14"/>
      <c r="E10" s="14"/>
    </row>
    <row r="11" spans="1:5" ht="14.25">
      <c r="A11" s="14"/>
      <c r="B11" s="42" t="s">
        <v>21</v>
      </c>
      <c r="C11" s="66">
        <v>0.0023433151650704698</v>
      </c>
      <c r="D11" s="14"/>
      <c r="E11" s="14"/>
    </row>
    <row r="12" spans="1:5" ht="14.25">
      <c r="A12" s="14"/>
      <c r="B12" s="42" t="s">
        <v>60</v>
      </c>
      <c r="C12" s="66">
        <v>0.004750538446506969</v>
      </c>
      <c r="D12" s="14"/>
      <c r="E12" s="14"/>
    </row>
    <row r="13" spans="1:5" ht="14.25">
      <c r="A13" s="14"/>
      <c r="B13" s="42" t="s">
        <v>58</v>
      </c>
      <c r="C13" s="66">
        <v>0.0053495124131652805</v>
      </c>
      <c r="D13" s="14"/>
      <c r="E13" s="14"/>
    </row>
    <row r="14" spans="1:5" ht="14.25">
      <c r="A14" s="14"/>
      <c r="B14" s="42" t="s">
        <v>67</v>
      </c>
      <c r="C14" s="66">
        <v>0.01098180838132845</v>
      </c>
      <c r="D14" s="14"/>
      <c r="E14" s="14"/>
    </row>
    <row r="15" spans="1:5" ht="14.25">
      <c r="A15" s="14"/>
      <c r="B15" s="42" t="s">
        <v>75</v>
      </c>
      <c r="C15" s="66">
        <v>0.015928013481613768</v>
      </c>
      <c r="D15" s="14"/>
      <c r="E15" s="14"/>
    </row>
    <row r="16" spans="2:3" ht="14.25">
      <c r="B16" s="42" t="s">
        <v>20</v>
      </c>
      <c r="C16" s="68">
        <v>-0.011499790977305135</v>
      </c>
    </row>
    <row r="17" spans="2:3" ht="14.25">
      <c r="B17" s="14" t="s">
        <v>25</v>
      </c>
      <c r="C17" s="79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="80" zoomScaleNormal="80" zoomScalePageLayoutView="0" workbookViewId="0" topLeftCell="A1">
      <selection activeCell="G4" sqref="G4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109" t="s">
        <v>48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30.75" thickBot="1">
      <c r="A2" s="3" t="s">
        <v>22</v>
      </c>
      <c r="B2" s="3" t="s">
        <v>11</v>
      </c>
      <c r="C2" s="38" t="s">
        <v>10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69">
        <v>1</v>
      </c>
      <c r="B3" s="90" t="s">
        <v>52</v>
      </c>
      <c r="C3" s="91" t="s">
        <v>52</v>
      </c>
      <c r="D3" s="94" t="s">
        <v>52</v>
      </c>
      <c r="E3" s="95" t="s">
        <v>52</v>
      </c>
      <c r="F3" s="83" t="s">
        <v>52</v>
      </c>
      <c r="G3" s="95" t="s">
        <v>52</v>
      </c>
      <c r="H3" s="96" t="s">
        <v>52</v>
      </c>
      <c r="I3" s="97" t="s">
        <v>52</v>
      </c>
      <c r="J3" s="98" t="s">
        <v>52</v>
      </c>
    </row>
    <row r="4" spans="1:10" ht="15.75" thickBot="1">
      <c r="A4" s="128" t="s">
        <v>23</v>
      </c>
      <c r="B4" s="129"/>
      <c r="C4" s="52" t="s">
        <v>24</v>
      </c>
      <c r="D4" s="52" t="s">
        <v>24</v>
      </c>
      <c r="E4" s="53" t="s">
        <v>52</v>
      </c>
      <c r="F4" s="54" t="s">
        <v>52</v>
      </c>
      <c r="G4" s="52" t="s">
        <v>24</v>
      </c>
      <c r="H4" s="52" t="s">
        <v>24</v>
      </c>
      <c r="I4" s="52" t="s">
        <v>24</v>
      </c>
      <c r="J4" s="55" t="s">
        <v>24</v>
      </c>
    </row>
  </sheetData>
  <sheetProtection/>
  <mergeCells count="2">
    <mergeCell ref="A1:J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5.75" customHeight="1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ht="63.7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ht="14.25">
      <c r="A4" s="99">
        <v>1</v>
      </c>
      <c r="B4" s="100" t="s">
        <v>52</v>
      </c>
      <c r="C4" s="101" t="s">
        <v>52</v>
      </c>
      <c r="D4" s="101" t="s">
        <v>52</v>
      </c>
      <c r="E4" s="102" t="s">
        <v>52</v>
      </c>
      <c r="F4" s="102" t="s">
        <v>52</v>
      </c>
      <c r="G4" s="102" t="s">
        <v>52</v>
      </c>
      <c r="H4" s="102" t="s">
        <v>52</v>
      </c>
      <c r="I4" s="102" t="s">
        <v>52</v>
      </c>
      <c r="J4" s="102" t="s">
        <v>52</v>
      </c>
      <c r="K4" s="103" t="s">
        <v>52</v>
      </c>
      <c r="L4" s="103" t="s">
        <v>52</v>
      </c>
    </row>
    <row r="5" spans="1:12" ht="15.75" thickBot="1">
      <c r="A5" s="69"/>
      <c r="B5" s="73" t="s">
        <v>50</v>
      </c>
      <c r="C5" s="72" t="s">
        <v>24</v>
      </c>
      <c r="D5" s="72" t="s">
        <v>24</v>
      </c>
      <c r="E5" s="70" t="s">
        <v>52</v>
      </c>
      <c r="F5" s="70" t="s">
        <v>52</v>
      </c>
      <c r="G5" s="70" t="s">
        <v>52</v>
      </c>
      <c r="H5" s="70" t="s">
        <v>52</v>
      </c>
      <c r="I5" s="70" t="s">
        <v>52</v>
      </c>
      <c r="J5" s="70" t="s">
        <v>52</v>
      </c>
      <c r="K5" s="72" t="s">
        <v>24</v>
      </c>
      <c r="L5" s="70" t="s">
        <v>52</v>
      </c>
    </row>
    <row r="6" spans="1:12" s="9" customFormat="1" ht="14.25">
      <c r="A6" s="112" t="s">
        <v>42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2:15" ht="14.25">
      <c r="L7"/>
      <c r="M7"/>
      <c r="N7"/>
      <c r="O7"/>
    </row>
  </sheetData>
  <sheetProtection/>
  <mergeCells count="7">
    <mergeCell ref="A1:L1"/>
    <mergeCell ref="E2:L2"/>
    <mergeCell ref="A6:L6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zoomScale="85" zoomScaleNormal="85" zoomScalePageLayoutView="0" workbookViewId="0" topLeftCell="A1">
      <selection activeCell="C4" sqref="C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23" t="s">
        <v>37</v>
      </c>
      <c r="B1" s="123"/>
      <c r="C1" s="123"/>
      <c r="D1" s="123"/>
      <c r="E1" s="123"/>
      <c r="F1" s="123"/>
      <c r="G1" s="123"/>
    </row>
    <row r="2" spans="1:7" s="11" customFormat="1" ht="15.75" thickBot="1">
      <c r="A2" s="113" t="s">
        <v>22</v>
      </c>
      <c r="B2" s="105" t="s">
        <v>11</v>
      </c>
      <c r="C2" s="126" t="s">
        <v>28</v>
      </c>
      <c r="D2" s="125"/>
      <c r="E2" s="126" t="s">
        <v>29</v>
      </c>
      <c r="F2" s="125"/>
      <c r="G2" s="107" t="s">
        <v>44</v>
      </c>
    </row>
    <row r="3" spans="1:7" s="11" customFormat="1" ht="15.75" thickBot="1">
      <c r="A3" s="114"/>
      <c r="B3" s="106"/>
      <c r="C3" s="29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 customHeight="1">
      <c r="A4" s="82">
        <v>1</v>
      </c>
      <c r="B4" s="89" t="s">
        <v>52</v>
      </c>
      <c r="C4" s="30" t="s">
        <v>52</v>
      </c>
      <c r="D4" s="93" t="s">
        <v>52</v>
      </c>
      <c r="E4" s="31" t="s">
        <v>52</v>
      </c>
      <c r="F4" s="93" t="s">
        <v>52</v>
      </c>
      <c r="G4" s="92" t="s">
        <v>52</v>
      </c>
    </row>
    <row r="5" spans="1:7" ht="15.75" thickBot="1">
      <c r="A5" s="60"/>
      <c r="B5" s="48" t="s">
        <v>23</v>
      </c>
      <c r="C5" s="49" t="s">
        <v>52</v>
      </c>
      <c r="D5" s="62" t="s">
        <v>52</v>
      </c>
      <c r="E5" s="50" t="s">
        <v>52</v>
      </c>
      <c r="F5" s="62" t="s">
        <v>52</v>
      </c>
      <c r="G5" s="51" t="s">
        <v>52</v>
      </c>
    </row>
    <row r="7" ht="14.25">
      <c r="A7" s="11"/>
    </row>
    <row r="8" ht="14.25">
      <c r="A8" s="11"/>
    </row>
    <row r="9" ht="14.25">
      <c r="A9" s="11"/>
    </row>
    <row r="10" ht="12.75"/>
    <row r="11" ht="12.75"/>
    <row r="12" ht="12.75"/>
    <row r="1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="85" zoomScaleNormal="85" zoomScalePageLayoutView="0" workbookViewId="0" topLeftCell="A1">
      <selection activeCell="B3" sqref="B3:C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11</v>
      </c>
      <c r="C1" s="2" t="s">
        <v>15</v>
      </c>
      <c r="D1" s="21"/>
      <c r="E1" s="21"/>
    </row>
    <row r="2" spans="1:5" ht="14.25">
      <c r="A2" s="21"/>
      <c r="B2" s="89" t="s">
        <v>52</v>
      </c>
      <c r="C2" s="68" t="s">
        <v>52</v>
      </c>
      <c r="D2" s="21"/>
      <c r="E2" s="21"/>
    </row>
    <row r="3" spans="1:4" ht="14.25">
      <c r="A3" s="21"/>
      <c r="B3" s="85" t="s">
        <v>20</v>
      </c>
      <c r="C3" s="104">
        <v>-0.011499790977305135</v>
      </c>
      <c r="D3" s="21"/>
    </row>
    <row r="4" spans="2:3" ht="14.25">
      <c r="B4" s="84" t="s">
        <v>25</v>
      </c>
      <c r="C4" s="104"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109" t="s">
        <v>49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30.75" thickBot="1">
      <c r="A2" s="3" t="s">
        <v>22</v>
      </c>
      <c r="B2" s="39" t="s">
        <v>11</v>
      </c>
      <c r="C2" s="1" t="s">
        <v>10</v>
      </c>
      <c r="D2" s="1" t="s">
        <v>8</v>
      </c>
      <c r="E2" s="4" t="s">
        <v>1</v>
      </c>
      <c r="F2" s="4" t="s">
        <v>33</v>
      </c>
      <c r="G2" s="4" t="s">
        <v>34</v>
      </c>
      <c r="H2" s="1" t="s">
        <v>35</v>
      </c>
      <c r="I2" s="1" t="s">
        <v>5</v>
      </c>
      <c r="J2" s="1" t="s">
        <v>6</v>
      </c>
    </row>
    <row r="3" spans="1:10" ht="14.25" customHeight="1">
      <c r="A3" s="40">
        <v>1</v>
      </c>
      <c r="B3" s="76" t="s">
        <v>61</v>
      </c>
      <c r="C3" s="76" t="s">
        <v>7</v>
      </c>
      <c r="D3" s="76" t="s">
        <v>69</v>
      </c>
      <c r="E3" s="78">
        <v>3923106.46</v>
      </c>
      <c r="F3" s="11">
        <v>173506</v>
      </c>
      <c r="G3" s="78">
        <v>22.6108</v>
      </c>
      <c r="H3" s="77">
        <v>10</v>
      </c>
      <c r="I3" s="76" t="s">
        <v>70</v>
      </c>
      <c r="J3" s="41" t="s">
        <v>26</v>
      </c>
    </row>
    <row r="4" spans="1:10" ht="14.25" customHeight="1">
      <c r="A4" s="40">
        <v>2</v>
      </c>
      <c r="B4" s="76" t="s">
        <v>63</v>
      </c>
      <c r="C4" s="76" t="s">
        <v>7</v>
      </c>
      <c r="D4" s="76" t="s">
        <v>9</v>
      </c>
      <c r="E4" s="78">
        <v>3633011.69</v>
      </c>
      <c r="F4" s="11">
        <v>152637</v>
      </c>
      <c r="G4" s="78">
        <v>23.8016</v>
      </c>
      <c r="H4" s="77">
        <v>100</v>
      </c>
      <c r="I4" s="76" t="s">
        <v>64</v>
      </c>
      <c r="J4" s="41" t="s">
        <v>26</v>
      </c>
    </row>
    <row r="5" spans="1:10" ht="15.75" thickBot="1">
      <c r="A5" s="128" t="s">
        <v>23</v>
      </c>
      <c r="B5" s="129"/>
      <c r="C5" s="52" t="s">
        <v>24</v>
      </c>
      <c r="D5" s="52" t="s">
        <v>24</v>
      </c>
      <c r="E5" s="65">
        <f>SUM(E3:E4)</f>
        <v>7556118.15</v>
      </c>
      <c r="F5" s="64">
        <f>SUM(F3:F4)</f>
        <v>326143</v>
      </c>
      <c r="G5" s="52" t="s">
        <v>24</v>
      </c>
      <c r="H5" s="52" t="s">
        <v>24</v>
      </c>
      <c r="I5" s="52" t="s">
        <v>24</v>
      </c>
      <c r="J5" s="55" t="s">
        <v>24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2024-03-22T09:05:18Z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