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<sst xmlns="http://schemas.openxmlformats.org/spreadsheetml/2006/main" count="321" uniqueCount="101">
  <si>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</si>
  <si>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</si>
  <si>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</si>
  <si>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</si>
  <si>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</si>
  <si>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</si>
  <si>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</si>
  <si>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</si>
  <si>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</si>
  <si>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</si>
  <si>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</si>
  <si>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</si>
  <si>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</si>
  <si>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</si>
  <si>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</si>
  <si>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</si>
  <si>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</si>
  <si>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</si>
  <si>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</si>
  <si>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</si>
  <si>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</si>
  <si>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</si>
  <si>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</si>
  <si>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</si>
  <si>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</si>
  <si>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</si>
  <si>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</si>
  <si>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</si>
  <si>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</si>
  <si>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</si>
  <si>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</si>
  <si>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</si>
  <si>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</si>
  <si>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</si>
  <si>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</si>
  <si>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</si>
  <si>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</si>
  <si>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</si>
  <si>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</si>
  <si>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</si>
  <si>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</si>
  <si>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</si>
  <si>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</si>
  <si>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</si>
  <si>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</si>
  <si>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</si>
  <si>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</si>
  <si>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</si>
  <si>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</si>
  <si>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</si>
  <si>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</si>
  <si>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</si>
  <si>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</si>
  <si>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</si>
  <si>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</si>
  <si>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</si>
  <si>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</si>
  <si>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</si>
  <si>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</si>
  <si>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</si>
  <si>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</si>
  <si>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</si>
  <si>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</si>
  <si>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</si>
  <si>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</si>
  <si>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</si>
  <si>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</si>
  <si>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</si>
  <si>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</si>
  <si>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</si>
  <si>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</si>
  <si>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</si>
  <si>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</si>
  <si>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</si>
  <si>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</si>
  <si>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</si>
  <si>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</si>
  <si>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</si>
  <si>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</si>
  <si>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</si>
  <si>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</si>
  <si>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</si>
  <si>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</si>
  <si>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</si>
  <si>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</si>
  <si>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</si>
  <si>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</si>
  <si>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</si>
  <si>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</si>
  <si>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</si>
  <si>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</si>
  <si>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КІНТО-Казначейський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</si>
  <si>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</si>
  <si>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</si>
  <si>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</si>
  <si>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</si>
  <si>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</si>
  <si>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</si>
  <si>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н.д.</t>
  </si>
  <si>
    <t>Платинум</t>
  </si>
  <si>
    <t>Аурум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</si>
</sst>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7798411"/>
        <c:axId val="50423652"/>
      </c:barChart>
      <c:catAx>
        <c:axId val="57798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23652"/>
        <c:crosses val="autoZero"/>
        <c:auto val="0"/>
        <c:lblOffset val="0"/>
        <c:tickLblSkip val="1"/>
        <c:noMultiLvlLbl val="0"/>
      </c:catAx>
      <c:valAx>
        <c:axId val="504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798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246293"/>
        <c:axId val="53672318"/>
      </c:barChart>
      <c:catAx>
        <c:axId val="43246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72318"/>
        <c:crosses val="autoZero"/>
        <c:auto val="0"/>
        <c:lblOffset val="0"/>
        <c:tickLblSkip val="1"/>
        <c:noMultiLvlLbl val="0"/>
      </c:catAx>
      <c:valAx>
        <c:axId val="5367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6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288815"/>
        <c:axId val="52490472"/>
      </c:barChart>
      <c:catAx>
        <c:axId val="13288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90472"/>
        <c:crosses val="autoZero"/>
        <c:auto val="0"/>
        <c:lblOffset val="0"/>
        <c:tickLblSkip val="1"/>
        <c:noMultiLvlLbl val="0"/>
      </c:catAx>
      <c:valAx>
        <c:axId val="5249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88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52201"/>
        <c:axId val="23869810"/>
      </c:barChart>
      <c:catAx>
        <c:axId val="2652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69810"/>
        <c:crosses val="autoZero"/>
        <c:auto val="0"/>
        <c:lblOffset val="0"/>
        <c:tickLblSkip val="1"/>
        <c:noMultiLvlLbl val="0"/>
      </c:catAx>
      <c:valAx>
        <c:axId val="23869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501699"/>
        <c:axId val="54406428"/>
      </c:barChart>
      <c:catAx>
        <c:axId val="13501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06428"/>
        <c:crosses val="autoZero"/>
        <c:auto val="0"/>
        <c:lblOffset val="0"/>
        <c:tickLblSkip val="1"/>
        <c:noMultiLvlLbl val="0"/>
      </c:catAx>
      <c:valAx>
        <c:axId val="5440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16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895805"/>
        <c:axId val="44844518"/>
      </c:barChart>
      <c:catAx>
        <c:axId val="19895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44518"/>
        <c:crosses val="autoZero"/>
        <c:auto val="0"/>
        <c:lblOffset val="0"/>
        <c:tickLblSkip val="1"/>
        <c:noMultiLvlLbl val="0"/>
      </c:catAx>
      <c:valAx>
        <c:axId val="448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5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947479"/>
        <c:axId val="8527312"/>
      </c:barChart>
      <c:catAx>
        <c:axId val="947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527312"/>
        <c:crossesAt val="0"/>
        <c:auto val="0"/>
        <c:lblOffset val="0"/>
        <c:tickLblSkip val="1"/>
        <c:noMultiLvlLbl val="0"/>
      </c:catAx>
      <c:valAx>
        <c:axId val="8527312"/>
        <c:scaling>
          <c:orientation val="minMax"/>
          <c:max val="0.06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747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9636945"/>
        <c:axId val="19623642"/>
      </c:barChart>
      <c:catAx>
        <c:axId val="9636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623642"/>
        <c:crosses val="autoZero"/>
        <c:auto val="0"/>
        <c:lblOffset val="0"/>
        <c:tickLblSkip val="1"/>
        <c:noMultiLvlLbl val="0"/>
      </c:catAx>
      <c:valAx>
        <c:axId val="1962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636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2395051"/>
        <c:axId val="46011140"/>
      </c:barChart>
      <c:catAx>
        <c:axId val="42395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011140"/>
        <c:crosses val="autoZero"/>
        <c:auto val="0"/>
        <c:lblOffset val="0"/>
        <c:tickLblSkip val="52"/>
        <c:noMultiLvlLbl val="0"/>
      </c:catAx>
      <c:val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395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1447077"/>
        <c:axId val="35914830"/>
      </c:barChart>
      <c:catAx>
        <c:axId val="11447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914830"/>
        <c:crosses val="autoZero"/>
        <c:auto val="0"/>
        <c:lblOffset val="0"/>
        <c:tickLblSkip val="49"/>
        <c:noMultiLvlLbl val="0"/>
      </c:catAx>
      <c:valAx>
        <c:axId val="3591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447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798015"/>
        <c:axId val="23420088"/>
      </c:barChart>
      <c:catAx>
        <c:axId val="54798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420088"/>
        <c:crosses val="autoZero"/>
        <c:auto val="0"/>
        <c:lblOffset val="0"/>
        <c:tickLblSkip val="4"/>
        <c:noMultiLvlLbl val="0"/>
      </c:catAx>
      <c:valAx>
        <c:axId val="2342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798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1159685"/>
        <c:axId val="57783982"/>
      </c:barChart>
      <c:catAx>
        <c:axId val="51159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83982"/>
        <c:crosses val="autoZero"/>
        <c:auto val="0"/>
        <c:lblOffset val="0"/>
        <c:tickLblSkip val="9"/>
        <c:noMultiLvlLbl val="0"/>
      </c:catAx>
      <c:valAx>
        <c:axId val="5778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59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454201"/>
        <c:axId val="17978946"/>
      </c:barChart>
      <c:catAx>
        <c:axId val="945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978946"/>
        <c:crosses val="autoZero"/>
        <c:auto val="0"/>
        <c:lblOffset val="0"/>
        <c:tickLblSkip val="4"/>
        <c:noMultiLvlLbl val="0"/>
      </c:catAx>
      <c:valAx>
        <c:axId val="1797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454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7592787"/>
        <c:axId val="47008492"/>
      </c:barChart>
      <c:catAx>
        <c:axId val="27592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008492"/>
        <c:crosses val="autoZero"/>
        <c:auto val="0"/>
        <c:lblOffset val="0"/>
        <c:tickLblSkip val="52"/>
        <c:noMultiLvlLbl val="0"/>
      </c:catAx>
      <c:val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92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423245"/>
        <c:axId val="49591478"/>
      </c:barChart>
      <c:catAx>
        <c:axId val="20423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591478"/>
        <c:crosses val="autoZero"/>
        <c:auto val="0"/>
        <c:lblOffset val="0"/>
        <c:tickLblSkip val="4"/>
        <c:noMultiLvlLbl val="0"/>
      </c:catAx>
      <c:val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423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670119"/>
        <c:axId val="57486752"/>
      </c:barChart>
      <c:catAx>
        <c:axId val="43670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486752"/>
        <c:crosses val="autoZero"/>
        <c:auto val="0"/>
        <c:lblOffset val="0"/>
        <c:tickLblSkip val="4"/>
        <c:noMultiLvlLbl val="0"/>
      </c:catAx>
      <c:valAx>
        <c:axId val="574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670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18721"/>
        <c:axId val="25915306"/>
      </c:barChart>
      <c:catAx>
        <c:axId val="47618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915306"/>
        <c:crosses val="autoZero"/>
        <c:auto val="0"/>
        <c:lblOffset val="0"/>
        <c:tickLblSkip val="4"/>
        <c:noMultiLvlLbl val="0"/>
      </c:catAx>
      <c:valAx>
        <c:axId val="259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618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911163"/>
        <c:axId val="18765012"/>
      </c:barChart>
      <c:catAx>
        <c:axId val="31911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765012"/>
        <c:crosses val="autoZero"/>
        <c:auto val="0"/>
        <c:lblOffset val="0"/>
        <c:tickLblSkip val="4"/>
        <c:noMultiLvlLbl val="0"/>
      </c:catAx>
      <c:val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9111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667381"/>
        <c:axId val="43570974"/>
      </c:barChart>
      <c:catAx>
        <c:axId val="34667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570974"/>
        <c:crosses val="autoZero"/>
        <c:auto val="0"/>
        <c:lblOffset val="0"/>
        <c:tickLblSkip val="4"/>
        <c:noMultiLvlLbl val="0"/>
      </c:catAx>
      <c:val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667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94447"/>
        <c:axId val="39587976"/>
      </c:barChart>
      <c:catAx>
        <c:axId val="56594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587976"/>
        <c:crosses val="autoZero"/>
        <c:auto val="0"/>
        <c:lblOffset val="0"/>
        <c:tickLblSkip val="4"/>
        <c:noMultiLvlLbl val="0"/>
      </c:catAx>
      <c:valAx>
        <c:axId val="3958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594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747465"/>
        <c:axId val="52509458"/>
      </c:barChart>
      <c:catAx>
        <c:axId val="20747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509458"/>
        <c:crosses val="autoZero"/>
        <c:auto val="0"/>
        <c:lblOffset val="0"/>
        <c:tickLblSkip val="4"/>
        <c:noMultiLvlLbl val="0"/>
      </c:catAx>
      <c:valAx>
        <c:axId val="52509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747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23075"/>
        <c:axId val="25407676"/>
      </c:barChart>
      <c:catAx>
        <c:axId val="2823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407676"/>
        <c:crosses val="autoZero"/>
        <c:auto val="0"/>
        <c:lblOffset val="0"/>
        <c:tickLblSkip val="4"/>
        <c:noMultiLvlLbl val="0"/>
      </c:catAx>
      <c:valAx>
        <c:axId val="2540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23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0293791"/>
        <c:axId val="49990936"/>
      </c:barChart>
      <c:catAx>
        <c:axId val="50293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90936"/>
        <c:crosses val="autoZero"/>
        <c:auto val="0"/>
        <c:lblOffset val="0"/>
        <c:tickLblSkip val="1"/>
        <c:noMultiLvlLbl val="0"/>
      </c:catAx>
      <c:valAx>
        <c:axId val="499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93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875"/>
          <c:w val="0.9985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27342493"/>
        <c:axId val="44755846"/>
      </c:barChart>
      <c:catAx>
        <c:axId val="27342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55846"/>
        <c:crosses val="autoZero"/>
        <c:auto val="0"/>
        <c:lblOffset val="0"/>
        <c:tickLblSkip val="1"/>
        <c:noMultiLvlLbl val="0"/>
      </c:catAx>
      <c:valAx>
        <c:axId val="44755846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34249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49431"/>
        <c:axId val="1344880"/>
      </c:barChart>
      <c:catAx>
        <c:axId val="149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44880"/>
        <c:crosses val="autoZero"/>
        <c:auto val="0"/>
        <c:lblOffset val="0"/>
        <c:tickLblSkip val="1"/>
        <c:noMultiLvlLbl val="0"/>
      </c:catAx>
      <c:valAx>
        <c:axId val="134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2103921"/>
        <c:axId val="41826426"/>
      </c:barChart>
      <c:catAx>
        <c:axId val="1210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826426"/>
        <c:crosses val="autoZero"/>
        <c:auto val="0"/>
        <c:lblOffset val="0"/>
        <c:tickLblSkip val="5"/>
        <c:noMultiLvlLbl val="0"/>
      </c:catAx>
      <c:valAx>
        <c:axId val="4182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103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0893515"/>
        <c:axId val="32497316"/>
      </c:barChart>
      <c:catAx>
        <c:axId val="40893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497316"/>
        <c:crosses val="autoZero"/>
        <c:auto val="0"/>
        <c:lblOffset val="0"/>
        <c:tickLblSkip val="5"/>
        <c:noMultiLvlLbl val="0"/>
      </c:catAx>
      <c:valAx>
        <c:axId val="3249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893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040389"/>
        <c:axId val="15036910"/>
      </c:barChart>
      <c:catAx>
        <c:axId val="24040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036910"/>
        <c:crosses val="autoZero"/>
        <c:auto val="0"/>
        <c:lblOffset val="0"/>
        <c:tickLblSkip val="1"/>
        <c:noMultiLvlLbl val="0"/>
      </c:catAx>
      <c:valAx>
        <c:axId val="1503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040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14463"/>
        <c:axId val="10030168"/>
      </c:barChart>
      <c:catAx>
        <c:axId val="1114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030168"/>
        <c:crosses val="autoZero"/>
        <c:auto val="0"/>
        <c:lblOffset val="0"/>
        <c:tickLblSkip val="1"/>
        <c:noMultiLvlLbl val="0"/>
      </c:catAx>
      <c:valAx>
        <c:axId val="100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4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162649"/>
        <c:axId val="7137250"/>
      </c:barChart>
      <c:catAx>
        <c:axId val="23162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137250"/>
        <c:crosses val="autoZero"/>
        <c:auto val="0"/>
        <c:lblOffset val="0"/>
        <c:tickLblSkip val="1"/>
        <c:noMultiLvlLbl val="0"/>
      </c:catAx>
      <c:valAx>
        <c:axId val="71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162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235251"/>
        <c:axId val="41246348"/>
      </c:barChart>
      <c:catAx>
        <c:axId val="64235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246348"/>
        <c:crosses val="autoZero"/>
        <c:auto val="0"/>
        <c:lblOffset val="0"/>
        <c:tickLblSkip val="1"/>
        <c:noMultiLvlLbl val="0"/>
      </c:catAx>
      <c:valAx>
        <c:axId val="4124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235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672813"/>
        <c:axId val="52619862"/>
      </c:barChart>
      <c:catAx>
        <c:axId val="35672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619862"/>
        <c:crosses val="autoZero"/>
        <c:auto val="0"/>
        <c:lblOffset val="0"/>
        <c:tickLblSkip val="1"/>
        <c:noMultiLvlLbl val="0"/>
      </c:catAx>
      <c:valAx>
        <c:axId val="526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672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16711"/>
        <c:axId val="34350400"/>
      </c:barChart>
      <c:catAx>
        <c:axId val="3816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350400"/>
        <c:crosses val="autoZero"/>
        <c:auto val="0"/>
        <c:lblOffset val="0"/>
        <c:tickLblSkip val="1"/>
        <c:noMultiLvlLbl val="0"/>
      </c:catAx>
      <c:valAx>
        <c:axId val="343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16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265241"/>
        <c:axId val="22733986"/>
      </c:barChart>
      <c:catAx>
        <c:axId val="47265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33986"/>
        <c:crosses val="autoZero"/>
        <c:auto val="0"/>
        <c:lblOffset val="0"/>
        <c:tickLblSkip val="1"/>
        <c:noMultiLvlLbl val="0"/>
      </c:catAx>
      <c:val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65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718145"/>
        <c:axId val="30918986"/>
      </c:barChart>
      <c:catAx>
        <c:axId val="40718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918986"/>
        <c:crosses val="autoZero"/>
        <c:auto val="0"/>
        <c:lblOffset val="0"/>
        <c:tickLblSkip val="1"/>
        <c:noMultiLvlLbl val="0"/>
      </c:catAx>
      <c:valAx>
        <c:axId val="309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718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35419"/>
        <c:axId val="21409908"/>
      </c:barChart>
      <c:catAx>
        <c:axId val="9835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409908"/>
        <c:crosses val="autoZero"/>
        <c:auto val="0"/>
        <c:lblOffset val="0"/>
        <c:tickLblSkip val="1"/>
        <c:noMultiLvlLbl val="0"/>
      </c:catAx>
      <c:val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835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71445"/>
        <c:axId val="56480958"/>
      </c:barChart>
      <c:catAx>
        <c:axId val="58471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480958"/>
        <c:crosses val="autoZero"/>
        <c:auto val="0"/>
        <c:lblOffset val="0"/>
        <c:tickLblSkip val="1"/>
        <c:noMultiLvlLbl val="0"/>
      </c:catAx>
      <c:val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471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566575"/>
        <c:axId val="11554856"/>
      </c:barChart>
      <c:catAx>
        <c:axId val="38566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554856"/>
        <c:crosses val="autoZero"/>
        <c:auto val="0"/>
        <c:lblOffset val="0"/>
        <c:tickLblSkip val="1"/>
        <c:noMultiLvlLbl val="0"/>
      </c:catAx>
      <c:valAx>
        <c:axId val="1155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566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84841"/>
        <c:axId val="63528114"/>
      </c:barChart>
      <c:catAx>
        <c:axId val="36884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528114"/>
        <c:crosses val="autoZero"/>
        <c:auto val="0"/>
        <c:lblOffset val="0"/>
        <c:tickLblSkip val="1"/>
        <c:noMultiLvlLbl val="0"/>
      </c:catAx>
      <c:valAx>
        <c:axId val="63528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884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34882115"/>
        <c:axId val="45503580"/>
      </c:barChart>
      <c:catAx>
        <c:axId val="34882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503580"/>
        <c:crosses val="autoZero"/>
        <c:auto val="0"/>
        <c:lblOffset val="0"/>
        <c:tickLblSkip val="1"/>
        <c:noMultiLvlLbl val="0"/>
      </c:catAx>
      <c:valAx>
        <c:axId val="45503580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8211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79283"/>
        <c:axId val="29513548"/>
      </c:barChart>
      <c:catAx>
        <c:axId val="3279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13548"/>
        <c:crosses val="autoZero"/>
        <c:auto val="0"/>
        <c:lblOffset val="0"/>
        <c:tickLblSkip val="1"/>
        <c:noMultiLvlLbl val="0"/>
      </c:catAx>
      <c:valAx>
        <c:axId val="295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4295341"/>
        <c:axId val="41787158"/>
      </c:barChart>
      <c:catAx>
        <c:axId val="64295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87158"/>
        <c:crosses val="autoZero"/>
        <c:auto val="0"/>
        <c:lblOffset val="0"/>
        <c:tickLblSkip val="1"/>
        <c:noMultiLvlLbl val="0"/>
      </c:catAx>
      <c:valAx>
        <c:axId val="4178715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95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540103"/>
        <c:axId val="29316608"/>
      </c:barChart>
      <c:catAx>
        <c:axId val="40540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16608"/>
        <c:crosses val="autoZero"/>
        <c:auto val="0"/>
        <c:lblOffset val="0"/>
        <c:tickLblSkip val="1"/>
        <c:noMultiLvlLbl val="0"/>
      </c:catAx>
      <c:valAx>
        <c:axId val="293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0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522881"/>
        <c:axId val="25835018"/>
      </c:barChart>
      <c:catAx>
        <c:axId val="62522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35018"/>
        <c:crosses val="autoZero"/>
        <c:auto val="0"/>
        <c:lblOffset val="0"/>
        <c:tickLblSkip val="1"/>
        <c:noMultiLvlLbl val="0"/>
      </c:catAx>
      <c:valAx>
        <c:axId val="25835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22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88571"/>
        <c:axId val="12261684"/>
      </c:barChart>
      <c:catAx>
        <c:axId val="31188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61684"/>
        <c:crosses val="autoZero"/>
        <c:auto val="0"/>
        <c:lblOffset val="0"/>
        <c:tickLblSkip val="1"/>
        <c:noMultiLvlLbl val="0"/>
      </c:catAx>
      <c:valAx>
        <c:axId val="1226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20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409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30669763.54</v>
      </c>
      <c r="D3" s="95">
        <v>48769</v>
      </c>
      <c r="E3" s="43">
        <v>628.8782533986754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13371058.38</v>
      </c>
      <c r="D4" s="95">
        <v>9728305</v>
      </c>
      <c r="E4" s="43">
        <v>1.3744489281534658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6650728.13</v>
      </c>
      <c r="D5" s="95">
        <v>2090</v>
      </c>
      <c r="E5" s="43">
        <v>3182.1665693779905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64</v>
      </c>
      <c r="C6" s="43">
        <v>6183309.23</v>
      </c>
      <c r="D6" s="95">
        <v>3637</v>
      </c>
      <c r="E6" s="43">
        <v>1700.1125185592523</v>
      </c>
      <c r="F6" s="40">
        <v>1000</v>
      </c>
      <c r="G6" s="42" t="s">
        <v>66</v>
      </c>
      <c r="H6" s="44" t="s">
        <v>87</v>
      </c>
    </row>
    <row r="7" spans="1:8" ht="14.25" customHeight="1">
      <c r="A7" s="41">
        <v>5</v>
      </c>
      <c r="B7" s="42" t="s">
        <v>49</v>
      </c>
      <c r="C7" s="43">
        <v>5772515.41</v>
      </c>
      <c r="D7" s="95">
        <v>4474</v>
      </c>
      <c r="E7" s="43">
        <v>1290.23589852481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5042853.26</v>
      </c>
      <c r="D8" s="95">
        <v>1534</v>
      </c>
      <c r="E8" s="43">
        <v>3287.3880443285525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4105757.58</v>
      </c>
      <c r="D9" s="95">
        <v>1256</v>
      </c>
      <c r="E9" s="43">
        <v>3268.915270700637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3069343.54</v>
      </c>
      <c r="D10" s="95">
        <v>678</v>
      </c>
      <c r="E10" s="43">
        <v>4527.055368731563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95</v>
      </c>
      <c r="C11" s="43">
        <v>2605511.46</v>
      </c>
      <c r="D11" s="95">
        <v>37250</v>
      </c>
      <c r="E11" s="43">
        <v>69.94661637583893</v>
      </c>
      <c r="F11" s="40">
        <v>100</v>
      </c>
      <c r="G11" s="42" t="s">
        <v>96</v>
      </c>
      <c r="H11" s="44" t="s">
        <v>97</v>
      </c>
    </row>
    <row r="12" spans="1:8" ht="14.25">
      <c r="A12" s="41">
        <v>10</v>
      </c>
      <c r="B12" s="42" t="s">
        <v>91</v>
      </c>
      <c r="C12" s="43">
        <v>2246779.8</v>
      </c>
      <c r="D12" s="95">
        <v>10140</v>
      </c>
      <c r="E12" s="43">
        <v>221.5759171597633</v>
      </c>
      <c r="F12" s="40">
        <v>100</v>
      </c>
      <c r="G12" s="42" t="s">
        <v>65</v>
      </c>
      <c r="H12" s="44" t="s">
        <v>28</v>
      </c>
    </row>
    <row r="13" spans="1:8" ht="14.25">
      <c r="A13" s="41">
        <v>11</v>
      </c>
      <c r="B13" s="42" t="s">
        <v>82</v>
      </c>
      <c r="C13" s="43">
        <v>1657145.9</v>
      </c>
      <c r="D13" s="95">
        <v>611</v>
      </c>
      <c r="E13" s="43">
        <v>2712.1864157119476</v>
      </c>
      <c r="F13" s="40">
        <v>1000</v>
      </c>
      <c r="G13" s="42" t="s">
        <v>80</v>
      </c>
      <c r="H13" s="44" t="s">
        <v>86</v>
      </c>
    </row>
    <row r="14" spans="1:8" ht="14.25">
      <c r="A14" s="41">
        <v>12</v>
      </c>
      <c r="B14" s="42" t="s">
        <v>44</v>
      </c>
      <c r="C14" s="43">
        <v>1655866.71</v>
      </c>
      <c r="D14" s="95">
        <v>1210</v>
      </c>
      <c r="E14" s="43">
        <v>1368.4848842975207</v>
      </c>
      <c r="F14" s="40">
        <v>1000</v>
      </c>
      <c r="G14" s="42" t="s">
        <v>68</v>
      </c>
      <c r="H14" s="44" t="s">
        <v>90</v>
      </c>
    </row>
    <row r="15" spans="1:8" ht="14.25">
      <c r="A15" s="41">
        <v>13</v>
      </c>
      <c r="B15" s="42" t="s">
        <v>83</v>
      </c>
      <c r="C15" s="43">
        <v>1218405.67</v>
      </c>
      <c r="D15" s="95">
        <v>1439</v>
      </c>
      <c r="E15" s="43">
        <v>846.7030368311326</v>
      </c>
      <c r="F15" s="40">
        <v>1000</v>
      </c>
      <c r="G15" s="42" t="s">
        <v>80</v>
      </c>
      <c r="H15" s="44" t="s">
        <v>86</v>
      </c>
    </row>
    <row r="16" spans="1:8" ht="14.25">
      <c r="A16" s="41">
        <v>14</v>
      </c>
      <c r="B16" s="42" t="s">
        <v>22</v>
      </c>
      <c r="C16" s="43">
        <v>1199535.81</v>
      </c>
      <c r="D16" s="95">
        <v>955</v>
      </c>
      <c r="E16" s="43">
        <v>1256.058439790576</v>
      </c>
      <c r="F16" s="40">
        <v>1000</v>
      </c>
      <c r="G16" s="42" t="s">
        <v>69</v>
      </c>
      <c r="H16" s="44" t="s">
        <v>29</v>
      </c>
    </row>
    <row r="17" spans="1:8" ht="14.25">
      <c r="A17" s="41">
        <v>15</v>
      </c>
      <c r="B17" s="42" t="s">
        <v>81</v>
      </c>
      <c r="C17" s="43">
        <v>1099498.87</v>
      </c>
      <c r="D17" s="95">
        <v>400</v>
      </c>
      <c r="E17" s="43">
        <v>2748.7471750000004</v>
      </c>
      <c r="F17" s="40">
        <v>1000</v>
      </c>
      <c r="G17" s="42" t="s">
        <v>80</v>
      </c>
      <c r="H17" s="44" t="s">
        <v>86</v>
      </c>
    </row>
    <row r="18" spans="1:8" ht="14.25">
      <c r="A18" s="41">
        <v>16</v>
      </c>
      <c r="B18" s="42" t="s">
        <v>78</v>
      </c>
      <c r="C18" s="43">
        <v>683810.73</v>
      </c>
      <c r="D18" s="95">
        <v>6487</v>
      </c>
      <c r="E18" s="43">
        <v>105.4124757206721</v>
      </c>
      <c r="F18" s="40">
        <v>100</v>
      </c>
      <c r="G18" s="42" t="s">
        <v>70</v>
      </c>
      <c r="H18" s="44" t="s">
        <v>56</v>
      </c>
    </row>
    <row r="19" spans="1:8" ht="15.75" customHeight="1" thickBot="1">
      <c r="A19" s="100" t="s">
        <v>24</v>
      </c>
      <c r="B19" s="101"/>
      <c r="C19" s="58">
        <f>SUM(C3:C18)</f>
        <v>87231884.02000001</v>
      </c>
      <c r="D19" s="59">
        <f>SUM(D3:D18)</f>
        <v>9849235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8" t="s">
        <v>46</v>
      </c>
      <c r="B20" s="98"/>
      <c r="C20" s="98"/>
      <c r="D20" s="98"/>
      <c r="E20" s="98"/>
      <c r="F20" s="98"/>
      <c r="G20" s="98"/>
      <c r="H20" s="98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0.013757500091298391</v>
      </c>
      <c r="F4" s="71">
        <v>0.02315938883301416</v>
      </c>
      <c r="G4" s="71">
        <v>0.019891233248982232</v>
      </c>
      <c r="H4" s="71">
        <v>0.016112775399886647</v>
      </c>
      <c r="I4" s="71">
        <v>0.14043253604322947</v>
      </c>
      <c r="J4" s="71">
        <v>0.10514331364648433</v>
      </c>
      <c r="K4" s="72">
        <v>-0.6637224320679014</v>
      </c>
      <c r="L4" s="72">
        <v>-0.08717753870153688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0.01403724381253535</v>
      </c>
      <c r="F5" s="71">
        <v>0.026384491702519552</v>
      </c>
      <c r="G5" s="71">
        <v>0.055500684241255094</v>
      </c>
      <c r="H5" s="71">
        <v>0.054712380843456865</v>
      </c>
      <c r="I5" s="71">
        <v>0.45019956705211284</v>
      </c>
      <c r="J5" s="71">
        <v>0.28885038598911317</v>
      </c>
      <c r="K5" s="72">
        <v>-0.3369960437557996</v>
      </c>
      <c r="L5" s="72">
        <v>-0.0530676956083177</v>
      </c>
    </row>
    <row r="6" spans="1:12" s="10" customFormat="1" ht="14.25">
      <c r="A6" s="80">
        <v>3</v>
      </c>
      <c r="B6" s="47" t="s">
        <v>92</v>
      </c>
      <c r="C6" s="48">
        <v>41848</v>
      </c>
      <c r="D6" s="48">
        <v>42032</v>
      </c>
      <c r="E6" s="71">
        <v>0.0009988537997340785</v>
      </c>
      <c r="F6" s="71">
        <v>-0.011843829349800217</v>
      </c>
      <c r="G6" s="71">
        <v>0.014382253487429386</v>
      </c>
      <c r="H6" s="71">
        <v>-0.04675941067560907</v>
      </c>
      <c r="I6" s="71">
        <v>-0.04802953795068643</v>
      </c>
      <c r="J6" s="71">
        <v>-0.09439545382657022</v>
      </c>
      <c r="K6" s="72">
        <v>-0.020664135301160735</v>
      </c>
      <c r="L6" s="72">
        <v>-0.005650465349481881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0.009597865901189273</v>
      </c>
      <c r="F7" s="76">
        <f t="shared" si="0"/>
        <v>0.012566683728577832</v>
      </c>
      <c r="G7" s="76">
        <f t="shared" si="0"/>
        <v>0.029924723659222236</v>
      </c>
      <c r="H7" s="76">
        <f t="shared" si="0"/>
        <v>0.008021915189244814</v>
      </c>
      <c r="I7" s="76">
        <f t="shared" si="0"/>
        <v>0.1808675217148853</v>
      </c>
      <c r="J7" s="76">
        <f t="shared" si="0"/>
        <v>0.09986608193634243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84</v>
      </c>
      <c r="C4" s="30">
        <v>162.18111000000127</v>
      </c>
      <c r="D4" s="68">
        <v>0.01403724381253306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71</v>
      </c>
      <c r="C5" s="30">
        <v>14.785919999999926</v>
      </c>
      <c r="D5" s="68">
        <v>0.013757500091299247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92</v>
      </c>
      <c r="C6" s="30">
        <v>1.5017399999999907</v>
      </c>
      <c r="D6" s="68">
        <v>0.0009988537997339907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178.46877000000117</v>
      </c>
      <c r="D7" s="67">
        <v>0.012628836433717651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92</v>
      </c>
      <c r="C2" s="71">
        <v>0.0009988537997340785</v>
      </c>
      <c r="D2" s="21"/>
    </row>
    <row r="3" spans="1:4" ht="14.25">
      <c r="A3" s="21"/>
      <c r="B3" s="47" t="s">
        <v>71</v>
      </c>
      <c r="C3" s="71">
        <v>0.013757500091298391</v>
      </c>
      <c r="D3" s="21"/>
    </row>
    <row r="4" spans="1:4" ht="14.25">
      <c r="A4" s="21"/>
      <c r="B4" s="47" t="s">
        <v>84</v>
      </c>
      <c r="C4" s="71">
        <v>0.01403724381253535</v>
      </c>
      <c r="D4" s="21"/>
    </row>
    <row r="5" spans="2:3" ht="14.25">
      <c r="B5" s="93" t="s">
        <v>21</v>
      </c>
      <c r="C5" s="92">
        <v>0.008330993738022263</v>
      </c>
    </row>
    <row r="6" spans="2:3" ht="14.25">
      <c r="B6" s="81" t="s">
        <v>27</v>
      </c>
      <c r="C6" s="86">
        <v>0.011796885175743954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0.01826738900210345</v>
      </c>
      <c r="F4" s="71">
        <v>0.023397815717390857</v>
      </c>
      <c r="G4" s="71">
        <v>0.03962178965945795</v>
      </c>
      <c r="H4" s="71">
        <v>0.05008006985337454</v>
      </c>
      <c r="I4" s="71">
        <v>0.1808041895614656</v>
      </c>
      <c r="J4" s="71">
        <v>0.16316358991223168</v>
      </c>
      <c r="K4" s="71">
        <v>5.288782533986746</v>
      </c>
      <c r="L4" s="72">
        <v>0.1379080769972365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0.003603173002079574</v>
      </c>
      <c r="F5" s="71">
        <v>0.0079044556514416</v>
      </c>
      <c r="G5" s="71">
        <v>0.021159365061617086</v>
      </c>
      <c r="H5" s="71">
        <v>0.04346603720986697</v>
      </c>
      <c r="I5" s="71">
        <v>0.08846485057279319</v>
      </c>
      <c r="J5" s="71">
        <v>0.05950327116687282</v>
      </c>
      <c r="K5" s="71">
        <v>3.5270553687315624</v>
      </c>
      <c r="L5" s="72">
        <v>0.13511764817706062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0.021768523497885273</v>
      </c>
      <c r="F6" s="71">
        <v>0.03195645314549789</v>
      </c>
      <c r="G6" s="71">
        <v>0.052345019274204985</v>
      </c>
      <c r="H6" s="71">
        <v>0.09392211480204726</v>
      </c>
      <c r="I6" s="71">
        <v>0.1924145376721227</v>
      </c>
      <c r="J6" s="71">
        <v>0.14951087709388933</v>
      </c>
      <c r="K6" s="71">
        <v>1.7121864157119457</v>
      </c>
      <c r="L6" s="72">
        <v>0.08870578916014726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0.06099052670663285</v>
      </c>
      <c r="F7" s="71">
        <v>0.06499983488383587</v>
      </c>
      <c r="G7" s="71">
        <v>0.08277713309564616</v>
      </c>
      <c r="H7" s="71">
        <v>0.131268914892404</v>
      </c>
      <c r="I7" s="71">
        <v>0.3269202916874423</v>
      </c>
      <c r="J7" s="71">
        <v>0.215454596831824</v>
      </c>
      <c r="K7" s="71">
        <v>-0.15329696316886754</v>
      </c>
      <c r="L7" s="72">
        <v>-0.0140745571651395</v>
      </c>
    </row>
    <row r="8" spans="1:12" s="9" customFormat="1" ht="14.25">
      <c r="A8" s="62">
        <v>5</v>
      </c>
      <c r="B8" s="47" t="s">
        <v>54</v>
      </c>
      <c r="C8" s="48">
        <v>39413</v>
      </c>
      <c r="D8" s="48">
        <v>39589</v>
      </c>
      <c r="E8" s="71">
        <v>0.0018194110254878826</v>
      </c>
      <c r="F8" s="71">
        <v>0.011132126727201763</v>
      </c>
      <c r="G8" s="71">
        <v>0.03476916416728737</v>
      </c>
      <c r="H8" s="71">
        <v>0.0697315937052101</v>
      </c>
      <c r="I8" s="71">
        <v>0.13881434647303204</v>
      </c>
      <c r="J8" s="71">
        <v>0.10243964922692372</v>
      </c>
      <c r="K8" s="71">
        <v>2.287388044328547</v>
      </c>
      <c r="L8" s="72">
        <v>0.12150745788160111</v>
      </c>
    </row>
    <row r="9" spans="1:12" s="9" customFormat="1" ht="14.25" collapsed="1">
      <c r="A9" s="62">
        <v>6</v>
      </c>
      <c r="B9" s="47" t="s">
        <v>22</v>
      </c>
      <c r="C9" s="48">
        <v>39429</v>
      </c>
      <c r="D9" s="48">
        <v>39618</v>
      </c>
      <c r="E9" s="71">
        <v>0.0022161558553921434</v>
      </c>
      <c r="F9" s="71">
        <v>0.00966270974590544</v>
      </c>
      <c r="G9" s="71">
        <v>0.021100916353468335</v>
      </c>
      <c r="H9" s="71">
        <v>0.04561896292932599</v>
      </c>
      <c r="I9" s="71">
        <v>0.19441516109794854</v>
      </c>
      <c r="J9" s="71">
        <v>0.12305629405576379</v>
      </c>
      <c r="K9" s="71">
        <v>0.2560584397905765</v>
      </c>
      <c r="L9" s="72">
        <v>0.022383625057395218</v>
      </c>
    </row>
    <row r="10" spans="1:12" s="9" customFormat="1" ht="14.25" collapsed="1">
      <c r="A10" s="62">
        <v>7</v>
      </c>
      <c r="B10" s="47" t="s">
        <v>78</v>
      </c>
      <c r="C10" s="48">
        <v>39560</v>
      </c>
      <c r="D10" s="48">
        <v>39770</v>
      </c>
      <c r="E10" s="71">
        <v>0.011284309441043971</v>
      </c>
      <c r="F10" s="71">
        <v>0.016536000567793252</v>
      </c>
      <c r="G10" s="71">
        <v>0.13339253121551642</v>
      </c>
      <c r="H10" s="71">
        <v>-0.08834518389627422</v>
      </c>
      <c r="I10" s="71">
        <v>0.05473133877684622</v>
      </c>
      <c r="J10" s="71">
        <v>-0.0014939216546066003</v>
      </c>
      <c r="K10" s="71">
        <v>0.05412475720672072</v>
      </c>
      <c r="L10" s="72">
        <v>0.005348169477116027</v>
      </c>
    </row>
    <row r="11" spans="1:12" s="9" customFormat="1" ht="14.25">
      <c r="A11" s="62">
        <v>8</v>
      </c>
      <c r="B11" s="47" t="s">
        <v>49</v>
      </c>
      <c r="C11" s="48">
        <v>39884</v>
      </c>
      <c r="D11" s="48">
        <v>40001</v>
      </c>
      <c r="E11" s="71">
        <v>-0.0036987539712548534</v>
      </c>
      <c r="F11" s="71">
        <v>0.0019975585482168157</v>
      </c>
      <c r="G11" s="71">
        <v>0.02547572160079392</v>
      </c>
      <c r="H11" s="71">
        <v>0.04053886161999487</v>
      </c>
      <c r="I11" s="71">
        <v>0.29332823924645024</v>
      </c>
      <c r="J11" s="71">
        <v>0.22689548805359783</v>
      </c>
      <c r="K11" s="71">
        <v>0.2902358985248106</v>
      </c>
      <c r="L11" s="72">
        <v>0.027933726033272377</v>
      </c>
    </row>
    <row r="12" spans="1:12" s="9" customFormat="1" ht="14.25">
      <c r="A12" s="62">
        <v>9</v>
      </c>
      <c r="B12" s="47" t="s">
        <v>95</v>
      </c>
      <c r="C12" s="48">
        <v>40031</v>
      </c>
      <c r="D12" s="48">
        <v>40129</v>
      </c>
      <c r="E12" s="71">
        <v>0.015316567564748418</v>
      </c>
      <c r="F12" s="71" t="s">
        <v>98</v>
      </c>
      <c r="G12" s="71">
        <v>0.1170304208070374</v>
      </c>
      <c r="H12" s="71">
        <v>0.06685286422163172</v>
      </c>
      <c r="I12" s="71">
        <v>0.4553926242249473</v>
      </c>
      <c r="J12" s="71">
        <v>0.3123757069191928</v>
      </c>
      <c r="K12" s="71">
        <v>-0.300533836241611</v>
      </c>
      <c r="L12" s="72">
        <v>-0.03937170976224236</v>
      </c>
    </row>
    <row r="13" spans="1:12" s="9" customFormat="1" ht="14.25">
      <c r="A13" s="62">
        <v>10</v>
      </c>
      <c r="B13" s="47" t="s">
        <v>55</v>
      </c>
      <c r="C13" s="48">
        <v>40253</v>
      </c>
      <c r="D13" s="48">
        <v>40366</v>
      </c>
      <c r="E13" s="71">
        <v>0.015042090619205917</v>
      </c>
      <c r="F13" s="71">
        <v>0.02298851916481559</v>
      </c>
      <c r="G13" s="71">
        <v>0.06742736752141743</v>
      </c>
      <c r="H13" s="71">
        <v>0.07896436542066976</v>
      </c>
      <c r="I13" s="71">
        <v>0.20199081403174923</v>
      </c>
      <c r="J13" s="71">
        <v>0.14752571324667274</v>
      </c>
      <c r="K13" s="71">
        <v>0.374448928153466</v>
      </c>
      <c r="L13" s="72">
        <v>0.03930795534125964</v>
      </c>
    </row>
    <row r="14" spans="1:12" s="9" customFormat="1" ht="14.25" collapsed="1">
      <c r="A14" s="62">
        <v>11</v>
      </c>
      <c r="B14" s="47" t="s">
        <v>64</v>
      </c>
      <c r="C14" s="48">
        <v>40114</v>
      </c>
      <c r="D14" s="48">
        <v>40401</v>
      </c>
      <c r="E14" s="71">
        <v>0.0057756940460447215</v>
      </c>
      <c r="F14" s="71">
        <v>0.011330854953553793</v>
      </c>
      <c r="G14" s="71">
        <v>0.016169293470025048</v>
      </c>
      <c r="H14" s="71">
        <v>-0.11122488141433473</v>
      </c>
      <c r="I14" s="71">
        <v>0.08569215084156134</v>
      </c>
      <c r="J14" s="71">
        <v>-0.03813273408120721</v>
      </c>
      <c r="K14" s="71">
        <v>0.7001125185592529</v>
      </c>
      <c r="L14" s="72">
        <v>0.06725350557297127</v>
      </c>
    </row>
    <row r="15" spans="1:12" s="9" customFormat="1" ht="14.25" collapsed="1">
      <c r="A15" s="62">
        <v>12</v>
      </c>
      <c r="B15" s="47" t="s">
        <v>75</v>
      </c>
      <c r="C15" s="48">
        <v>40226</v>
      </c>
      <c r="D15" s="48">
        <v>40430</v>
      </c>
      <c r="E15" s="71">
        <v>0.0036947142467180782</v>
      </c>
      <c r="F15" s="71">
        <v>0.006095872360701637</v>
      </c>
      <c r="G15" s="71">
        <v>0.03381340770434327</v>
      </c>
      <c r="H15" s="71">
        <v>0.05167137058685478</v>
      </c>
      <c r="I15" s="71">
        <v>0.08563290777139643</v>
      </c>
      <c r="J15" s="71">
        <v>0.0502490100441324</v>
      </c>
      <c r="K15" s="71">
        <v>2.268915270700639</v>
      </c>
      <c r="L15" s="72">
        <v>0.1580074308320265</v>
      </c>
    </row>
    <row r="16" spans="1:12" s="9" customFormat="1" ht="14.25">
      <c r="A16" s="62">
        <v>13</v>
      </c>
      <c r="B16" s="47" t="s">
        <v>81</v>
      </c>
      <c r="C16" s="48">
        <v>40427</v>
      </c>
      <c r="D16" s="48">
        <v>40543</v>
      </c>
      <c r="E16" s="71">
        <v>0.0038244518393883986</v>
      </c>
      <c r="F16" s="71">
        <v>0.011446490069850546</v>
      </c>
      <c r="G16" s="71">
        <v>0.03604650196187942</v>
      </c>
      <c r="H16" s="71">
        <v>0.08494153618882172</v>
      </c>
      <c r="I16" s="71">
        <v>0.15073908498669786</v>
      </c>
      <c r="J16" s="71">
        <v>0.1179710375900429</v>
      </c>
      <c r="K16" s="71">
        <v>1.7487471749999983</v>
      </c>
      <c r="L16" s="72">
        <v>0.13908881292995745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0.004190832939098499</v>
      </c>
      <c r="F17" s="71">
        <v>0.001643221287181973</v>
      </c>
      <c r="G17" s="71">
        <v>0.04460492223336443</v>
      </c>
      <c r="H17" s="71">
        <v>0.046750391612603304</v>
      </c>
      <c r="I17" s="71">
        <v>0.05073876700980895</v>
      </c>
      <c r="J17" s="71">
        <v>-0.004709341360947028</v>
      </c>
      <c r="K17" s="71">
        <v>0.36848488429752013</v>
      </c>
      <c r="L17" s="72">
        <v>0.042690425876025895</v>
      </c>
    </row>
    <row r="18" spans="1:12" s="9" customFormat="1" ht="14.25">
      <c r="A18" s="62">
        <v>15</v>
      </c>
      <c r="B18" s="47" t="s">
        <v>79</v>
      </c>
      <c r="C18" s="48">
        <v>40427</v>
      </c>
      <c r="D18" s="48">
        <v>40708</v>
      </c>
      <c r="E18" s="71">
        <v>0.0026311119874480315</v>
      </c>
      <c r="F18" s="71">
        <v>0.013156241724125328</v>
      </c>
      <c r="G18" s="71">
        <v>0.03873928229042134</v>
      </c>
      <c r="H18" s="71">
        <v>0.06939754814914023</v>
      </c>
      <c r="I18" s="71">
        <v>0.1294071736870528</v>
      </c>
      <c r="J18" s="71">
        <v>0.09935086205292754</v>
      </c>
      <c r="K18" s="71">
        <v>2.182166569377993</v>
      </c>
      <c r="L18" s="72">
        <v>0.17152090277290255</v>
      </c>
    </row>
    <row r="19" spans="1:12" s="9" customFormat="1" ht="14.25">
      <c r="A19" s="62">
        <v>16</v>
      </c>
      <c r="B19" s="47" t="s">
        <v>91</v>
      </c>
      <c r="C19" s="48">
        <v>41026</v>
      </c>
      <c r="D19" s="48">
        <v>41242</v>
      </c>
      <c r="E19" s="71">
        <v>-0.002471676939014289</v>
      </c>
      <c r="F19" s="71">
        <v>-0.003134679664504314</v>
      </c>
      <c r="G19" s="71">
        <v>0.02599666246880261</v>
      </c>
      <c r="H19" s="71">
        <v>0.02205145276096543</v>
      </c>
      <c r="I19" s="71">
        <v>0.2992617767469179</v>
      </c>
      <c r="J19" s="71">
        <v>0.1382807689286616</v>
      </c>
      <c r="K19" s="71">
        <v>1.215759171597632</v>
      </c>
      <c r="L19" s="72">
        <v>0.14569917627184648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>AVERAGE(E4:E19)</f>
        <v>0.010265907553938004</v>
      </c>
      <c r="F20" s="76">
        <f>AVERAGE(F4:F19)</f>
        <v>0.015407564992200536</v>
      </c>
      <c r="G20" s="76">
        <f>AVERAGE(G4:G19)</f>
        <v>0.0494043436803302</v>
      </c>
      <c r="H20" s="76">
        <f>AVERAGE(H4:H19)</f>
        <v>0.04348037616514386</v>
      </c>
      <c r="I20" s="76">
        <f>AVERAGE(I4:I19)</f>
        <v>0.18304676589926455</v>
      </c>
      <c r="J20" s="76">
        <f>AVERAGE(J4:J19)</f>
        <v>0.11634005425162328</v>
      </c>
      <c r="K20" s="77" t="s">
        <v>25</v>
      </c>
      <c r="L20" s="78" t="s">
        <v>25</v>
      </c>
    </row>
    <row r="21" spans="1:12" s="9" customFormat="1" ht="14.25">
      <c r="A21" s="102" t="s">
        <v>50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91</v>
      </c>
      <c r="C4" s="30">
        <v>-1.3467000000001863</v>
      </c>
      <c r="D4" s="68">
        <v>-0.0005990321274181796</v>
      </c>
      <c r="E4" s="31">
        <v>19</v>
      </c>
      <c r="F4" s="68">
        <v>0.001877284853275368</v>
      </c>
      <c r="G4" s="50">
        <v>4.226550234845924</v>
      </c>
    </row>
    <row r="5" spans="1:7" ht="14.25">
      <c r="A5" s="89">
        <v>2</v>
      </c>
      <c r="B5" s="82" t="s">
        <v>45</v>
      </c>
      <c r="C5" s="30">
        <v>550.2056799999997</v>
      </c>
      <c r="D5" s="68">
        <v>0.01826738900210402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55</v>
      </c>
      <c r="C6" s="30">
        <v>198.14811000000128</v>
      </c>
      <c r="D6" s="68">
        <v>0.015042090619205388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83</v>
      </c>
      <c r="C7" s="30">
        <v>70.03945999999996</v>
      </c>
      <c r="D7" s="68">
        <v>0.06099052670663304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64</v>
      </c>
      <c r="C8" s="30">
        <v>35.5078200000003</v>
      </c>
      <c r="D8" s="68">
        <v>0.005775694046044388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82</v>
      </c>
      <c r="C9" s="30">
        <v>35.30507999999985</v>
      </c>
      <c r="D9" s="68">
        <v>0.021768523497885474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79</v>
      </c>
      <c r="C10" s="30">
        <v>17.452889999999666</v>
      </c>
      <c r="D10" s="68">
        <v>0.0026311119874470436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75</v>
      </c>
      <c r="C11" s="30">
        <v>15.11376000000024</v>
      </c>
      <c r="D11" s="68">
        <v>0.0036947142467173397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77</v>
      </c>
      <c r="C12" s="30">
        <v>11.019669999999927</v>
      </c>
      <c r="D12" s="68">
        <v>0.003603173002079707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54</v>
      </c>
      <c r="C13" s="30">
        <v>9.158359999999403</v>
      </c>
      <c r="D13" s="68">
        <v>0.001819411025487342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78</v>
      </c>
      <c r="C14" s="30">
        <v>7.6302299999999805</v>
      </c>
      <c r="D14" s="68">
        <v>0.01128430944104419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44</v>
      </c>
      <c r="C15" s="30">
        <v>6.9105</v>
      </c>
      <c r="D15" s="68">
        <v>0.004190832939099092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81</v>
      </c>
      <c r="C16" s="30">
        <v>4.188960000000195</v>
      </c>
      <c r="D16" s="68">
        <v>0.003824451839388722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22</v>
      </c>
      <c r="C17" s="30">
        <v>2.6524799999999815</v>
      </c>
      <c r="D17" s="68">
        <v>0.0022161558553915033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49</v>
      </c>
      <c r="C18" s="30">
        <v>-21.430379999999886</v>
      </c>
      <c r="D18" s="68">
        <v>-0.0036987539712552064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95</v>
      </c>
      <c r="C19" s="30">
        <v>23.115979999999983</v>
      </c>
      <c r="D19" s="68">
        <v>0.00895137099604898</v>
      </c>
      <c r="E19" s="31">
        <v>-235</v>
      </c>
      <c r="F19" s="68">
        <v>-0.006269174336401227</v>
      </c>
      <c r="G19" s="50">
        <v>-16.189487469654388</v>
      </c>
    </row>
    <row r="20" spans="1:7" ht="15.75" thickBot="1">
      <c r="A20" s="63"/>
      <c r="B20" s="64" t="s">
        <v>24</v>
      </c>
      <c r="C20" s="54">
        <v>963.6719000000004</v>
      </c>
      <c r="D20" s="67">
        <v>0.011170648797723112</v>
      </c>
      <c r="E20" s="55">
        <v>-216</v>
      </c>
      <c r="F20" s="67">
        <v>-2.1930156310234957E-05</v>
      </c>
      <c r="G20" s="56">
        <v>-11.962937234808464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49</v>
      </c>
      <c r="C2" s="71">
        <v>-0.0036987539712548534</v>
      </c>
    </row>
    <row r="3" spans="1:5" ht="14.25">
      <c r="A3" s="14"/>
      <c r="B3" s="47" t="s">
        <v>91</v>
      </c>
      <c r="C3" s="71">
        <v>-0.002471676939014289</v>
      </c>
      <c r="D3" s="14"/>
      <c r="E3" s="14"/>
    </row>
    <row r="4" spans="1:5" ht="14.25">
      <c r="A4" s="14"/>
      <c r="B4" s="47" t="s">
        <v>54</v>
      </c>
      <c r="C4" s="71">
        <v>0.0018194110254878826</v>
      </c>
      <c r="D4" s="14"/>
      <c r="E4" s="14"/>
    </row>
    <row r="5" spans="1:5" ht="14.25">
      <c r="A5" s="14"/>
      <c r="B5" s="47" t="s">
        <v>22</v>
      </c>
      <c r="C5" s="97">
        <v>0.0022161558553921434</v>
      </c>
      <c r="D5" s="14"/>
      <c r="E5" s="14"/>
    </row>
    <row r="6" spans="1:5" ht="14.25">
      <c r="A6" s="14"/>
      <c r="B6" s="47" t="s">
        <v>79</v>
      </c>
      <c r="C6" s="71">
        <v>0.0026311119874480315</v>
      </c>
      <c r="D6" s="14"/>
      <c r="E6" s="14"/>
    </row>
    <row r="7" spans="1:5" ht="14.25">
      <c r="A7" s="14"/>
      <c r="B7" s="47" t="s">
        <v>77</v>
      </c>
      <c r="C7" s="71">
        <v>0.003603173002079574</v>
      </c>
      <c r="D7" s="14"/>
      <c r="E7" s="14"/>
    </row>
    <row r="8" spans="1:5" ht="14.25">
      <c r="A8" s="14"/>
      <c r="B8" s="47" t="s">
        <v>75</v>
      </c>
      <c r="C8" s="71">
        <v>0.0036947142467180782</v>
      </c>
      <c r="D8" s="14"/>
      <c r="E8" s="14"/>
    </row>
    <row r="9" spans="1:5" ht="14.25">
      <c r="A9" s="14"/>
      <c r="B9" s="47" t="s">
        <v>81</v>
      </c>
      <c r="C9" s="71">
        <v>0.0038244518393883986</v>
      </c>
      <c r="D9" s="14"/>
      <c r="E9" s="14"/>
    </row>
    <row r="10" spans="1:5" ht="14.25">
      <c r="A10" s="14"/>
      <c r="B10" s="47" t="s">
        <v>44</v>
      </c>
      <c r="C10" s="71">
        <v>0.004190832939098499</v>
      </c>
      <c r="D10" s="14"/>
      <c r="E10" s="14"/>
    </row>
    <row r="11" spans="1:5" ht="14.25">
      <c r="A11" s="14"/>
      <c r="B11" s="47" t="s">
        <v>64</v>
      </c>
      <c r="C11" s="71">
        <v>0.0057756940460447215</v>
      </c>
      <c r="D11" s="14"/>
      <c r="E11" s="14"/>
    </row>
    <row r="12" spans="1:5" ht="14.25">
      <c r="A12" s="14"/>
      <c r="B12" s="47" t="s">
        <v>78</v>
      </c>
      <c r="C12" s="71">
        <v>0.011284309441043971</v>
      </c>
      <c r="D12" s="14"/>
      <c r="E12" s="14"/>
    </row>
    <row r="13" spans="1:5" ht="14.25">
      <c r="A13" s="14"/>
      <c r="B13" s="47" t="s">
        <v>55</v>
      </c>
      <c r="C13" s="71">
        <v>0.015042090619205917</v>
      </c>
      <c r="D13" s="14"/>
      <c r="E13" s="14"/>
    </row>
    <row r="14" spans="1:5" ht="14.25">
      <c r="A14" s="14"/>
      <c r="B14" s="47" t="s">
        <v>95</v>
      </c>
      <c r="C14" s="71">
        <v>0.015316567564748418</v>
      </c>
      <c r="D14" s="14"/>
      <c r="E14" s="14"/>
    </row>
    <row r="15" spans="1:5" ht="14.25">
      <c r="A15" s="14"/>
      <c r="B15" s="47" t="s">
        <v>45</v>
      </c>
      <c r="C15" s="71">
        <v>0.01826738900210345</v>
      </c>
      <c r="D15" s="14"/>
      <c r="E15" s="14"/>
    </row>
    <row r="16" spans="1:5" ht="14.25">
      <c r="A16" s="14"/>
      <c r="B16" s="47" t="s">
        <v>82</v>
      </c>
      <c r="C16" s="71">
        <v>0.021768523497885273</v>
      </c>
      <c r="D16" s="14"/>
      <c r="E16" s="14"/>
    </row>
    <row r="17" spans="1:5" ht="14.25">
      <c r="A17" s="14"/>
      <c r="B17" s="47" t="s">
        <v>83</v>
      </c>
      <c r="C17" s="71">
        <v>0.06099052670663285</v>
      </c>
      <c r="D17" s="14"/>
      <c r="E17" s="14"/>
    </row>
    <row r="18" spans="2:3" ht="14.25">
      <c r="B18" s="47" t="s">
        <v>21</v>
      </c>
      <c r="C18" s="92">
        <v>0.008330993738022263</v>
      </c>
    </row>
    <row r="19" spans="2:3" ht="14.25">
      <c r="B19" s="14" t="s">
        <v>27</v>
      </c>
      <c r="C19" s="86">
        <v>0.011796885175743954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99</v>
      </c>
      <c r="C3" s="45" t="s">
        <v>7</v>
      </c>
      <c r="D3" s="46" t="s">
        <v>10</v>
      </c>
      <c r="E3" s="43">
        <v>15044515.44</v>
      </c>
      <c r="F3" s="94">
        <v>27119</v>
      </c>
      <c r="G3" s="43">
        <v>554.7592256351635</v>
      </c>
      <c r="H3" s="73">
        <v>100</v>
      </c>
      <c r="I3" s="42" t="s">
        <v>96</v>
      </c>
      <c r="J3" s="44" t="s">
        <v>97</v>
      </c>
    </row>
    <row r="4" spans="1:10" ht="15" customHeight="1">
      <c r="A4" s="41">
        <v>2</v>
      </c>
      <c r="B4" s="42" t="s">
        <v>100</v>
      </c>
      <c r="C4" s="45" t="s">
        <v>7</v>
      </c>
      <c r="D4" s="46" t="s">
        <v>63</v>
      </c>
      <c r="E4" s="43">
        <v>3503516.78</v>
      </c>
      <c r="F4" s="94">
        <v>49641</v>
      </c>
      <c r="G4" s="43">
        <v>70.57707902741684</v>
      </c>
      <c r="H4" s="73">
        <v>100</v>
      </c>
      <c r="I4" s="42" t="s">
        <v>96</v>
      </c>
      <c r="J4" s="44" t="s">
        <v>97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1493641.06</v>
      </c>
      <c r="F5" s="94">
        <v>706</v>
      </c>
      <c r="G5" s="43">
        <v>2115.638895184136</v>
      </c>
      <c r="H5" s="73">
        <v>1000</v>
      </c>
      <c r="I5" s="42" t="s">
        <v>70</v>
      </c>
      <c r="J5" s="44" t="s">
        <v>56</v>
      </c>
    </row>
    <row r="6" spans="1:10" ht="15" customHeight="1">
      <c r="A6" s="41">
        <v>4</v>
      </c>
      <c r="B6" s="42" t="s">
        <v>62</v>
      </c>
      <c r="C6" s="45" t="s">
        <v>7</v>
      </c>
      <c r="D6" s="46" t="s">
        <v>63</v>
      </c>
      <c r="E6" s="43">
        <v>1090337.0601</v>
      </c>
      <c r="F6" s="94">
        <v>1975</v>
      </c>
      <c r="G6" s="43">
        <v>552.0693975189873</v>
      </c>
      <c r="H6" s="73">
        <v>1000</v>
      </c>
      <c r="I6" s="42" t="s">
        <v>69</v>
      </c>
      <c r="J6" s="44" t="s">
        <v>29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346399.04</v>
      </c>
      <c r="F7" s="94">
        <v>679</v>
      </c>
      <c r="G7" s="43">
        <v>510.16058910162</v>
      </c>
      <c r="H7" s="73">
        <v>1000</v>
      </c>
      <c r="I7" s="42" t="s">
        <v>32</v>
      </c>
      <c r="J7" s="44" t="s">
        <v>30</v>
      </c>
    </row>
    <row r="8" spans="1:10" ht="15.75" thickBot="1">
      <c r="A8" s="121" t="s">
        <v>24</v>
      </c>
      <c r="B8" s="122"/>
      <c r="C8" s="57" t="s">
        <v>25</v>
      </c>
      <c r="D8" s="57" t="s">
        <v>25</v>
      </c>
      <c r="E8" s="58">
        <f>SUM(E3:E7)</f>
        <v>21478409.380099997</v>
      </c>
      <c r="F8" s="59">
        <f>SUM(F3:F7)</f>
        <v>80120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-0.007747667470114572</v>
      </c>
      <c r="F4" s="71">
        <v>0.07440925006894972</v>
      </c>
      <c r="G4" s="71">
        <v>0.059373265210305615</v>
      </c>
      <c r="H4" s="71">
        <v>-0.09593231312074424</v>
      </c>
      <c r="I4" s="71">
        <v>-0.17506325524847222</v>
      </c>
      <c r="J4" s="71">
        <v>-0.10365607126036791</v>
      </c>
      <c r="K4" s="72">
        <v>-0.48983941089838</v>
      </c>
      <c r="L4" s="72">
        <v>-0.05038178521705716</v>
      </c>
    </row>
    <row r="5" spans="1:12" ht="14.25" collapsed="1">
      <c r="A5" s="62">
        <v>2</v>
      </c>
      <c r="B5" s="47" t="s">
        <v>99</v>
      </c>
      <c r="C5" s="48">
        <v>38862</v>
      </c>
      <c r="D5" s="48">
        <v>38958</v>
      </c>
      <c r="E5" s="71">
        <v>0.0033767934551454104</v>
      </c>
      <c r="F5" s="71" t="s">
        <v>98</v>
      </c>
      <c r="G5" s="71">
        <v>0.013601464767784677</v>
      </c>
      <c r="H5" s="71">
        <v>0.03941776324036472</v>
      </c>
      <c r="I5" s="71">
        <v>0.5072325396437265</v>
      </c>
      <c r="J5" s="71">
        <v>0.30327136282116895</v>
      </c>
      <c r="K5" s="72">
        <v>4.547592256351635</v>
      </c>
      <c r="L5" s="72">
        <v>0.15202380055071218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0.007023163654170661</v>
      </c>
      <c r="F6" s="71">
        <v>0.016057060449738314</v>
      </c>
      <c r="G6" s="71">
        <v>0.004781997891667666</v>
      </c>
      <c r="H6" s="71">
        <v>0.01189489690364165</v>
      </c>
      <c r="I6" s="71">
        <v>0.33990918840234463</v>
      </c>
      <c r="J6" s="71">
        <v>0.21707623588370528</v>
      </c>
      <c r="K6" s="72">
        <v>-0.4479306024810129</v>
      </c>
      <c r="L6" s="72">
        <v>-0.04989014312157414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0.005588036987495881</v>
      </c>
      <c r="F7" s="71">
        <v>0.00820091394350353</v>
      </c>
      <c r="G7" s="71">
        <v>0.07377456452945919</v>
      </c>
      <c r="H7" s="71">
        <v>-0.021946467638656375</v>
      </c>
      <c r="I7" s="71">
        <v>0.061309037277811784</v>
      </c>
      <c r="J7" s="71">
        <v>0.01697980607832883</v>
      </c>
      <c r="K7" s="72">
        <v>1.1156388951841354</v>
      </c>
      <c r="L7" s="72">
        <v>0.06883034824436995</v>
      </c>
    </row>
    <row r="8" spans="1:12" ht="14.25">
      <c r="A8" s="62">
        <v>5</v>
      </c>
      <c r="B8" s="47" t="s">
        <v>100</v>
      </c>
      <c r="C8" s="48">
        <v>40253</v>
      </c>
      <c r="D8" s="48">
        <v>40445</v>
      </c>
      <c r="E8" s="71">
        <v>0.013709505457727422</v>
      </c>
      <c r="F8" s="71" t="s">
        <v>98</v>
      </c>
      <c r="G8" s="71">
        <v>0.09819084857724891</v>
      </c>
      <c r="H8" s="71">
        <v>0.06423765808192217</v>
      </c>
      <c r="I8" s="71">
        <v>0.3709051699447288</v>
      </c>
      <c r="J8" s="71">
        <v>0.24912015296655365</v>
      </c>
      <c r="K8" s="72">
        <v>-0.29422920972583155</v>
      </c>
      <c r="L8" s="72">
        <v>-0.04245237570472449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>AVERAGE(E4:E8)</f>
        <v>0.004389966416884961</v>
      </c>
      <c r="F9" s="76">
        <f>AVERAGE(F4:F8)</f>
        <v>0.03288907482073052</v>
      </c>
      <c r="G9" s="76">
        <f>AVERAGE(G4:G8)</f>
        <v>0.04994442819529321</v>
      </c>
      <c r="H9" s="76">
        <f>AVERAGE(H4:H8)</f>
        <v>-0.0004656925066944151</v>
      </c>
      <c r="I9" s="76">
        <f>AVERAGE(I4:I8)</f>
        <v>0.22085853600402788</v>
      </c>
      <c r="J9" s="76">
        <f>AVERAGE(J4:J8)</f>
        <v>0.13655829729787777</v>
      </c>
      <c r="K9" s="78" t="s">
        <v>25</v>
      </c>
      <c r="L9" s="78" t="s">
        <v>25</v>
      </c>
    </row>
    <row r="10" spans="1:12" s="9" customFormat="1" ht="14.25">
      <c r="A10" s="102" t="s">
        <v>50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99</v>
      </c>
      <c r="C4" s="30">
        <v>50.63125</v>
      </c>
      <c r="D4" s="68">
        <v>0.0033767934551453944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100</v>
      </c>
      <c r="C5" s="30">
        <v>47.3818999999999</v>
      </c>
      <c r="D5" s="68">
        <v>0.013709505457726784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8.30014000000013</v>
      </c>
      <c r="D6" s="68">
        <v>0.005588036987495188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62</v>
      </c>
      <c r="C7" s="30">
        <v>7.604209999999963</v>
      </c>
      <c r="D7" s="68">
        <v>0.007023163654171615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31</v>
      </c>
      <c r="C8" s="30">
        <v>-2.704740000000049</v>
      </c>
      <c r="D8" s="68">
        <v>-0.007747667470114614</v>
      </c>
      <c r="E8" s="31">
        <v>0</v>
      </c>
      <c r="F8" s="87">
        <v>0</v>
      </c>
      <c r="G8" s="50">
        <v>0</v>
      </c>
    </row>
    <row r="9" spans="1:7" ht="15.75" thickBot="1">
      <c r="A9" s="65"/>
      <c r="B9" s="53" t="s">
        <v>24</v>
      </c>
      <c r="C9" s="54">
        <v>111.21275999999996</v>
      </c>
      <c r="D9" s="67">
        <v>0.005204836272034992</v>
      </c>
      <c r="E9" s="55">
        <v>0</v>
      </c>
      <c r="F9" s="67">
        <v>0</v>
      </c>
      <c r="G9" s="56">
        <v>0</v>
      </c>
    </row>
    <row r="11" ht="15" customHeight="1">
      <c r="A11" s="11"/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-0.007747667470114572</v>
      </c>
      <c r="D2" s="21"/>
      <c r="E2" s="21"/>
    </row>
    <row r="3" spans="1:5" ht="14.25">
      <c r="A3" s="21"/>
      <c r="B3" s="47" t="s">
        <v>99</v>
      </c>
      <c r="C3" s="71">
        <v>0.0033767934551454104</v>
      </c>
      <c r="D3" s="21"/>
      <c r="E3" s="21"/>
    </row>
    <row r="4" spans="1:5" ht="14.25">
      <c r="A4" s="21"/>
      <c r="B4" s="47" t="s">
        <v>26</v>
      </c>
      <c r="C4" s="71">
        <v>0.005588036987495881</v>
      </c>
      <c r="D4" s="21"/>
      <c r="E4" s="21"/>
    </row>
    <row r="5" spans="1:5" ht="14.25">
      <c r="A5" s="21"/>
      <c r="B5" s="47" t="s">
        <v>62</v>
      </c>
      <c r="C5" s="71">
        <v>0.007023163654170661</v>
      </c>
      <c r="D5" s="21"/>
      <c r="E5" s="21"/>
    </row>
    <row r="6" spans="1:5" ht="14.25">
      <c r="A6" s="21"/>
      <c r="B6" s="47" t="s">
        <v>100</v>
      </c>
      <c r="C6" s="71">
        <v>0.013709505457727422</v>
      </c>
      <c r="D6" s="21"/>
      <c r="E6" s="21"/>
    </row>
    <row r="7" spans="1:4" ht="14.25">
      <c r="A7" s="21"/>
      <c r="B7" s="47" t="s">
        <v>21</v>
      </c>
      <c r="C7" s="74">
        <v>0.008330993738022263</v>
      </c>
      <c r="D7" s="21"/>
    </row>
    <row r="8" spans="2:3" ht="14.25">
      <c r="B8" s="47" t="s">
        <v>27</v>
      </c>
      <c r="C8" s="86">
        <v>0.011796885175743954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11715810.31</v>
      </c>
      <c r="F3" s="11">
        <v>176708</v>
      </c>
      <c r="G3" s="85">
        <v>66.30039562441995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92</v>
      </c>
      <c r="C4" s="83" t="s">
        <v>7</v>
      </c>
      <c r="D4" s="83" t="s">
        <v>93</v>
      </c>
      <c r="E4" s="85">
        <v>1504965.01</v>
      </c>
      <c r="F4" s="11">
        <v>153672</v>
      </c>
      <c r="G4" s="85">
        <v>9.793358646988391</v>
      </c>
      <c r="H4" s="84">
        <v>10</v>
      </c>
      <c r="I4" s="83" t="s">
        <v>94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1089539.3201</v>
      </c>
      <c r="F5" s="11">
        <v>648</v>
      </c>
      <c r="G5" s="85">
        <v>1681.3878396604937</v>
      </c>
      <c r="H5" s="84">
        <v>5000</v>
      </c>
      <c r="I5" s="83" t="s">
        <v>72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14310314.6401</v>
      </c>
      <c r="F6" s="69">
        <f>SUM(F3:F5)</f>
        <v>331028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2018-10-05T12:16:25Z</dcterms:modified>
  <cp:category>Analytics</cp:category>
  <cp:version/>
  <cp:contentType/>
  <cp:contentStatus/>
</cp:coreProperties>
</file>