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'Відкр_1'!$A$1:$H$23</definedName>
  </definedNames>
  <calcPr fullCalcOnLoad="1"/>
</workbook>
</file>

<file path=xl/sharedStrings.xml><?xml version="1.0" encoding="utf-8"?>
<sst xmlns="http://schemas.openxmlformats.org/spreadsheetml/2006/main" count="395" uniqueCount="119">
  <si>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</si>
  <si>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</si>
  <si>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</si>
  <si>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</si>
  <si>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</si>
  <si>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</si>
  <si>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</si>
  <si>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</si>
  <si>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</si>
  <si>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</si>
  <si>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</si>
  <si>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</si>
  <si>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</si>
  <si>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</si>
  <si>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</si>
  <si>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</si>
  <si>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</si>
  <si>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</si>
  <si>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</si>
  <si>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</si>
  <si>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</si>
  <si>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</si>
  <si>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</si>
  <si>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</si>
  <si>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</si>
  <si>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</si>
  <si>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</si>
  <si>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</si>
  <si>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</si>
  <si>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</si>
  <si>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</si>
  <si>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</si>
  <si>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</si>
  <si>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</si>
  <si>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</si>
  <si>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</si>
  <si>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</si>
  <si>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</si>
  <si>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</si>
  <si>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</si>
  <si>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</si>
  <si>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</si>
  <si>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</si>
  <si>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</si>
  <si>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</si>
  <si>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</si>
  <si>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</si>
  <si>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</si>
  <si>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</si>
  <si>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</si>
  <si>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</si>
  <si>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</si>
  <si>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</si>
  <si>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</si>
  <si>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</si>
  <si>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</si>
  <si>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</si>
  <si>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</si>
  <si>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</si>
  <si>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</si>
  <si>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</si>
  <si>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</si>
  <si>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</si>
  <si>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</si>
  <si>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</si>
  <si>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</si>
  <si>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</si>
  <si>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</si>
  <si>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</si>
  <si>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</si>
  <si>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</si>
  <si>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</si>
  <si>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</si>
  <si>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</si>
  <si>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</si>
  <si>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</si>
  <si>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</si>
  <si>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</si>
  <si>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</si>
  <si>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</si>
  <si>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</si>
  <si>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</si>
  <si>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</si>
  <si>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</si>
  <si>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</si>
  <si>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</si>
  <si>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</si>
  <si>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</si>
  <si>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</si>
  <si>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</si>
  <si>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</si>
  <si>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</si>
  <si>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</si>
  <si>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</si>
  <si>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</si>
  <si>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</si>
  <si>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</si>
  <si>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</si>
  <si>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</si>
  <si>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</si>
  <si>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</si>
  <si>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</si>
  <si>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</si>
  <si>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</si>
  <si>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</si>
  <si>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</si>
  <si>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</si>
  <si>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</si>
  <si>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</si>
  <si>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</si>
  <si>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</si>
  <si>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Конкорд Достаток</t>
  </si>
  <si>
    <t>ТОВ "КУА " ПІоглобал Ессет Менеджмент"</t>
  </si>
  <si>
    <t>http://pioglobal.ua/</t>
  </si>
  <si>
    <t>Преміум - фонд збалансований</t>
  </si>
  <si>
    <t>ТОВ "КУА "ПІОГЛОБАЛ Україна"</t>
  </si>
  <si>
    <t>Преміум-фонд Індексний</t>
  </si>
  <si>
    <t>Достаток</t>
  </si>
  <si>
    <t>н.д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</si>
</sst>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4158990"/>
        <c:axId val="63177775"/>
      </c:barChart>
      <c:catAx>
        <c:axId val="3415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7775"/>
        <c:crosses val="autoZero"/>
        <c:auto val="0"/>
        <c:lblOffset val="0"/>
        <c:tickLblSkip val="1"/>
        <c:noMultiLvlLbl val="0"/>
      </c:catAx>
      <c:valAx>
        <c:axId val="6317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58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38832"/>
        <c:axId val="61767313"/>
      </c:barChart>
      <c:catAx>
        <c:axId val="6738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67313"/>
        <c:crosses val="autoZero"/>
        <c:auto val="0"/>
        <c:lblOffset val="0"/>
        <c:tickLblSkip val="1"/>
        <c:noMultiLvlLbl val="0"/>
      </c:catAx>
      <c:valAx>
        <c:axId val="61767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8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9458"/>
        <c:axId val="59837987"/>
      </c:barChart>
      <c:catAx>
        <c:axId val="6699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7987"/>
        <c:crosses val="autoZero"/>
        <c:auto val="0"/>
        <c:lblOffset val="0"/>
        <c:tickLblSkip val="1"/>
        <c:noMultiLvlLbl val="0"/>
      </c:catAx>
      <c:valAx>
        <c:axId val="5983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80212"/>
        <c:axId val="58037877"/>
      </c:barChart>
      <c:catAx>
        <c:axId val="46380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37877"/>
        <c:crosses val="autoZero"/>
        <c:auto val="0"/>
        <c:lblOffset val="0"/>
        <c:tickLblSkip val="1"/>
        <c:noMultiLvlLbl val="0"/>
      </c:catAx>
      <c:valAx>
        <c:axId val="5803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0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83686"/>
        <c:axId val="30941063"/>
      </c:barChart>
      <c:catAx>
        <c:axId val="2528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41063"/>
        <c:crosses val="autoZero"/>
        <c:auto val="0"/>
        <c:lblOffset val="0"/>
        <c:tickLblSkip val="1"/>
        <c:noMultiLvlLbl val="0"/>
      </c:catAx>
      <c:valAx>
        <c:axId val="3094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17080"/>
        <c:axId val="67088729"/>
      </c:barChart>
      <c:catAx>
        <c:axId val="39717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88729"/>
        <c:crosses val="autoZero"/>
        <c:auto val="0"/>
        <c:lblOffset val="0"/>
        <c:tickLblSkip val="1"/>
        <c:noMultiLvlLbl val="0"/>
      </c:catAx>
      <c:valAx>
        <c:axId val="6708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7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65"/>
          <c:w val="0.943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Графік_В!$B$2:$B$24</c:f>
              <c:strCache/>
            </c:strRef>
          </c:cat>
          <c:val>
            <c:numRef>
              <c:f>Графік_В!$C$2:$C$24</c:f>
              <c:numCache/>
            </c:numRef>
          </c:val>
        </c:ser>
        <c:gapWidth val="40"/>
        <c:axId val="66122250"/>
        <c:axId val="18764779"/>
      </c:barChart>
      <c:catAx>
        <c:axId val="6612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64779"/>
        <c:crossesAt val="0"/>
        <c:auto val="0"/>
        <c:lblOffset val="0"/>
        <c:tickLblSkip val="1"/>
        <c:noMultiLvlLbl val="0"/>
      </c:catAx>
      <c:valAx>
        <c:axId val="18764779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22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7058940"/>
        <c:axId val="24186685"/>
      </c:barChart>
      <c:catAx>
        <c:axId val="4705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86685"/>
        <c:crosses val="autoZero"/>
        <c:auto val="0"/>
        <c:lblOffset val="0"/>
        <c:tickLblSkip val="1"/>
        <c:noMultiLvlLbl val="0"/>
      </c:catAx>
      <c:valAx>
        <c:axId val="2418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58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4296878"/>
        <c:axId val="23063375"/>
      </c:barChart>
      <c:catAx>
        <c:axId val="44296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63375"/>
        <c:crosses val="autoZero"/>
        <c:auto val="0"/>
        <c:lblOffset val="0"/>
        <c:tickLblSkip val="52"/>
        <c:noMultiLvlLbl val="0"/>
      </c:catAx>
      <c:valAx>
        <c:axId val="2306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96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6363552"/>
        <c:axId val="10350625"/>
      </c:barChart>
      <c:catAx>
        <c:axId val="5636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50625"/>
        <c:crosses val="autoZero"/>
        <c:auto val="0"/>
        <c:lblOffset val="0"/>
        <c:tickLblSkip val="49"/>
        <c:noMultiLvlLbl val="0"/>
      </c:catAx>
      <c:valAx>
        <c:axId val="1035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6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18578"/>
        <c:axId val="21570995"/>
      </c:barChart>
      <c:catAx>
        <c:axId val="3741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70995"/>
        <c:crosses val="autoZero"/>
        <c:auto val="0"/>
        <c:lblOffset val="0"/>
        <c:tickLblSkip val="4"/>
        <c:noMultiLvlLbl val="0"/>
      </c:catAx>
      <c:valAx>
        <c:axId val="21570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18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703232"/>
        <c:axId val="23805185"/>
      </c:barChart>
      <c:catAx>
        <c:axId val="8703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05185"/>
        <c:crosses val="autoZero"/>
        <c:auto val="0"/>
        <c:lblOffset val="0"/>
        <c:tickLblSkip val="9"/>
        <c:noMultiLvlLbl val="0"/>
      </c:catAx>
      <c:valAx>
        <c:axId val="2380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3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45796"/>
        <c:axId val="51024901"/>
      </c:barChart>
      <c:catAx>
        <c:axId val="50345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024901"/>
        <c:crosses val="autoZero"/>
        <c:auto val="0"/>
        <c:lblOffset val="0"/>
        <c:tickLblSkip val="4"/>
        <c:noMultiLvlLbl val="0"/>
      </c:catAx>
      <c:valAx>
        <c:axId val="5102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45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7192182"/>
        <c:axId val="37110551"/>
      </c:barChart>
      <c:catAx>
        <c:axId val="17192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10551"/>
        <c:crosses val="autoZero"/>
        <c:auto val="0"/>
        <c:lblOffset val="0"/>
        <c:tickLblSkip val="52"/>
        <c:noMultiLvlLbl val="0"/>
      </c:catAx>
      <c:valAx>
        <c:axId val="3711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92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7672"/>
        <c:axId val="48970473"/>
      </c:barChart>
      <c:catAx>
        <c:axId val="647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70473"/>
        <c:crosses val="autoZero"/>
        <c:auto val="0"/>
        <c:lblOffset val="0"/>
        <c:tickLblSkip val="4"/>
        <c:noMultiLvlLbl val="0"/>
      </c:catAx>
      <c:valAx>
        <c:axId val="48970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7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42938"/>
        <c:axId val="3375995"/>
      </c:barChart>
      <c:catAx>
        <c:axId val="5074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5995"/>
        <c:crosses val="autoZero"/>
        <c:auto val="0"/>
        <c:lblOffset val="0"/>
        <c:tickLblSkip val="4"/>
        <c:noMultiLvlLbl val="0"/>
      </c:catAx>
      <c:valAx>
        <c:axId val="337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42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06028"/>
        <c:axId val="52700365"/>
      </c:barChart>
      <c:catAx>
        <c:axId val="31206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700365"/>
        <c:crosses val="autoZero"/>
        <c:auto val="0"/>
        <c:lblOffset val="0"/>
        <c:tickLblSkip val="4"/>
        <c:noMultiLvlLbl val="0"/>
      </c:catAx>
      <c:valAx>
        <c:axId val="5270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06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81054"/>
        <c:axId val="33367775"/>
      </c:barChart>
      <c:catAx>
        <c:axId val="3218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67775"/>
        <c:crosses val="autoZero"/>
        <c:auto val="0"/>
        <c:lblOffset val="0"/>
        <c:tickLblSkip val="4"/>
        <c:noMultiLvlLbl val="0"/>
      </c:catAx>
      <c:valAx>
        <c:axId val="3336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8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08240"/>
        <c:axId val="55153073"/>
      </c:barChart>
      <c:catAx>
        <c:axId val="24408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53073"/>
        <c:crosses val="autoZero"/>
        <c:auto val="0"/>
        <c:lblOffset val="0"/>
        <c:tickLblSkip val="4"/>
        <c:noMultiLvlLbl val="0"/>
      </c:catAx>
      <c:valAx>
        <c:axId val="5515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08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46018"/>
        <c:axId val="16739651"/>
      </c:barChart>
      <c:catAx>
        <c:axId val="1814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739651"/>
        <c:crosses val="autoZero"/>
        <c:auto val="0"/>
        <c:lblOffset val="0"/>
        <c:tickLblSkip val="4"/>
        <c:noMultiLvlLbl val="0"/>
      </c:catAx>
      <c:valAx>
        <c:axId val="1673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46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36532"/>
        <c:axId val="60801429"/>
      </c:barChart>
      <c:catAx>
        <c:axId val="14936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801429"/>
        <c:crosses val="autoZero"/>
        <c:auto val="0"/>
        <c:lblOffset val="0"/>
        <c:tickLblSkip val="4"/>
        <c:noMultiLvlLbl val="0"/>
      </c:catAx>
      <c:valAx>
        <c:axId val="6080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36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80006"/>
        <c:axId val="22451879"/>
      </c:barChart>
      <c:catAx>
        <c:axId val="26480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51879"/>
        <c:crosses val="autoZero"/>
        <c:auto val="0"/>
        <c:lblOffset val="0"/>
        <c:tickLblSkip val="4"/>
        <c:noMultiLvlLbl val="0"/>
      </c:catAx>
      <c:valAx>
        <c:axId val="2245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80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603378"/>
        <c:axId val="46605971"/>
      </c:barChart>
      <c:catAx>
        <c:axId val="25603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5971"/>
        <c:crosses val="autoZero"/>
        <c:auto val="0"/>
        <c:lblOffset val="0"/>
        <c:tickLblSkip val="1"/>
        <c:noMultiLvlLbl val="0"/>
      </c:catAx>
      <c:valAx>
        <c:axId val="466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3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26400248"/>
        <c:axId val="18543737"/>
      </c:barChart>
      <c:catAx>
        <c:axId val="2640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43737"/>
        <c:crosses val="autoZero"/>
        <c:auto val="0"/>
        <c:lblOffset val="0"/>
        <c:tickLblSkip val="1"/>
        <c:noMultiLvlLbl val="0"/>
      </c:catAx>
      <c:valAx>
        <c:axId val="1854373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0024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6227882"/>
        <c:axId val="30335755"/>
      </c:barChart>
      <c:catAx>
        <c:axId val="36227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35755"/>
        <c:crosses val="autoZero"/>
        <c:auto val="0"/>
        <c:lblOffset val="0"/>
        <c:tickLblSkip val="1"/>
        <c:noMultiLvlLbl val="0"/>
      </c:catAx>
      <c:valAx>
        <c:axId val="3033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27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0056988"/>
        <c:axId val="23030365"/>
      </c:barChart>
      <c:catAx>
        <c:axId val="1005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030365"/>
        <c:crosses val="autoZero"/>
        <c:auto val="0"/>
        <c:lblOffset val="0"/>
        <c:tickLblSkip val="5"/>
        <c:noMultiLvlLbl val="0"/>
      </c:catAx>
      <c:valAx>
        <c:axId val="230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056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4746062"/>
        <c:axId val="65311343"/>
      </c:barChart>
      <c:catAx>
        <c:axId val="54746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311343"/>
        <c:crosses val="autoZero"/>
        <c:auto val="0"/>
        <c:lblOffset val="0"/>
        <c:tickLblSkip val="5"/>
        <c:noMultiLvlLbl val="0"/>
      </c:catAx>
      <c:valAx>
        <c:axId val="6531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46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39200"/>
        <c:axId val="46228289"/>
      </c:barChart>
      <c:catAx>
        <c:axId val="46139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28289"/>
        <c:crosses val="autoZero"/>
        <c:auto val="0"/>
        <c:lblOffset val="0"/>
        <c:tickLblSkip val="1"/>
        <c:noMultiLvlLbl val="0"/>
      </c:catAx>
      <c:valAx>
        <c:axId val="4622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39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93650"/>
        <c:axId val="63169747"/>
      </c:barChart>
      <c:catAx>
        <c:axId val="50593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69747"/>
        <c:crosses val="autoZero"/>
        <c:auto val="0"/>
        <c:lblOffset val="0"/>
        <c:tickLblSkip val="1"/>
        <c:noMultiLvlLbl val="0"/>
      </c:catAx>
      <c:valAx>
        <c:axId val="631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09860"/>
        <c:axId val="4529957"/>
      </c:barChart>
      <c:catAx>
        <c:axId val="830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29957"/>
        <c:crosses val="autoZero"/>
        <c:auto val="0"/>
        <c:lblOffset val="0"/>
        <c:tickLblSkip val="1"/>
        <c:noMultiLvlLbl val="0"/>
      </c:catAx>
      <c:valAx>
        <c:axId val="45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309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41302"/>
        <c:axId val="4790839"/>
      </c:barChart>
      <c:catAx>
        <c:axId val="2064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0839"/>
        <c:crosses val="autoZero"/>
        <c:auto val="0"/>
        <c:lblOffset val="0"/>
        <c:tickLblSkip val="1"/>
        <c:noMultiLvlLbl val="0"/>
      </c:catAx>
      <c:valAx>
        <c:axId val="479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4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24520"/>
        <c:axId val="27188745"/>
      </c:barChart>
      <c:catAx>
        <c:axId val="33424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188745"/>
        <c:crosses val="autoZero"/>
        <c:auto val="0"/>
        <c:lblOffset val="0"/>
        <c:tickLblSkip val="1"/>
        <c:noMultiLvlLbl val="0"/>
      </c:catAx>
      <c:valAx>
        <c:axId val="2718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424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80090"/>
        <c:axId val="50360987"/>
      </c:barChart>
      <c:catAx>
        <c:axId val="5718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60987"/>
        <c:crosses val="autoZero"/>
        <c:auto val="0"/>
        <c:lblOffset val="0"/>
        <c:tickLblSkip val="1"/>
        <c:noMultiLvlLbl val="0"/>
      </c:catAx>
      <c:valAx>
        <c:axId val="5036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8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1204"/>
        <c:axId val="30460133"/>
      </c:barChart>
      <c:catAx>
        <c:axId val="199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0133"/>
        <c:crosses val="autoZero"/>
        <c:auto val="0"/>
        <c:lblOffset val="0"/>
        <c:tickLblSkip val="1"/>
        <c:noMultiLvlLbl val="0"/>
      </c:catAx>
      <c:valAx>
        <c:axId val="3046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69260"/>
        <c:axId val="53665773"/>
      </c:barChart>
      <c:catAx>
        <c:axId val="51769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65773"/>
        <c:crosses val="autoZero"/>
        <c:auto val="0"/>
        <c:lblOffset val="0"/>
        <c:tickLblSkip val="1"/>
        <c:noMultiLvlLbl val="0"/>
      </c:catAx>
      <c:valAx>
        <c:axId val="53665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769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77182"/>
        <c:axId val="2502143"/>
      </c:barChart>
      <c:catAx>
        <c:axId val="1237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2143"/>
        <c:crosses val="autoZero"/>
        <c:auto val="0"/>
        <c:lblOffset val="0"/>
        <c:tickLblSkip val="1"/>
        <c:noMultiLvlLbl val="0"/>
      </c:catAx>
      <c:valAx>
        <c:axId val="2502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77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96144"/>
        <c:axId val="34956497"/>
      </c:barChart>
      <c:catAx>
        <c:axId val="55496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56497"/>
        <c:crosses val="autoZero"/>
        <c:auto val="0"/>
        <c:lblOffset val="0"/>
        <c:tickLblSkip val="1"/>
        <c:noMultiLvlLbl val="0"/>
      </c:catAx>
      <c:valAx>
        <c:axId val="3495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96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46754"/>
        <c:axId val="44469347"/>
      </c:barChart>
      <c:catAx>
        <c:axId val="35146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469347"/>
        <c:crosses val="autoZero"/>
        <c:auto val="0"/>
        <c:lblOffset val="0"/>
        <c:tickLblSkip val="1"/>
        <c:noMultiLvlLbl val="0"/>
      </c:catAx>
      <c:valAx>
        <c:axId val="4446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146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14356"/>
        <c:axId val="699573"/>
      </c:barChart>
      <c:catAx>
        <c:axId val="31514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99573"/>
        <c:crosses val="autoZero"/>
        <c:auto val="0"/>
        <c:lblOffset val="0"/>
        <c:tickLblSkip val="1"/>
        <c:noMultiLvlLbl val="0"/>
      </c:catAx>
      <c:valAx>
        <c:axId val="6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1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34279078"/>
        <c:axId val="1953223"/>
      </c:barChart>
      <c:catAx>
        <c:axId val="3427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3223"/>
        <c:crosses val="autoZero"/>
        <c:auto val="0"/>
        <c:lblOffset val="0"/>
        <c:tickLblSkip val="1"/>
        <c:noMultiLvlLbl val="0"/>
      </c:catAx>
      <c:valAx>
        <c:axId val="1953223"/>
        <c:scaling>
          <c:orientation val="minMax"/>
          <c:max val="0.06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907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51510"/>
        <c:axId val="53226487"/>
      </c:barChart>
      <c:catAx>
        <c:axId val="16151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26487"/>
        <c:crosses val="autoZero"/>
        <c:auto val="0"/>
        <c:lblOffset val="0"/>
        <c:tickLblSkip val="1"/>
        <c:noMultiLvlLbl val="0"/>
      </c:catAx>
      <c:valAx>
        <c:axId val="532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51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7961032"/>
        <c:axId val="21518281"/>
      </c:barChart>
      <c:catAx>
        <c:axId val="57961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8281"/>
        <c:crosses val="autoZero"/>
        <c:auto val="0"/>
        <c:lblOffset val="0"/>
        <c:tickLblSkip val="1"/>
        <c:noMultiLvlLbl val="0"/>
      </c:catAx>
      <c:valAx>
        <c:axId val="2151828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62810"/>
        <c:axId val="58676315"/>
      </c:barChart>
      <c:catAx>
        <c:axId val="47762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76315"/>
        <c:crosses val="autoZero"/>
        <c:auto val="0"/>
        <c:lblOffset val="0"/>
        <c:tickLblSkip val="1"/>
        <c:noMultiLvlLbl val="0"/>
      </c:catAx>
      <c:valAx>
        <c:axId val="5867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67148"/>
        <c:axId val="20326829"/>
      </c:barChart>
      <c:catAx>
        <c:axId val="5656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26829"/>
        <c:crosses val="autoZero"/>
        <c:auto val="0"/>
        <c:lblOffset val="0"/>
        <c:tickLblSkip val="1"/>
        <c:noMultiLvlLbl val="0"/>
      </c:catAx>
      <c:valAx>
        <c:axId val="2032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90526"/>
        <c:axId val="16572351"/>
      </c:barChart>
      <c:catAx>
        <c:axId val="56490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72351"/>
        <c:crosses val="autoZero"/>
        <c:auto val="0"/>
        <c:lblOffset val="0"/>
        <c:tickLblSkip val="1"/>
        <c:noMultiLvlLbl val="0"/>
      </c:catAx>
      <c:valAx>
        <c:axId val="1657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039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21058633.773</v>
      </c>
      <c r="D3" s="40">
        <v>51813</v>
      </c>
      <c r="E3" s="43">
        <v>406.4353303804064</v>
      </c>
      <c r="F3" s="40">
        <v>100</v>
      </c>
      <c r="G3" s="42" t="s">
        <v>91</v>
      </c>
      <c r="H3" s="44" t="s">
        <v>31</v>
      </c>
    </row>
    <row r="4" spans="1:8" ht="14.25">
      <c r="A4" s="41">
        <v>2</v>
      </c>
      <c r="B4" s="42" t="s">
        <v>83</v>
      </c>
      <c r="C4" s="43">
        <v>5631451.38</v>
      </c>
      <c r="D4" s="40">
        <v>2318</v>
      </c>
      <c r="E4" s="43">
        <v>2429.4440811044</v>
      </c>
      <c r="F4" s="40">
        <v>1000</v>
      </c>
      <c r="G4" s="42" t="s">
        <v>93</v>
      </c>
      <c r="H4" s="44" t="s">
        <v>84</v>
      </c>
    </row>
    <row r="5" spans="1:8" ht="14.25" customHeight="1">
      <c r="A5" s="41">
        <v>3</v>
      </c>
      <c r="B5" s="42" t="s">
        <v>85</v>
      </c>
      <c r="C5" s="43">
        <v>3227275.06</v>
      </c>
      <c r="D5" s="40">
        <v>1581</v>
      </c>
      <c r="E5" s="43">
        <v>2041.2871979759645</v>
      </c>
      <c r="F5" s="40">
        <v>1000</v>
      </c>
      <c r="G5" s="42" t="s">
        <v>93</v>
      </c>
      <c r="H5" s="44" t="s">
        <v>84</v>
      </c>
    </row>
    <row r="6" spans="1:8" ht="14.25">
      <c r="A6" s="41">
        <v>4</v>
      </c>
      <c r="B6" s="42" t="s">
        <v>55</v>
      </c>
      <c r="C6" s="43">
        <v>3197524.13</v>
      </c>
      <c r="D6" s="40">
        <v>4634</v>
      </c>
      <c r="E6" s="43">
        <v>690.0138390159689</v>
      </c>
      <c r="F6" s="40">
        <v>1000</v>
      </c>
      <c r="G6" s="42" t="s">
        <v>91</v>
      </c>
      <c r="H6" s="44" t="s">
        <v>31</v>
      </c>
    </row>
    <row r="7" spans="1:8" ht="14.25" customHeight="1">
      <c r="A7" s="41">
        <v>5</v>
      </c>
      <c r="B7" s="42" t="s">
        <v>107</v>
      </c>
      <c r="C7" s="43">
        <v>3179345.6</v>
      </c>
      <c r="D7" s="40">
        <v>1269</v>
      </c>
      <c r="E7" s="43">
        <v>2505.3944838455477</v>
      </c>
      <c r="F7" s="40">
        <v>1000</v>
      </c>
      <c r="G7" s="42" t="s">
        <v>108</v>
      </c>
      <c r="H7" s="44" t="s">
        <v>42</v>
      </c>
    </row>
    <row r="8" spans="1:8" ht="14.25">
      <c r="A8" s="41">
        <v>6</v>
      </c>
      <c r="B8" s="42" t="s">
        <v>76</v>
      </c>
      <c r="C8" s="43">
        <v>2773530.04</v>
      </c>
      <c r="D8" s="40">
        <v>3927</v>
      </c>
      <c r="E8" s="43">
        <v>706.2719735166794</v>
      </c>
      <c r="F8" s="40">
        <v>1000</v>
      </c>
      <c r="G8" s="42" t="s">
        <v>92</v>
      </c>
      <c r="H8" s="44" t="s">
        <v>77</v>
      </c>
    </row>
    <row r="9" spans="1:8" ht="14.25">
      <c r="A9" s="41">
        <v>7</v>
      </c>
      <c r="B9" s="42" t="s">
        <v>109</v>
      </c>
      <c r="C9" s="43">
        <v>2568163.48</v>
      </c>
      <c r="D9" s="40">
        <v>735</v>
      </c>
      <c r="E9" s="43">
        <v>3494.099972789116</v>
      </c>
      <c r="F9" s="40">
        <v>1000</v>
      </c>
      <c r="G9" s="42" t="s">
        <v>108</v>
      </c>
      <c r="H9" s="44" t="s">
        <v>42</v>
      </c>
    </row>
    <row r="10" spans="1:8" ht="14.25">
      <c r="A10" s="41">
        <v>8</v>
      </c>
      <c r="B10" s="42" t="s">
        <v>63</v>
      </c>
      <c r="C10" s="43">
        <v>1817424.19</v>
      </c>
      <c r="D10" s="40">
        <v>2875715</v>
      </c>
      <c r="E10" s="43">
        <v>0.6319903710903201</v>
      </c>
      <c r="F10" s="40">
        <v>1</v>
      </c>
      <c r="G10" s="42" t="s">
        <v>94</v>
      </c>
      <c r="H10" s="44" t="s">
        <v>62</v>
      </c>
    </row>
    <row r="11" spans="1:8" ht="14.25">
      <c r="A11" s="41">
        <v>9</v>
      </c>
      <c r="B11" s="42" t="s">
        <v>49</v>
      </c>
      <c r="C11" s="43">
        <v>1512655.95</v>
      </c>
      <c r="D11" s="40">
        <v>1294</v>
      </c>
      <c r="E11" s="43">
        <v>1168.9767774343122</v>
      </c>
      <c r="F11" s="40">
        <v>1000</v>
      </c>
      <c r="G11" s="42" t="s">
        <v>96</v>
      </c>
      <c r="H11" s="44" t="s">
        <v>50</v>
      </c>
    </row>
    <row r="12" spans="1:8" ht="14.25">
      <c r="A12" s="41">
        <v>10</v>
      </c>
      <c r="B12" s="42" t="s">
        <v>111</v>
      </c>
      <c r="C12" s="43">
        <v>1088628.66</v>
      </c>
      <c r="D12" s="40">
        <v>25648</v>
      </c>
      <c r="E12" s="43">
        <v>42.44497270742358</v>
      </c>
      <c r="F12" s="40">
        <v>100</v>
      </c>
      <c r="G12" s="42" t="s">
        <v>112</v>
      </c>
      <c r="H12" s="44" t="s">
        <v>113</v>
      </c>
    </row>
    <row r="13" spans="1:8" ht="14.25">
      <c r="A13" s="41">
        <v>11</v>
      </c>
      <c r="B13" s="42" t="s">
        <v>86</v>
      </c>
      <c r="C13" s="43">
        <v>965168.16</v>
      </c>
      <c r="D13" s="40">
        <v>594</v>
      </c>
      <c r="E13" s="43">
        <v>1624.8622222222223</v>
      </c>
      <c r="F13" s="40">
        <v>1000</v>
      </c>
      <c r="G13" s="42" t="s">
        <v>93</v>
      </c>
      <c r="H13" s="44" t="s">
        <v>84</v>
      </c>
    </row>
    <row r="14" spans="1:8" ht="14.25">
      <c r="A14" s="41">
        <v>12</v>
      </c>
      <c r="B14" s="42" t="s">
        <v>78</v>
      </c>
      <c r="C14" s="43">
        <v>946770.42</v>
      </c>
      <c r="D14" s="40">
        <v>44008</v>
      </c>
      <c r="E14" s="43">
        <v>21.513597982185058</v>
      </c>
      <c r="F14" s="40">
        <v>100</v>
      </c>
      <c r="G14" s="42" t="s">
        <v>95</v>
      </c>
      <c r="H14" s="44" t="s">
        <v>79</v>
      </c>
    </row>
    <row r="15" spans="1:8" ht="14.25">
      <c r="A15" s="41">
        <v>13</v>
      </c>
      <c r="B15" s="42" t="s">
        <v>61</v>
      </c>
      <c r="C15" s="43">
        <v>932586.52</v>
      </c>
      <c r="D15" s="40">
        <v>417</v>
      </c>
      <c r="E15" s="43">
        <v>2236.4185131894483</v>
      </c>
      <c r="F15" s="40">
        <v>1000</v>
      </c>
      <c r="G15" s="42" t="s">
        <v>94</v>
      </c>
      <c r="H15" s="44" t="s">
        <v>62</v>
      </c>
    </row>
    <row r="16" spans="1:8" ht="14.25">
      <c r="A16" s="41">
        <v>14</v>
      </c>
      <c r="B16" s="42" t="s">
        <v>25</v>
      </c>
      <c r="C16" s="43">
        <v>926575.9</v>
      </c>
      <c r="D16" s="40">
        <v>955</v>
      </c>
      <c r="E16" s="43">
        <v>970.2365445026178</v>
      </c>
      <c r="F16" s="40">
        <v>1000</v>
      </c>
      <c r="G16" s="42" t="s">
        <v>97</v>
      </c>
      <c r="H16" s="44" t="s">
        <v>32</v>
      </c>
    </row>
    <row r="17" spans="1:8" ht="14.25">
      <c r="A17" s="41">
        <v>15</v>
      </c>
      <c r="B17" s="42" t="s">
        <v>71</v>
      </c>
      <c r="C17" s="43">
        <v>769643.3199</v>
      </c>
      <c r="D17" s="40">
        <v>8925</v>
      </c>
      <c r="E17" s="43">
        <v>86.23454564705882</v>
      </c>
      <c r="F17" s="40">
        <v>100</v>
      </c>
      <c r="G17" s="42" t="s">
        <v>98</v>
      </c>
      <c r="H17" s="44" t="s">
        <v>72</v>
      </c>
    </row>
    <row r="18" spans="1:8" ht="14.25">
      <c r="A18" s="41">
        <v>16</v>
      </c>
      <c r="B18" s="42" t="s">
        <v>23</v>
      </c>
      <c r="C18" s="43">
        <v>665130.99</v>
      </c>
      <c r="D18" s="40">
        <v>12883</v>
      </c>
      <c r="E18" s="43">
        <v>51.628579523402934</v>
      </c>
      <c r="F18" s="40">
        <v>100</v>
      </c>
      <c r="G18" s="42" t="s">
        <v>102</v>
      </c>
      <c r="H18" s="44" t="s">
        <v>64</v>
      </c>
    </row>
    <row r="19" spans="1:8" ht="14.25">
      <c r="A19" s="41">
        <v>17</v>
      </c>
      <c r="B19" s="42" t="s">
        <v>87</v>
      </c>
      <c r="C19" s="43">
        <v>601387.44</v>
      </c>
      <c r="D19" s="40">
        <v>1334</v>
      </c>
      <c r="E19" s="43">
        <v>450.81517241379305</v>
      </c>
      <c r="F19" s="40">
        <v>1000</v>
      </c>
      <c r="G19" s="42" t="s">
        <v>93</v>
      </c>
      <c r="H19" s="44" t="s">
        <v>84</v>
      </c>
    </row>
    <row r="20" spans="1:8" ht="14.25">
      <c r="A20" s="41">
        <v>18</v>
      </c>
      <c r="B20" s="42" t="s">
        <v>110</v>
      </c>
      <c r="C20" s="43">
        <v>520387.49</v>
      </c>
      <c r="D20" s="40">
        <v>199</v>
      </c>
      <c r="E20" s="43">
        <v>2615.012512562814</v>
      </c>
      <c r="F20" s="40">
        <v>1000</v>
      </c>
      <c r="G20" s="42" t="s">
        <v>108</v>
      </c>
      <c r="H20" s="44" t="s">
        <v>42</v>
      </c>
    </row>
    <row r="21" spans="1:8" ht="14.25">
      <c r="A21" s="41">
        <v>19</v>
      </c>
      <c r="B21" s="42" t="s">
        <v>24</v>
      </c>
      <c r="C21" s="43">
        <v>441555.11</v>
      </c>
      <c r="D21" s="40">
        <v>1121</v>
      </c>
      <c r="E21" s="43">
        <v>393.89394290811777</v>
      </c>
      <c r="F21" s="40">
        <v>1000</v>
      </c>
      <c r="G21" s="42" t="s">
        <v>35</v>
      </c>
      <c r="H21" s="44" t="s">
        <v>33</v>
      </c>
    </row>
    <row r="22" spans="1:8" ht="14.25">
      <c r="A22" s="41">
        <v>20</v>
      </c>
      <c r="B22" s="42" t="s">
        <v>114</v>
      </c>
      <c r="C22" s="43">
        <v>392807.9504</v>
      </c>
      <c r="D22" s="40">
        <v>1878</v>
      </c>
      <c r="E22" s="43">
        <v>209.16291288604899</v>
      </c>
      <c r="F22" s="40">
        <v>1000</v>
      </c>
      <c r="G22" s="42" t="s">
        <v>115</v>
      </c>
      <c r="H22" s="44" t="s">
        <v>113</v>
      </c>
    </row>
    <row r="23" spans="1:8" ht="14.25">
      <c r="A23" s="41">
        <v>21</v>
      </c>
      <c r="B23" s="42" t="s">
        <v>116</v>
      </c>
      <c r="C23" s="43">
        <v>158754.934</v>
      </c>
      <c r="D23" s="40">
        <v>7454</v>
      </c>
      <c r="E23" s="43">
        <v>21.29795197209552</v>
      </c>
      <c r="F23" s="40">
        <v>1000</v>
      </c>
      <c r="G23" s="42" t="s">
        <v>115</v>
      </c>
      <c r="H23" s="44" t="s">
        <v>113</v>
      </c>
    </row>
    <row r="24" spans="1:8" ht="15.75" customHeight="1" thickBot="1">
      <c r="A24" s="100" t="s">
        <v>27</v>
      </c>
      <c r="B24" s="101"/>
      <c r="C24" s="58">
        <f>SUM(C3:C23)</f>
        <v>53375400.49729999</v>
      </c>
      <c r="D24" s="59">
        <f>SUM(D3:D23)</f>
        <v>3048702</v>
      </c>
      <c r="E24" s="57" t="s">
        <v>28</v>
      </c>
      <c r="F24" s="57" t="s">
        <v>28</v>
      </c>
      <c r="G24" s="57" t="s">
        <v>28</v>
      </c>
      <c r="H24" s="60" t="s">
        <v>28</v>
      </c>
    </row>
    <row r="25" spans="1:8" ht="15" customHeight="1" thickBot="1">
      <c r="A25" s="98" t="s">
        <v>52</v>
      </c>
      <c r="B25" s="98"/>
      <c r="C25" s="98"/>
      <c r="D25" s="98"/>
      <c r="E25" s="98"/>
      <c r="F25" s="98"/>
      <c r="G25" s="98"/>
      <c r="H25" s="98"/>
    </row>
  </sheetData>
  <sheetProtection/>
  <mergeCells count="3">
    <mergeCell ref="A25:H25"/>
    <mergeCell ref="A1:H1"/>
    <mergeCell ref="A24:B24"/>
  </mergeCells>
  <hyperlinks>
    <hyperlink ref="H24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103</v>
      </c>
      <c r="C4" s="48">
        <v>38945</v>
      </c>
      <c r="D4" s="48">
        <v>39016</v>
      </c>
      <c r="E4" s="71">
        <v>-0.0014913682929209582</v>
      </c>
      <c r="F4" s="71">
        <v>-0.012609070207942663</v>
      </c>
      <c r="G4" s="71">
        <v>0.11272585045119787</v>
      </c>
      <c r="H4" s="71">
        <v>0.05348059384542814</v>
      </c>
      <c r="I4" s="71">
        <v>0.028213337748944856</v>
      </c>
      <c r="J4" s="71">
        <v>-0.01615277348865718</v>
      </c>
      <c r="K4" s="72">
        <v>-0.6592406111111109</v>
      </c>
      <c r="L4" s="72">
        <v>-0.10929687221683437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-0.001996126409150367</v>
      </c>
      <c r="F5" s="71">
        <v>-0.004248088925061788</v>
      </c>
      <c r="G5" s="71">
        <v>-0.015433374389456911</v>
      </c>
      <c r="H5" s="71">
        <v>0.06007168647315231</v>
      </c>
      <c r="I5" s="71">
        <v>0.06680164022280644</v>
      </c>
      <c r="J5" s="71" t="s">
        <v>75</v>
      </c>
      <c r="K5" s="72">
        <v>-0.16787718476903746</v>
      </c>
      <c r="L5" s="72">
        <v>-0.021481029899854343</v>
      </c>
    </row>
    <row r="6" spans="1:12" s="10" customFormat="1" ht="14.25">
      <c r="A6" s="81">
        <v>3</v>
      </c>
      <c r="B6" s="47" t="s">
        <v>89</v>
      </c>
      <c r="C6" s="48">
        <v>40050</v>
      </c>
      <c r="D6" s="48">
        <v>40319</v>
      </c>
      <c r="E6" s="71">
        <v>-0.00321237413657649</v>
      </c>
      <c r="F6" s="71">
        <v>-0.03453763086815809</v>
      </c>
      <c r="G6" s="71">
        <v>-0.035604336892678945</v>
      </c>
      <c r="H6" s="71">
        <v>-0.23544860050154126</v>
      </c>
      <c r="I6" s="71">
        <v>-0.23670043418999376</v>
      </c>
      <c r="J6" s="71">
        <v>-0.03986476174211773</v>
      </c>
      <c r="K6" s="72">
        <v>0.2062942927794258</v>
      </c>
      <c r="L6" s="72">
        <v>0.03326446454464915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-0.012254183579522349</v>
      </c>
      <c r="F7" s="71">
        <v>-0.06626747215287243</v>
      </c>
      <c r="G7" s="71">
        <v>-0.17242420536937375</v>
      </c>
      <c r="H7" s="71">
        <v>-0.3450461877950457</v>
      </c>
      <c r="I7" s="71">
        <v>-0.39131777836832005</v>
      </c>
      <c r="J7" s="71">
        <v>-0.10042326887094977</v>
      </c>
      <c r="K7" s="72">
        <v>-0.780174363532376</v>
      </c>
      <c r="L7" s="72">
        <v>-0.2663870326151224</v>
      </c>
    </row>
    <row r="8" spans="1:12" s="10" customFormat="1" ht="14.25">
      <c r="A8" s="81">
        <v>5</v>
      </c>
      <c r="B8" s="47" t="s">
        <v>99</v>
      </c>
      <c r="C8" s="48">
        <v>41848</v>
      </c>
      <c r="D8" s="48">
        <v>42032</v>
      </c>
      <c r="E8" s="71">
        <v>0.05784979797999146</v>
      </c>
      <c r="F8" s="71">
        <v>0.2143826402008786</v>
      </c>
      <c r="G8" s="71">
        <v>0.2491672310108053</v>
      </c>
      <c r="H8" s="71">
        <v>0.346014720867297</v>
      </c>
      <c r="I8" s="71">
        <v>-0.043466871060267365</v>
      </c>
      <c r="J8" s="71">
        <v>0.21622941806871188</v>
      </c>
      <c r="K8" s="72">
        <v>-0.039863183906748034</v>
      </c>
      <c r="L8" s="72">
        <v>-0.03841932828610062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 aca="true" t="shared" si="0" ref="E9:J9">AVERAGE(E4:E8)</f>
        <v>0.0077791491123642585</v>
      </c>
      <c r="F9" s="77">
        <f t="shared" si="0"/>
        <v>0.019344075609368728</v>
      </c>
      <c r="G9" s="77">
        <f t="shared" si="0"/>
        <v>0.02768623296209871</v>
      </c>
      <c r="H9" s="77">
        <f t="shared" si="0"/>
        <v>-0.0241855574221419</v>
      </c>
      <c r="I9" s="77">
        <f t="shared" si="0"/>
        <v>-0.11529402112936597</v>
      </c>
      <c r="J9" s="77">
        <f t="shared" si="0"/>
        <v>0.0149471534917468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99</v>
      </c>
      <c r="C4" s="30">
        <v>120.89983000000008</v>
      </c>
      <c r="D4" s="68">
        <v>0.057849797979991346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103</v>
      </c>
      <c r="C5" s="30">
        <v>-1.6490200000000186</v>
      </c>
      <c r="D5" s="68">
        <v>-0.001491368292921528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89</v>
      </c>
      <c r="C6" s="30">
        <v>-3.9303200000000653</v>
      </c>
      <c r="D6" s="68">
        <v>-0.0032123741365762196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41</v>
      </c>
      <c r="C7" s="30">
        <v>-7.99883999999985</v>
      </c>
      <c r="D7" s="68">
        <v>-0.0019961264091510897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68</v>
      </c>
      <c r="C8" s="30">
        <v>-52.92929000000004</v>
      </c>
      <c r="D8" s="68">
        <v>-0.012254183579522876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27</v>
      </c>
      <c r="C9" s="54">
        <v>54.39236000000011</v>
      </c>
      <c r="D9" s="67">
        <v>0.004267553684288446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105</v>
      </c>
    </row>
    <row r="13" ht="14.25" hidden="1">
      <c r="A13" s="11" t="s">
        <v>106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68</v>
      </c>
      <c r="C2" s="71">
        <v>-0.012254183579522349</v>
      </c>
      <c r="D2" s="21"/>
    </row>
    <row r="3" spans="1:4" ht="14.25">
      <c r="A3" s="21"/>
      <c r="B3" s="47" t="s">
        <v>89</v>
      </c>
      <c r="C3" s="71">
        <v>-0.00321237413657649</v>
      </c>
      <c r="D3" s="21"/>
    </row>
    <row r="4" spans="1:4" ht="14.25">
      <c r="A4" s="21"/>
      <c r="B4" s="47" t="s">
        <v>41</v>
      </c>
      <c r="C4" s="71">
        <v>-0.001996126409150367</v>
      </c>
      <c r="D4" s="21"/>
    </row>
    <row r="5" spans="1:4" ht="14.25">
      <c r="A5" s="21"/>
      <c r="B5" s="47" t="s">
        <v>103</v>
      </c>
      <c r="C5" s="71">
        <v>-0.0014913682929209582</v>
      </c>
      <c r="D5" s="21"/>
    </row>
    <row r="6" spans="1:4" ht="14.25">
      <c r="A6" s="21"/>
      <c r="B6" s="96" t="s">
        <v>99</v>
      </c>
      <c r="C6" s="97">
        <v>0.05784979797999146</v>
      </c>
      <c r="D6" s="21"/>
    </row>
    <row r="7" spans="2:3" ht="14.25">
      <c r="B7" s="95" t="s">
        <v>22</v>
      </c>
      <c r="C7" s="94">
        <v>-0.027296102348625118</v>
      </c>
    </row>
    <row r="8" spans="2:3" ht="14.25">
      <c r="B8" s="82" t="s">
        <v>30</v>
      </c>
      <c r="C8" s="87">
        <v>-0.006026381221290289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0.0013972751203816802</v>
      </c>
      <c r="F4" s="71">
        <v>-0.002104264045131754</v>
      </c>
      <c r="G4" s="71">
        <v>0.0035975528884371055</v>
      </c>
      <c r="H4" s="71">
        <v>-0.020255902286069105</v>
      </c>
      <c r="I4" s="71">
        <v>0.021794627626758434</v>
      </c>
      <c r="J4" s="71">
        <v>-0.00568320895609542</v>
      </c>
      <c r="K4" s="71">
        <v>3.064353303804058</v>
      </c>
      <c r="L4" s="72">
        <v>0.12865532190419016</v>
      </c>
    </row>
    <row r="5" spans="1:12" s="9" customFormat="1" ht="14.25" collapsed="1">
      <c r="A5" s="62">
        <v>2</v>
      </c>
      <c r="B5" s="47" t="s">
        <v>114</v>
      </c>
      <c r="C5" s="48">
        <v>38492</v>
      </c>
      <c r="D5" s="48">
        <v>38629</v>
      </c>
      <c r="E5" s="71">
        <v>-0.00157647578617659</v>
      </c>
      <c r="F5" s="71" t="s">
        <v>75</v>
      </c>
      <c r="G5" s="71">
        <v>-0.020151507098565502</v>
      </c>
      <c r="H5" s="71">
        <v>-0.31421065644454926</v>
      </c>
      <c r="I5" s="71">
        <v>-0.3299293389853679</v>
      </c>
      <c r="J5" s="71">
        <v>-0.012138132170439464</v>
      </c>
      <c r="K5" s="71">
        <v>-0.7908370871139512</v>
      </c>
      <c r="L5" s="72">
        <v>-0.14015509157976858</v>
      </c>
    </row>
    <row r="6" spans="1:12" s="9" customFormat="1" ht="14.25" collapsed="1">
      <c r="A6" s="62">
        <v>3</v>
      </c>
      <c r="B6" s="47" t="s">
        <v>109</v>
      </c>
      <c r="C6" s="48">
        <v>38828</v>
      </c>
      <c r="D6" s="48">
        <v>39028</v>
      </c>
      <c r="E6" s="71">
        <v>0.0026234150174104798</v>
      </c>
      <c r="F6" s="71">
        <v>0.03679943046193146</v>
      </c>
      <c r="G6" s="71">
        <v>0.0679942587152369</v>
      </c>
      <c r="H6" s="71">
        <v>0.12383326135354045</v>
      </c>
      <c r="I6" s="71">
        <v>0.1313241003351555</v>
      </c>
      <c r="J6" s="71">
        <v>0.03810318510003263</v>
      </c>
      <c r="K6" s="71">
        <v>2.494099972789117</v>
      </c>
      <c r="L6" s="72">
        <v>0.14451569900538397</v>
      </c>
    </row>
    <row r="7" spans="1:12" s="9" customFormat="1" ht="14.25" collapsed="1">
      <c r="A7" s="62">
        <v>4</v>
      </c>
      <c r="B7" s="47" t="s">
        <v>86</v>
      </c>
      <c r="C7" s="48">
        <v>38919</v>
      </c>
      <c r="D7" s="48">
        <v>39092</v>
      </c>
      <c r="E7" s="71">
        <v>-0.0037486792421974613</v>
      </c>
      <c r="F7" s="71">
        <v>0.02139581580904104</v>
      </c>
      <c r="G7" s="71">
        <v>-0.01757596296503372</v>
      </c>
      <c r="H7" s="71">
        <v>-0.08223959390798907</v>
      </c>
      <c r="I7" s="71">
        <v>-0.12774778958856825</v>
      </c>
      <c r="J7" s="71">
        <v>0.013489828728196818</v>
      </c>
      <c r="K7" s="71">
        <v>0.6248622222222227</v>
      </c>
      <c r="L7" s="72">
        <v>0.05483395912083</v>
      </c>
    </row>
    <row r="8" spans="1:12" s="9" customFormat="1" ht="14.25" collapsed="1">
      <c r="A8" s="62">
        <v>5</v>
      </c>
      <c r="B8" s="47" t="s">
        <v>87</v>
      </c>
      <c r="C8" s="48">
        <v>38919</v>
      </c>
      <c r="D8" s="48">
        <v>39092</v>
      </c>
      <c r="E8" s="71">
        <v>-0.006823401156237141</v>
      </c>
      <c r="F8" s="71">
        <v>-0.03251765768566173</v>
      </c>
      <c r="G8" s="71">
        <v>-0.14337851266939272</v>
      </c>
      <c r="H8" s="71">
        <v>-0.3024214722029622</v>
      </c>
      <c r="I8" s="71">
        <v>-0.3256012050644501</v>
      </c>
      <c r="J8" s="71">
        <v>-0.04186710766554114</v>
      </c>
      <c r="K8" s="71">
        <v>-0.5491848275862068</v>
      </c>
      <c r="L8" s="72">
        <v>-0.08388663288845133</v>
      </c>
    </row>
    <row r="9" spans="1:12" s="9" customFormat="1" ht="14.25" collapsed="1">
      <c r="A9" s="62">
        <v>6</v>
      </c>
      <c r="B9" s="47" t="s">
        <v>71</v>
      </c>
      <c r="C9" s="48">
        <v>38968</v>
      </c>
      <c r="D9" s="48">
        <v>39140</v>
      </c>
      <c r="E9" s="71">
        <v>0</v>
      </c>
      <c r="F9" s="71">
        <v>0</v>
      </c>
      <c r="G9" s="71">
        <v>-0.0035890912045927204</v>
      </c>
      <c r="H9" s="71">
        <v>0.013788144017121917</v>
      </c>
      <c r="I9" s="71">
        <v>0.16979447327664232</v>
      </c>
      <c r="J9" s="71">
        <v>0</v>
      </c>
      <c r="K9" s="71">
        <v>-0.13765454352941164</v>
      </c>
      <c r="L9" s="72">
        <v>-0.016390107101130758</v>
      </c>
    </row>
    <row r="10" spans="1:12" s="9" customFormat="1" ht="14.25" collapsed="1">
      <c r="A10" s="62">
        <v>7</v>
      </c>
      <c r="B10" s="47" t="s">
        <v>111</v>
      </c>
      <c r="C10" s="48">
        <v>39269</v>
      </c>
      <c r="D10" s="48">
        <v>39471</v>
      </c>
      <c r="E10" s="71">
        <v>0</v>
      </c>
      <c r="F10" s="71" t="s">
        <v>75</v>
      </c>
      <c r="G10" s="71">
        <v>-0.009393693577791518</v>
      </c>
      <c r="H10" s="71">
        <v>-0.06866868572080109</v>
      </c>
      <c r="I10" s="71">
        <v>-0.06347066129085532</v>
      </c>
      <c r="J10" s="71">
        <v>-0.0023533796373600424</v>
      </c>
      <c r="K10" s="71">
        <v>-0.5755502729257639</v>
      </c>
      <c r="L10" s="72">
        <v>-0.10092741194857624</v>
      </c>
    </row>
    <row r="11" spans="1:12" s="9" customFormat="1" ht="14.25" collapsed="1">
      <c r="A11" s="62">
        <v>8</v>
      </c>
      <c r="B11" s="47" t="s">
        <v>116</v>
      </c>
      <c r="C11" s="48">
        <v>39378</v>
      </c>
      <c r="D11" s="48">
        <v>39478</v>
      </c>
      <c r="E11" s="71">
        <v>-0.001918833922343044</v>
      </c>
      <c r="F11" s="71" t="s">
        <v>75</v>
      </c>
      <c r="G11" s="71">
        <v>-0.0611482836802375</v>
      </c>
      <c r="H11" s="71">
        <v>-0.9311687785589547</v>
      </c>
      <c r="I11" s="71">
        <v>-0.9321063279725199</v>
      </c>
      <c r="J11" s="71">
        <v>-0.03624584159986455</v>
      </c>
      <c r="K11" s="71">
        <v>-0.9787020480279045</v>
      </c>
      <c r="L11" s="72">
        <v>-0.3806039969915952</v>
      </c>
    </row>
    <row r="12" spans="1:12" s="9" customFormat="1" ht="14.25">
      <c r="A12" s="62">
        <v>9</v>
      </c>
      <c r="B12" s="47" t="s">
        <v>61</v>
      </c>
      <c r="C12" s="48">
        <v>39413</v>
      </c>
      <c r="D12" s="48">
        <v>39589</v>
      </c>
      <c r="E12" s="71">
        <v>0.0033023821299000833</v>
      </c>
      <c r="F12" s="71">
        <v>0.01430826498816029</v>
      </c>
      <c r="G12" s="71">
        <v>0.039400776823995676</v>
      </c>
      <c r="H12" s="71">
        <v>0.09146336790757026</v>
      </c>
      <c r="I12" s="71">
        <v>0.18331761861120888</v>
      </c>
      <c r="J12" s="71">
        <v>0.017229487950030764</v>
      </c>
      <c r="K12" s="71">
        <v>1.2364185131894483</v>
      </c>
      <c r="L12" s="72">
        <v>0.10971513011077594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-0.003340102213325147</v>
      </c>
      <c r="F13" s="71">
        <v>-0.007484794043399967</v>
      </c>
      <c r="G13" s="71">
        <v>-0.001863265757811594</v>
      </c>
      <c r="H13" s="71">
        <v>-0.03571431366820832</v>
      </c>
      <c r="I13" s="71">
        <v>-0.04387294808173958</v>
      </c>
      <c r="J13" s="71">
        <v>-0.007951062556907362</v>
      </c>
      <c r="K13" s="71">
        <v>-0.029763455497381908</v>
      </c>
      <c r="L13" s="72">
        <v>-0.003940876143772809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-0.001035761555662984</v>
      </c>
      <c r="F14" s="71">
        <v>-0.010875095814415703</v>
      </c>
      <c r="G14" s="71">
        <v>-0.024776594043345423</v>
      </c>
      <c r="H14" s="71">
        <v>-0.10055596629227093</v>
      </c>
      <c r="I14" s="71">
        <v>-0.14052135170961944</v>
      </c>
      <c r="J14" s="71">
        <v>-0.015064047978573747</v>
      </c>
      <c r="K14" s="71">
        <v>-0.6061060570918821</v>
      </c>
      <c r="L14" s="72">
        <v>-0.11592241659846603</v>
      </c>
    </row>
    <row r="15" spans="1:12" s="9" customFormat="1" ht="14.25">
      <c r="A15" s="62">
        <v>12</v>
      </c>
      <c r="B15" s="47" t="s">
        <v>110</v>
      </c>
      <c r="C15" s="48">
        <v>39527</v>
      </c>
      <c r="D15" s="48">
        <v>39715</v>
      </c>
      <c r="E15" s="71">
        <v>0.0017591652627610976</v>
      </c>
      <c r="F15" s="71">
        <v>0.011450462021813212</v>
      </c>
      <c r="G15" s="71">
        <v>0.03428617880006102</v>
      </c>
      <c r="H15" s="71">
        <v>0.06497779312386753</v>
      </c>
      <c r="I15" s="71">
        <v>0.09635626274809383</v>
      </c>
      <c r="J15" s="71">
        <v>0.016804485348860254</v>
      </c>
      <c r="K15" s="71">
        <v>1.6150125125628123</v>
      </c>
      <c r="L15" s="72">
        <v>0.1389902394400908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-0.006392448540070483</v>
      </c>
      <c r="F16" s="71">
        <v>-0.026636171474536563</v>
      </c>
      <c r="G16" s="71">
        <v>-0.0693466366702078</v>
      </c>
      <c r="H16" s="71">
        <v>-0.20554023048630277</v>
      </c>
      <c r="I16" s="71">
        <v>-0.23280945575505296</v>
      </c>
      <c r="J16" s="71" t="s">
        <v>75</v>
      </c>
      <c r="K16" s="71">
        <v>-0.48371420476597027</v>
      </c>
      <c r="L16" s="72">
        <v>-0.08731708223291168</v>
      </c>
    </row>
    <row r="17" spans="1:12" s="9" customFormat="1" ht="14.25">
      <c r="A17" s="62">
        <v>14</v>
      </c>
      <c r="B17" s="47" t="s">
        <v>55</v>
      </c>
      <c r="C17" s="48">
        <v>39884</v>
      </c>
      <c r="D17" s="48">
        <v>40001</v>
      </c>
      <c r="E17" s="71">
        <v>-0.00425115373566165</v>
      </c>
      <c r="F17" s="71">
        <v>-0.02456777626825779</v>
      </c>
      <c r="G17" s="71">
        <v>-0.04196965638703021</v>
      </c>
      <c r="H17" s="71">
        <v>-0.12294577977159304</v>
      </c>
      <c r="I17" s="71">
        <v>-0.09435087229276351</v>
      </c>
      <c r="J17" s="71">
        <v>-0.028072889418348068</v>
      </c>
      <c r="K17" s="71">
        <v>-0.3099861609840304</v>
      </c>
      <c r="L17" s="72">
        <v>-0.0546456079931843</v>
      </c>
    </row>
    <row r="18" spans="1:12" s="9" customFormat="1" ht="14.25">
      <c r="A18" s="62">
        <v>15</v>
      </c>
      <c r="B18" s="47" t="s">
        <v>78</v>
      </c>
      <c r="C18" s="48">
        <v>40031</v>
      </c>
      <c r="D18" s="48">
        <v>40129</v>
      </c>
      <c r="E18" s="71">
        <v>-0.014064689978170342</v>
      </c>
      <c r="F18" s="71">
        <v>-0.09870405054162512</v>
      </c>
      <c r="G18" s="71">
        <v>-0.1556175194285071</v>
      </c>
      <c r="H18" s="71">
        <v>-0.3419931940978782</v>
      </c>
      <c r="I18" s="71">
        <v>-0.3895246489570535</v>
      </c>
      <c r="J18" s="71">
        <v>-0.1108858854956899</v>
      </c>
      <c r="K18" s="71">
        <v>-0.7848640201781495</v>
      </c>
      <c r="L18" s="72">
        <v>-0.21788758930957342</v>
      </c>
    </row>
    <row r="19" spans="1:12" s="9" customFormat="1" ht="14.25">
      <c r="A19" s="62">
        <v>16</v>
      </c>
      <c r="B19" s="47" t="s">
        <v>63</v>
      </c>
      <c r="C19" s="48">
        <v>40253</v>
      </c>
      <c r="D19" s="48">
        <v>40366</v>
      </c>
      <c r="E19" s="71">
        <v>0.0030485669773172575</v>
      </c>
      <c r="F19" s="71">
        <v>0.01621346045103156</v>
      </c>
      <c r="G19" s="71">
        <v>-0.015158740052779063</v>
      </c>
      <c r="H19" s="71">
        <v>-0.1101303592245999</v>
      </c>
      <c r="I19" s="71">
        <v>-0.1049298990855635</v>
      </c>
      <c r="J19" s="71">
        <v>0.011974177929898522</v>
      </c>
      <c r="K19" s="71">
        <v>-0.36800962890968003</v>
      </c>
      <c r="L19" s="72">
        <v>-0.07863866187854995</v>
      </c>
    </row>
    <row r="20" spans="1:12" s="9" customFormat="1" ht="14.25">
      <c r="A20" s="62">
        <v>17</v>
      </c>
      <c r="B20" s="47" t="s">
        <v>76</v>
      </c>
      <c r="C20" s="48">
        <v>40114</v>
      </c>
      <c r="D20" s="48">
        <v>40401</v>
      </c>
      <c r="E20" s="71">
        <v>-0.003420309682710898</v>
      </c>
      <c r="F20" s="71">
        <v>-0.014460070103751166</v>
      </c>
      <c r="G20" s="71">
        <v>-0.06815597066960188</v>
      </c>
      <c r="H20" s="71">
        <v>-0.155372705004983</v>
      </c>
      <c r="I20" s="71">
        <v>-0.16853250856554325</v>
      </c>
      <c r="J20" s="71">
        <v>-0.04128963629697324</v>
      </c>
      <c r="K20" s="71">
        <v>-0.29372802648332064</v>
      </c>
      <c r="L20" s="72">
        <v>-0.061196905468096086</v>
      </c>
    </row>
    <row r="21" spans="1:12" s="9" customFormat="1" ht="14.25" collapsed="1">
      <c r="A21" s="62">
        <v>18</v>
      </c>
      <c r="B21" s="47" t="s">
        <v>107</v>
      </c>
      <c r="C21" s="48">
        <v>40226</v>
      </c>
      <c r="D21" s="48">
        <v>40430</v>
      </c>
      <c r="E21" s="71">
        <v>0.0025866667737151072</v>
      </c>
      <c r="F21" s="71">
        <v>0.03766786732905114</v>
      </c>
      <c r="G21" s="71">
        <v>0.06919319743664487</v>
      </c>
      <c r="H21" s="71">
        <v>0.12433449745002201</v>
      </c>
      <c r="I21" s="71">
        <v>0.1413268384221822</v>
      </c>
      <c r="J21" s="71">
        <v>0.03954200122844931</v>
      </c>
      <c r="K21" s="71">
        <v>1.505394483845548</v>
      </c>
      <c r="L21" s="72">
        <v>0.18438548284833933</v>
      </c>
    </row>
    <row r="22" spans="1:12" s="9" customFormat="1" ht="14.25">
      <c r="A22" s="62">
        <v>19</v>
      </c>
      <c r="B22" s="47" t="s">
        <v>85</v>
      </c>
      <c r="C22" s="48">
        <v>40427</v>
      </c>
      <c r="D22" s="48">
        <v>40543</v>
      </c>
      <c r="E22" s="71">
        <v>-6.39322042257362E-05</v>
      </c>
      <c r="F22" s="71">
        <v>0.059730574824758964</v>
      </c>
      <c r="G22" s="71">
        <v>0.08248077398776932</v>
      </c>
      <c r="H22" s="71">
        <v>0.13961011452719396</v>
      </c>
      <c r="I22" s="71">
        <v>0.12231693404709887</v>
      </c>
      <c r="J22" s="71">
        <v>0.058709294112416766</v>
      </c>
      <c r="K22" s="71">
        <v>1.041287197975965</v>
      </c>
      <c r="L22" s="72">
        <v>0.1496193602869733</v>
      </c>
    </row>
    <row r="23" spans="1:12" s="9" customFormat="1" ht="14.25">
      <c r="A23" s="62">
        <v>20</v>
      </c>
      <c r="B23" s="47" t="s">
        <v>49</v>
      </c>
      <c r="C23" s="48">
        <v>40444</v>
      </c>
      <c r="D23" s="48">
        <v>40638</v>
      </c>
      <c r="E23" s="71">
        <v>0.01340842050619151</v>
      </c>
      <c r="F23" s="71">
        <v>0.10168180092840862</v>
      </c>
      <c r="G23" s="71">
        <v>0.12001422990304178</v>
      </c>
      <c r="H23" s="71">
        <v>0.19079043232467074</v>
      </c>
      <c r="I23" s="71">
        <v>0.1011228198743439</v>
      </c>
      <c r="J23" s="71">
        <v>0.08246732627118858</v>
      </c>
      <c r="K23" s="71">
        <v>0.1689767774343125</v>
      </c>
      <c r="L23" s="72">
        <v>0.03266369764939214</v>
      </c>
    </row>
    <row r="24" spans="1:12" s="9" customFormat="1" ht="14.25">
      <c r="A24" s="62">
        <v>21</v>
      </c>
      <c r="B24" s="47" t="s">
        <v>83</v>
      </c>
      <c r="C24" s="48">
        <v>40427</v>
      </c>
      <c r="D24" s="48">
        <v>40708</v>
      </c>
      <c r="E24" s="71">
        <v>0.0007377107948285389</v>
      </c>
      <c r="F24" s="71">
        <v>0.036796541781939585</v>
      </c>
      <c r="G24" s="71">
        <v>0.0784879276564987</v>
      </c>
      <c r="H24" s="71">
        <v>0.16196478627451927</v>
      </c>
      <c r="I24" s="71">
        <v>0.16912018539038187</v>
      </c>
      <c r="J24" s="71">
        <v>0.03778946837979302</v>
      </c>
      <c r="K24" s="71">
        <v>1.4294440811043998</v>
      </c>
      <c r="L24" s="72">
        <v>0.2095526915919399</v>
      </c>
    </row>
    <row r="25" spans="1:12" ht="15.75" thickBot="1">
      <c r="A25" s="76"/>
      <c r="B25" s="80" t="s">
        <v>69</v>
      </c>
      <c r="C25" s="78" t="s">
        <v>28</v>
      </c>
      <c r="D25" s="78" t="s">
        <v>28</v>
      </c>
      <c r="E25" s="77">
        <f>AVERAGE(E4:E24)</f>
        <v>-0.0008462945444893201</v>
      </c>
      <c r="F25" s="77">
        <f>AVERAGE(F4:F24)</f>
        <v>0.00659412992329756</v>
      </c>
      <c r="G25" s="77">
        <f>AVERAGE(G4:G24)</f>
        <v>-0.006508120856819589</v>
      </c>
      <c r="H25" s="77">
        <f>AVERAGE(H4:H24)</f>
        <v>-0.08954548765184074</v>
      </c>
      <c r="I25" s="77">
        <f>AVERAGE(I4:I24)</f>
        <v>-0.0865201498579634</v>
      </c>
      <c r="J25" s="77">
        <f>AVERAGE(J4:J24)</f>
        <v>0.000727903163653687</v>
      </c>
      <c r="K25" s="78" t="s">
        <v>28</v>
      </c>
      <c r="L25" s="79" t="s">
        <v>28</v>
      </c>
    </row>
    <row r="26" spans="1:12" s="9" customFormat="1" ht="14.25">
      <c r="A26" s="102" t="s">
        <v>56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</sheetData>
  <sheetProtection/>
  <mergeCells count="7">
    <mergeCell ref="A26:L26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51</v>
      </c>
      <c r="C4" s="30">
        <v>29.38364799999818</v>
      </c>
      <c r="D4" s="68">
        <v>0.0013972751203841691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107</v>
      </c>
      <c r="C5" s="30">
        <v>8.202689999999944</v>
      </c>
      <c r="D5" s="68">
        <v>0.00258666677371533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109</v>
      </c>
      <c r="C6" s="30">
        <v>6.719729999999981</v>
      </c>
      <c r="D6" s="68">
        <v>0.0026234150174096076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63</v>
      </c>
      <c r="C7" s="30">
        <v>5.523699999999953</v>
      </c>
      <c r="D7" s="68">
        <v>0.0030485669773178065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83</v>
      </c>
      <c r="C8" s="30">
        <v>4.151320000000298</v>
      </c>
      <c r="D8" s="68">
        <v>0.0007377107948283636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61</v>
      </c>
      <c r="C9" s="30">
        <v>3.0696199999999956</v>
      </c>
      <c r="D9" s="68">
        <v>0.0033023821298999467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110</v>
      </c>
      <c r="C10" s="30">
        <v>0.9138399999999675</v>
      </c>
      <c r="D10" s="68">
        <v>0.0017591652627615805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71</v>
      </c>
      <c r="C11" s="30">
        <v>0</v>
      </c>
      <c r="D11" s="68">
        <v>0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111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85</v>
      </c>
      <c r="C13" s="30">
        <v>-0.206339999999851</v>
      </c>
      <c r="D13" s="68">
        <v>-6.393220422582482E-05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116</v>
      </c>
      <c r="C14" s="30">
        <v>-0.3052099999999919</v>
      </c>
      <c r="D14" s="68">
        <v>-0.0019188339223431851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-0.457820000000007</v>
      </c>
      <c r="D15" s="68">
        <v>-0.0010357615556631048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114</v>
      </c>
      <c r="C16" s="30">
        <v>-0.6202300000000396</v>
      </c>
      <c r="D16" s="68">
        <v>-0.0015764757861763976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25</v>
      </c>
      <c r="C17" s="30">
        <v>-3.1052299999999815</v>
      </c>
      <c r="D17" s="68">
        <v>-0.003340102213325532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86</v>
      </c>
      <c r="C18" s="30">
        <v>-3.631719999999972</v>
      </c>
      <c r="D18" s="68">
        <v>-0.0037486792421980606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87</v>
      </c>
      <c r="C19" s="30">
        <v>-4.13170000000007</v>
      </c>
      <c r="D19" s="68">
        <v>-0.00682340115623772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23</v>
      </c>
      <c r="C20" s="30">
        <v>-4.279170000000041</v>
      </c>
      <c r="D20" s="68">
        <v>-0.006392448540070024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76</v>
      </c>
      <c r="C21" s="30">
        <v>-9.518889200000093</v>
      </c>
      <c r="D21" s="68">
        <v>-0.0034203096827105876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78</v>
      </c>
      <c r="C22" s="30">
        <v>-13.505989999999992</v>
      </c>
      <c r="D22" s="68">
        <v>-0.014064689978169924</v>
      </c>
      <c r="E22" s="31">
        <v>0</v>
      </c>
      <c r="F22" s="68">
        <v>0</v>
      </c>
      <c r="G22" s="50">
        <v>0</v>
      </c>
    </row>
    <row r="23" spans="1:7" ht="14.25">
      <c r="A23" s="90">
        <v>20</v>
      </c>
      <c r="B23" s="83" t="s">
        <v>55</v>
      </c>
      <c r="C23" s="30">
        <v>-13.651200000000186</v>
      </c>
      <c r="D23" s="68">
        <v>-0.004251153735663566</v>
      </c>
      <c r="E23" s="31">
        <v>0</v>
      </c>
      <c r="F23" s="68">
        <v>0</v>
      </c>
      <c r="G23" s="50">
        <v>0</v>
      </c>
    </row>
    <row r="24" spans="1:7" ht="14.25">
      <c r="A24" s="90">
        <v>21</v>
      </c>
      <c r="B24" s="83" t="s">
        <v>49</v>
      </c>
      <c r="C24" s="30">
        <v>-30.74046999999997</v>
      </c>
      <c r="D24" s="68">
        <v>-0.019917416939453553</v>
      </c>
      <c r="E24" s="31">
        <v>-44</v>
      </c>
      <c r="F24" s="68">
        <v>-0.03288490284005979</v>
      </c>
      <c r="G24" s="50">
        <v>-51.02693844544088</v>
      </c>
    </row>
    <row r="25" spans="1:7" ht="15.75" thickBot="1">
      <c r="A25" s="63"/>
      <c r="B25" s="64" t="s">
        <v>27</v>
      </c>
      <c r="C25" s="54">
        <v>-26.189421200001888</v>
      </c>
      <c r="D25" s="67">
        <v>-0.0004904239974871806</v>
      </c>
      <c r="E25" s="55">
        <v>-44</v>
      </c>
      <c r="F25" s="67">
        <v>-1.4432163256630759E-05</v>
      </c>
      <c r="G25" s="56">
        <v>-51.02693844544088</v>
      </c>
    </row>
    <row r="27" ht="14.25">
      <c r="D27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78</v>
      </c>
      <c r="C2" s="71">
        <v>-0.014064689978170342</v>
      </c>
    </row>
    <row r="3" spans="1:5" ht="14.25">
      <c r="A3" s="14"/>
      <c r="B3" s="47" t="s">
        <v>87</v>
      </c>
      <c r="C3" s="71">
        <v>-0.006823401156237141</v>
      </c>
      <c r="D3" s="14"/>
      <c r="E3" s="14"/>
    </row>
    <row r="4" spans="1:5" ht="14.25">
      <c r="A4" s="14"/>
      <c r="B4" s="47" t="s">
        <v>23</v>
      </c>
      <c r="C4" s="71">
        <v>-0.006392448540070483</v>
      </c>
      <c r="D4" s="14"/>
      <c r="E4" s="14"/>
    </row>
    <row r="5" spans="1:5" ht="14.25">
      <c r="A5" s="14"/>
      <c r="B5" s="47" t="s">
        <v>55</v>
      </c>
      <c r="C5" s="71">
        <v>-0.00425115373566165</v>
      </c>
      <c r="D5" s="14"/>
      <c r="E5" s="14"/>
    </row>
    <row r="6" spans="1:5" ht="14.25">
      <c r="A6" s="14"/>
      <c r="B6" s="47" t="s">
        <v>86</v>
      </c>
      <c r="C6" s="71">
        <v>-0.0037486792421974613</v>
      </c>
      <c r="D6" s="14"/>
      <c r="E6" s="14"/>
    </row>
    <row r="7" spans="1:5" ht="14.25">
      <c r="A7" s="14"/>
      <c r="B7" s="47" t="s">
        <v>76</v>
      </c>
      <c r="C7" s="71">
        <v>-0.003420309682710898</v>
      </c>
      <c r="D7" s="14"/>
      <c r="E7" s="14"/>
    </row>
    <row r="8" spans="1:5" ht="14.25">
      <c r="A8" s="14"/>
      <c r="B8" s="47" t="s">
        <v>25</v>
      </c>
      <c r="C8" s="71">
        <v>-0.003340102213325147</v>
      </c>
      <c r="D8" s="14"/>
      <c r="E8" s="14"/>
    </row>
    <row r="9" spans="1:5" ht="14.25">
      <c r="A9" s="14"/>
      <c r="B9" s="47" t="s">
        <v>116</v>
      </c>
      <c r="C9" s="71">
        <v>-0.001918833922343044</v>
      </c>
      <c r="D9" s="14"/>
      <c r="E9" s="14"/>
    </row>
    <row r="10" spans="1:5" ht="14.25">
      <c r="A10" s="14"/>
      <c r="B10" s="47" t="s">
        <v>114</v>
      </c>
      <c r="C10" s="71">
        <v>-0.00157647578617659</v>
      </c>
      <c r="D10" s="14"/>
      <c r="E10" s="14"/>
    </row>
    <row r="11" spans="1:5" ht="14.25">
      <c r="A11" s="14"/>
      <c r="B11" s="47" t="s">
        <v>24</v>
      </c>
      <c r="C11" s="71">
        <v>-0.001035761555662984</v>
      </c>
      <c r="D11" s="14"/>
      <c r="E11" s="14"/>
    </row>
    <row r="12" spans="1:5" ht="14.25">
      <c r="A12" s="14"/>
      <c r="B12" s="47" t="s">
        <v>85</v>
      </c>
      <c r="C12" s="71">
        <v>-6.39322042257362E-05</v>
      </c>
      <c r="D12" s="14"/>
      <c r="E12" s="14"/>
    </row>
    <row r="13" spans="1:5" ht="14.25">
      <c r="A13" s="14"/>
      <c r="B13" s="47" t="s">
        <v>71</v>
      </c>
      <c r="C13" s="71">
        <v>0</v>
      </c>
      <c r="D13" s="14"/>
      <c r="E13" s="14"/>
    </row>
    <row r="14" spans="1:5" ht="14.25">
      <c r="A14" s="14"/>
      <c r="B14" s="47" t="s">
        <v>111</v>
      </c>
      <c r="C14" s="71">
        <v>0</v>
      </c>
      <c r="D14" s="14"/>
      <c r="E14" s="14"/>
    </row>
    <row r="15" spans="1:5" ht="14.25">
      <c r="A15" s="14"/>
      <c r="B15" s="47" t="s">
        <v>83</v>
      </c>
      <c r="C15" s="71">
        <v>0.0007377107948285389</v>
      </c>
      <c r="D15" s="14"/>
      <c r="E15" s="14"/>
    </row>
    <row r="16" spans="1:5" ht="14.25">
      <c r="A16" s="14"/>
      <c r="B16" s="47" t="s">
        <v>51</v>
      </c>
      <c r="C16" s="71">
        <v>0.0013972751203816802</v>
      </c>
      <c r="D16" s="14"/>
      <c r="E16" s="14"/>
    </row>
    <row r="17" spans="1:5" ht="14.25">
      <c r="A17" s="14"/>
      <c r="B17" s="47" t="s">
        <v>110</v>
      </c>
      <c r="C17" s="71">
        <v>0.0017591652627610976</v>
      </c>
      <c r="D17" s="14"/>
      <c r="E17" s="14"/>
    </row>
    <row r="18" spans="1:5" ht="14.25">
      <c r="A18" s="14"/>
      <c r="B18" s="47" t="s">
        <v>107</v>
      </c>
      <c r="C18" s="71">
        <v>0.0025866667737151072</v>
      </c>
      <c r="D18" s="14"/>
      <c r="E18" s="14"/>
    </row>
    <row r="19" spans="1:5" ht="14.25">
      <c r="A19" s="14"/>
      <c r="B19" s="47" t="s">
        <v>109</v>
      </c>
      <c r="C19" s="71">
        <v>0.0026234150174104798</v>
      </c>
      <c r="D19" s="14"/>
      <c r="E19" s="14"/>
    </row>
    <row r="20" spans="1:5" ht="14.25">
      <c r="A20" s="14"/>
      <c r="B20" s="47" t="s">
        <v>63</v>
      </c>
      <c r="C20" s="71">
        <v>0.0030485669773172575</v>
      </c>
      <c r="D20" s="14"/>
      <c r="E20" s="14"/>
    </row>
    <row r="21" spans="1:5" ht="14.25">
      <c r="A21" s="14"/>
      <c r="B21" s="47" t="s">
        <v>61</v>
      </c>
      <c r="C21" s="71">
        <v>0.0033023821299000833</v>
      </c>
      <c r="D21" s="14"/>
      <c r="E21" s="14"/>
    </row>
    <row r="22" spans="1:5" ht="14.25">
      <c r="A22" s="14"/>
      <c r="B22" s="47" t="s">
        <v>49</v>
      </c>
      <c r="C22" s="71">
        <v>0.01340842050619151</v>
      </c>
      <c r="D22" s="14"/>
      <c r="E22" s="14"/>
    </row>
    <row r="23" spans="2:3" ht="14.25">
      <c r="B23" s="47" t="s">
        <v>22</v>
      </c>
      <c r="C23" s="75">
        <v>-0.027296102348625118</v>
      </c>
    </row>
    <row r="24" spans="2:3" ht="14.25">
      <c r="B24" s="14" t="s">
        <v>30</v>
      </c>
      <c r="C24" s="87">
        <v>-0.006026381221290289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117</v>
      </c>
      <c r="C3" s="45" t="s">
        <v>8</v>
      </c>
      <c r="D3" s="46" t="s">
        <v>11</v>
      </c>
      <c r="E3" s="43">
        <v>11272549.32</v>
      </c>
      <c r="F3" s="40">
        <v>1835733</v>
      </c>
      <c r="G3" s="43">
        <v>6.140625744593577</v>
      </c>
      <c r="H3" s="73">
        <v>0.5</v>
      </c>
      <c r="I3" s="42" t="s">
        <v>91</v>
      </c>
      <c r="J3" s="44" t="s">
        <v>31</v>
      </c>
    </row>
    <row r="4" spans="1:10" ht="15" customHeight="1">
      <c r="A4" s="41">
        <v>2</v>
      </c>
      <c r="B4" s="42" t="s">
        <v>80</v>
      </c>
      <c r="C4" s="45" t="s">
        <v>8</v>
      </c>
      <c r="D4" s="46" t="s">
        <v>11</v>
      </c>
      <c r="E4" s="43">
        <v>7984984.54</v>
      </c>
      <c r="F4" s="40">
        <v>31787</v>
      </c>
      <c r="G4" s="43">
        <v>251.20283575046403</v>
      </c>
      <c r="H4" s="74">
        <v>100</v>
      </c>
      <c r="I4" s="42" t="s">
        <v>95</v>
      </c>
      <c r="J4" s="44" t="s">
        <v>81</v>
      </c>
    </row>
    <row r="5" spans="1:10" ht="15" customHeight="1">
      <c r="A5" s="41">
        <v>3</v>
      </c>
      <c r="B5" s="42" t="s">
        <v>82</v>
      </c>
      <c r="C5" s="45" t="s">
        <v>8</v>
      </c>
      <c r="D5" s="46" t="s">
        <v>74</v>
      </c>
      <c r="E5" s="43">
        <v>1518038.93</v>
      </c>
      <c r="F5" s="40">
        <v>55489</v>
      </c>
      <c r="G5" s="43">
        <v>27.35747499504406</v>
      </c>
      <c r="H5" s="74">
        <v>100</v>
      </c>
      <c r="I5" s="42" t="s">
        <v>95</v>
      </c>
      <c r="J5" s="44" t="s">
        <v>79</v>
      </c>
    </row>
    <row r="6" spans="1:10" ht="15" customHeight="1">
      <c r="A6" s="41">
        <v>4</v>
      </c>
      <c r="B6" s="42" t="s">
        <v>73</v>
      </c>
      <c r="C6" s="45" t="s">
        <v>8</v>
      </c>
      <c r="D6" s="46" t="s">
        <v>74</v>
      </c>
      <c r="E6" s="43">
        <v>1213779.2702</v>
      </c>
      <c r="F6" s="40">
        <v>2940</v>
      </c>
      <c r="G6" s="43">
        <v>412.8500919047619</v>
      </c>
      <c r="H6" s="74">
        <v>1000</v>
      </c>
      <c r="I6" s="42" t="s">
        <v>97</v>
      </c>
      <c r="J6" s="44" t="s">
        <v>32</v>
      </c>
    </row>
    <row r="7" spans="1:10" ht="15" customHeight="1">
      <c r="A7" s="41">
        <v>5</v>
      </c>
      <c r="B7" s="42" t="s">
        <v>29</v>
      </c>
      <c r="C7" s="45" t="s">
        <v>8</v>
      </c>
      <c r="D7" s="46" t="s">
        <v>11</v>
      </c>
      <c r="E7" s="43">
        <v>1168895.72</v>
      </c>
      <c r="F7" s="40">
        <v>783</v>
      </c>
      <c r="G7" s="43">
        <v>1492.8425542784164</v>
      </c>
      <c r="H7" s="74">
        <v>1000</v>
      </c>
      <c r="I7" s="42" t="s">
        <v>102</v>
      </c>
      <c r="J7" s="44" t="s">
        <v>64</v>
      </c>
    </row>
    <row r="8" spans="1:10" ht="15" customHeight="1">
      <c r="A8" s="41">
        <v>6</v>
      </c>
      <c r="B8" s="42" t="s">
        <v>88</v>
      </c>
      <c r="C8" s="45" t="s">
        <v>8</v>
      </c>
      <c r="D8" s="46" t="s">
        <v>11</v>
      </c>
      <c r="E8" s="43">
        <v>668294.86</v>
      </c>
      <c r="F8" s="40">
        <v>910</v>
      </c>
      <c r="G8" s="43">
        <v>734.389956043956</v>
      </c>
      <c r="H8" s="74">
        <v>1000</v>
      </c>
      <c r="I8" s="42" t="s">
        <v>93</v>
      </c>
      <c r="J8" s="44" t="s">
        <v>84</v>
      </c>
    </row>
    <row r="9" spans="1:10" ht="15" customHeight="1">
      <c r="A9" s="41">
        <v>7</v>
      </c>
      <c r="B9" s="42" t="s">
        <v>34</v>
      </c>
      <c r="C9" s="45" t="s">
        <v>8</v>
      </c>
      <c r="D9" s="46" t="s">
        <v>11</v>
      </c>
      <c r="E9" s="43">
        <v>597707.11</v>
      </c>
      <c r="F9" s="40">
        <v>679</v>
      </c>
      <c r="G9" s="43">
        <v>880.2755670103093</v>
      </c>
      <c r="H9" s="74">
        <v>1000</v>
      </c>
      <c r="I9" s="42" t="s">
        <v>35</v>
      </c>
      <c r="J9" s="44" t="s">
        <v>33</v>
      </c>
    </row>
    <row r="10" spans="1:10" ht="15.75" thickBot="1">
      <c r="A10" s="121" t="s">
        <v>27</v>
      </c>
      <c r="B10" s="122"/>
      <c r="C10" s="57" t="s">
        <v>28</v>
      </c>
      <c r="D10" s="57" t="s">
        <v>28</v>
      </c>
      <c r="E10" s="58">
        <f>SUM(E3:E9)</f>
        <v>24424249.750199996</v>
      </c>
      <c r="F10" s="59">
        <f>SUM(F3:F9)</f>
        <v>1928321</v>
      </c>
      <c r="G10" s="57" t="s">
        <v>28</v>
      </c>
      <c r="H10" s="57" t="s">
        <v>28</v>
      </c>
      <c r="I10" s="57" t="s">
        <v>28</v>
      </c>
      <c r="J10" s="60" t="s">
        <v>28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117</v>
      </c>
      <c r="C4" s="48">
        <v>37691</v>
      </c>
      <c r="D4" s="48">
        <v>37894</v>
      </c>
      <c r="E4" s="71" t="s">
        <v>75</v>
      </c>
      <c r="F4" s="71" t="s">
        <v>75</v>
      </c>
      <c r="G4" s="71" t="s">
        <v>75</v>
      </c>
      <c r="H4" s="71" t="s">
        <v>75</v>
      </c>
      <c r="I4" s="71">
        <v>-0.13768706596887925</v>
      </c>
      <c r="J4" s="71" t="s">
        <v>75</v>
      </c>
      <c r="K4" s="72">
        <v>11.281251489187163</v>
      </c>
      <c r="L4" s="72">
        <v>0.22466461660277393</v>
      </c>
    </row>
    <row r="5" spans="1:12" ht="14.25" collapsed="1">
      <c r="A5" s="62">
        <v>2</v>
      </c>
      <c r="B5" s="47" t="s">
        <v>34</v>
      </c>
      <c r="C5" s="48">
        <v>38441</v>
      </c>
      <c r="D5" s="48">
        <v>38625</v>
      </c>
      <c r="E5" s="71">
        <v>0</v>
      </c>
      <c r="F5" s="71">
        <v>-0.005575184642709785</v>
      </c>
      <c r="G5" s="71">
        <v>-0.018577658942306674</v>
      </c>
      <c r="H5" s="71">
        <v>-0.05630990395158475</v>
      </c>
      <c r="I5" s="71">
        <v>-0.03804141252466797</v>
      </c>
      <c r="J5" s="71">
        <v>-0.00979469877193151</v>
      </c>
      <c r="K5" s="72">
        <v>-0.11972443298969082</v>
      </c>
      <c r="L5" s="72">
        <v>-0.012218689729138643</v>
      </c>
    </row>
    <row r="6" spans="1:12" ht="14.25">
      <c r="A6" s="62">
        <v>3</v>
      </c>
      <c r="B6" s="47" t="s">
        <v>80</v>
      </c>
      <c r="C6" s="48">
        <v>38862</v>
      </c>
      <c r="D6" s="48">
        <v>38958</v>
      </c>
      <c r="E6" s="71">
        <v>-0.015567080562066571</v>
      </c>
      <c r="F6" s="71">
        <v>-0.0774828309137865</v>
      </c>
      <c r="G6" s="71">
        <v>-0.09294253575741729</v>
      </c>
      <c r="H6" s="71">
        <v>-0.23717949390409465</v>
      </c>
      <c r="I6" s="71">
        <v>-0.2733137676169405</v>
      </c>
      <c r="J6" s="71">
        <v>-0.07966761247638421</v>
      </c>
      <c r="K6" s="72">
        <v>1.5120283575046414</v>
      </c>
      <c r="L6" s="72">
        <v>0.10226157300484662</v>
      </c>
    </row>
    <row r="7" spans="1:12" ht="14.25">
      <c r="A7" s="62">
        <v>4</v>
      </c>
      <c r="B7" s="47" t="s">
        <v>73</v>
      </c>
      <c r="C7" s="48">
        <v>39048</v>
      </c>
      <c r="D7" s="48">
        <v>39140</v>
      </c>
      <c r="E7" s="71">
        <v>-0.0052079132111432225</v>
      </c>
      <c r="F7" s="71">
        <v>-0.011066306511297697</v>
      </c>
      <c r="G7" s="71">
        <v>-0.03059614762319296</v>
      </c>
      <c r="H7" s="71">
        <v>-0.11662702699399996</v>
      </c>
      <c r="I7" s="71">
        <v>-0.1276702590929505</v>
      </c>
      <c r="J7" s="71">
        <v>-0.017145062753923357</v>
      </c>
      <c r="K7" s="72">
        <v>-0.587149908095238</v>
      </c>
      <c r="L7" s="72">
        <v>-0.0940013481487404</v>
      </c>
    </row>
    <row r="8" spans="1:12" ht="14.25">
      <c r="A8" s="62">
        <v>5</v>
      </c>
      <c r="B8" s="47" t="s">
        <v>29</v>
      </c>
      <c r="C8" s="48">
        <v>39100</v>
      </c>
      <c r="D8" s="48">
        <v>39268</v>
      </c>
      <c r="E8" s="71">
        <v>-0.001308999997189586</v>
      </c>
      <c r="F8" s="71">
        <v>0.005510785306109378</v>
      </c>
      <c r="G8" s="71">
        <v>-0.010627186365560481</v>
      </c>
      <c r="H8" s="71">
        <v>0.08980578206722378</v>
      </c>
      <c r="I8" s="71">
        <v>0.09976602060701678</v>
      </c>
      <c r="J8" s="71" t="s">
        <v>75</v>
      </c>
      <c r="K8" s="72">
        <v>0.49284255427841606</v>
      </c>
      <c r="L8" s="72">
        <v>0.04763122769763761</v>
      </c>
    </row>
    <row r="9" spans="1:12" ht="14.25">
      <c r="A9" s="62">
        <v>6</v>
      </c>
      <c r="B9" s="47" t="s">
        <v>88</v>
      </c>
      <c r="C9" s="48">
        <v>39647</v>
      </c>
      <c r="D9" s="48">
        <v>39861</v>
      </c>
      <c r="E9" s="71">
        <v>-0.0016460940391478385</v>
      </c>
      <c r="F9" s="71">
        <v>-0.010666307229185934</v>
      </c>
      <c r="G9" s="71">
        <v>-0.04209768660583624</v>
      </c>
      <c r="H9" s="71">
        <v>-0.14346911646038607</v>
      </c>
      <c r="I9" s="71">
        <v>-0.12277885319759863</v>
      </c>
      <c r="J9" s="71">
        <v>-0.08662388731571868</v>
      </c>
      <c r="K9" s="72">
        <v>-0.2656100439560437</v>
      </c>
      <c r="L9" s="72">
        <v>-0.043226539820091836</v>
      </c>
    </row>
    <row r="10" spans="1:12" ht="14.25">
      <c r="A10" s="62">
        <v>7</v>
      </c>
      <c r="B10" s="47" t="s">
        <v>82</v>
      </c>
      <c r="C10" s="48">
        <v>40253</v>
      </c>
      <c r="D10" s="48">
        <v>40445</v>
      </c>
      <c r="E10" s="71">
        <v>0.0020946012587295115</v>
      </c>
      <c r="F10" s="71">
        <v>-0.013012710087259127</v>
      </c>
      <c r="G10" s="71">
        <v>-0.05531085623801957</v>
      </c>
      <c r="H10" s="71">
        <v>-0.20492301699215887</v>
      </c>
      <c r="I10" s="71">
        <v>-0.26285494109829155</v>
      </c>
      <c r="J10" s="71">
        <v>-0.024796859088712875</v>
      </c>
      <c r="K10" s="72">
        <v>-0.7264252500495594</v>
      </c>
      <c r="L10" s="72">
        <v>-0.21387845893689517</v>
      </c>
    </row>
    <row r="11" spans="1:12" ht="15.75" thickBot="1">
      <c r="A11" s="76"/>
      <c r="B11" s="80" t="s">
        <v>69</v>
      </c>
      <c r="C11" s="79" t="s">
        <v>28</v>
      </c>
      <c r="D11" s="79" t="s">
        <v>28</v>
      </c>
      <c r="E11" s="77">
        <f aca="true" t="shared" si="0" ref="E11:J11">AVERAGE(E4:E10)</f>
        <v>-0.0036059144251362842</v>
      </c>
      <c r="F11" s="77">
        <f t="shared" si="0"/>
        <v>-0.018715425679688275</v>
      </c>
      <c r="G11" s="77">
        <f t="shared" si="0"/>
        <v>-0.04169201192205554</v>
      </c>
      <c r="H11" s="77">
        <f t="shared" si="0"/>
        <v>-0.11145046270583342</v>
      </c>
      <c r="I11" s="77">
        <f t="shared" si="0"/>
        <v>-0.12322575412747308</v>
      </c>
      <c r="J11" s="77">
        <f t="shared" si="0"/>
        <v>-0.04360562408133413</v>
      </c>
      <c r="K11" s="79" t="s">
        <v>28</v>
      </c>
      <c r="L11" s="79" t="s">
        <v>28</v>
      </c>
    </row>
    <row r="12" spans="1:12" s="9" customFormat="1" ht="14.25">
      <c r="A12" s="102" t="s">
        <v>56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82</v>
      </c>
      <c r="C4" s="30">
        <v>3.1730400000000367</v>
      </c>
      <c r="D4" s="68">
        <v>0.002094601258729271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34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88</v>
      </c>
      <c r="C6" s="30">
        <v>-1.101890000000014</v>
      </c>
      <c r="D6" s="68">
        <v>-0.0016460940391479551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29</v>
      </c>
      <c r="C7" s="30">
        <v>-1.5320900000000839</v>
      </c>
      <c r="D7" s="68">
        <v>-0.0013089999971891335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73</v>
      </c>
      <c r="C8" s="30">
        <v>-6.3543500000000925</v>
      </c>
      <c r="D8" s="68">
        <v>-0.005207913211143636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80</v>
      </c>
      <c r="C9" s="30">
        <v>-126.26853000000027</v>
      </c>
      <c r="D9" s="68">
        <v>-0.01556708056206663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117</v>
      </c>
      <c r="C10" s="30" t="s">
        <v>75</v>
      </c>
      <c r="D10" s="68" t="s">
        <v>75</v>
      </c>
      <c r="E10" s="31" t="s">
        <v>75</v>
      </c>
      <c r="F10" s="88" t="s">
        <v>75</v>
      </c>
      <c r="G10" s="50" t="s">
        <v>118</v>
      </c>
    </row>
    <row r="11" spans="1:7" ht="15.75" thickBot="1">
      <c r="A11" s="65"/>
      <c r="B11" s="53" t="s">
        <v>27</v>
      </c>
      <c r="C11" s="54">
        <v>-132.08382000000043</v>
      </c>
      <c r="D11" s="67">
        <v>-0.009943237372137521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80</v>
      </c>
      <c r="C2" s="71">
        <v>-0.015567080562066571</v>
      </c>
      <c r="D2" s="21"/>
      <c r="E2" s="21"/>
    </row>
    <row r="3" spans="1:5" ht="14.25">
      <c r="A3" s="21"/>
      <c r="B3" s="47" t="s">
        <v>73</v>
      </c>
      <c r="C3" s="71">
        <v>-0.0052079132111432225</v>
      </c>
      <c r="D3" s="21"/>
      <c r="E3" s="21"/>
    </row>
    <row r="4" spans="1:5" ht="14.25">
      <c r="A4" s="21"/>
      <c r="B4" s="47" t="s">
        <v>88</v>
      </c>
      <c r="C4" s="71">
        <v>-0.0016460940391478385</v>
      </c>
      <c r="D4" s="21"/>
      <c r="E4" s="21"/>
    </row>
    <row r="5" spans="1:5" ht="14.25">
      <c r="A5" s="21"/>
      <c r="B5" s="47" t="s">
        <v>29</v>
      </c>
      <c r="C5" s="71">
        <v>-0.001308999997189586</v>
      </c>
      <c r="D5" s="21"/>
      <c r="E5" s="21"/>
    </row>
    <row r="6" spans="1:5" ht="14.25">
      <c r="A6" s="21"/>
      <c r="B6" s="47" t="s">
        <v>34</v>
      </c>
      <c r="C6" s="71">
        <v>0</v>
      </c>
      <c r="D6" s="21"/>
      <c r="E6" s="21"/>
    </row>
    <row r="7" spans="1:5" ht="14.25">
      <c r="A7" s="21"/>
      <c r="B7" s="47" t="s">
        <v>82</v>
      </c>
      <c r="C7" s="71">
        <v>0.0020946012587295115</v>
      </c>
      <c r="D7" s="21"/>
      <c r="E7" s="21"/>
    </row>
    <row r="8" spans="1:4" ht="14.25">
      <c r="A8" s="21"/>
      <c r="B8" s="47" t="s">
        <v>22</v>
      </c>
      <c r="C8" s="75">
        <v>-0.027296102348625118</v>
      </c>
      <c r="D8" s="21"/>
    </row>
    <row r="9" spans="2:3" ht="14.25">
      <c r="B9" s="47" t="s">
        <v>30</v>
      </c>
      <c r="C9" s="87">
        <v>-0.006026381221290289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4266353.97</v>
      </c>
      <c r="F3" s="85">
        <v>194079</v>
      </c>
      <c r="G3" s="86">
        <v>21.9825636467624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3999182.25</v>
      </c>
      <c r="F4" s="85">
        <v>4806</v>
      </c>
      <c r="G4" s="86">
        <v>832.1228152309614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99</v>
      </c>
      <c r="C5" s="84" t="s">
        <v>8</v>
      </c>
      <c r="D5" s="84" t="s">
        <v>100</v>
      </c>
      <c r="E5" s="86">
        <v>2210791.83</v>
      </c>
      <c r="F5" s="85">
        <v>230258</v>
      </c>
      <c r="G5" s="86">
        <v>9.60136816093252</v>
      </c>
      <c r="H5" s="85">
        <v>10</v>
      </c>
      <c r="I5" s="84" t="s">
        <v>101</v>
      </c>
      <c r="J5" s="93" t="s">
        <v>31</v>
      </c>
    </row>
    <row r="6" spans="1:10" ht="14.25" customHeight="1">
      <c r="A6" s="41">
        <v>4</v>
      </c>
      <c r="B6" s="84" t="s">
        <v>89</v>
      </c>
      <c r="C6" s="84" t="s">
        <v>8</v>
      </c>
      <c r="D6" s="84" t="s">
        <v>10</v>
      </c>
      <c r="E6" s="86">
        <v>1219563.53</v>
      </c>
      <c r="F6" s="85">
        <v>1011</v>
      </c>
      <c r="G6" s="86">
        <v>1206.2942927794263</v>
      </c>
      <c r="H6" s="85">
        <v>1000</v>
      </c>
      <c r="I6" s="84" t="s">
        <v>90</v>
      </c>
      <c r="J6" s="93" t="s">
        <v>84</v>
      </c>
    </row>
    <row r="7" spans="1:10" ht="14.25" customHeight="1">
      <c r="A7" s="41">
        <v>5</v>
      </c>
      <c r="B7" s="84" t="s">
        <v>103</v>
      </c>
      <c r="C7" s="84" t="s">
        <v>8</v>
      </c>
      <c r="D7" s="84" t="s">
        <v>10</v>
      </c>
      <c r="E7" s="86">
        <v>1104060.42</v>
      </c>
      <c r="F7" s="85">
        <v>648</v>
      </c>
      <c r="G7" s="86">
        <v>1703.7969444444443</v>
      </c>
      <c r="H7" s="85">
        <v>5000</v>
      </c>
      <c r="I7" s="84" t="s">
        <v>104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12799952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2016-02-12T10:56:35Z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