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<sst xmlns="http://schemas.openxmlformats.org/spreadsheetml/2006/main" count="322" uniqueCount="102">
  <si>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</si>
  <si>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</si>
  <si>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</si>
  <si>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</si>
  <si>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</si>
  <si>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</si>
  <si>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</si>
  <si>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</si>
  <si>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</si>
  <si>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</si>
  <si>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</si>
  <si>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</si>
  <si>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</si>
  <si>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</si>
  <si>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</si>
  <si>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</si>
  <si>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</si>
  <si>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</si>
  <si>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</si>
  <si>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</si>
  <si>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</si>
  <si>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</si>
  <si>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</si>
  <si>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</si>
  <si>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</si>
  <si>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</si>
  <si>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</si>
  <si>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</si>
  <si>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</si>
  <si>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</si>
  <si>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</si>
  <si>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</si>
  <si>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</si>
  <si>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</si>
  <si>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</si>
  <si>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</si>
  <si>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</si>
  <si>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</si>
  <si>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</si>
  <si>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</si>
  <si>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</si>
  <si>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</si>
  <si>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</si>
  <si>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</si>
  <si>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</si>
  <si>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</si>
  <si>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</si>
  <si>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</si>
  <si>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</si>
  <si>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</si>
  <si>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</si>
  <si>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</si>
  <si>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</si>
  <si>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</si>
  <si>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</si>
  <si>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</si>
  <si>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</si>
  <si>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</si>
  <si>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</si>
  <si>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</si>
  <si>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</si>
  <si>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</si>
  <si>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</si>
  <si>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</si>
  <si>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</si>
  <si>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</si>
  <si>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</si>
  <si>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</si>
  <si>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</si>
  <si>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</si>
  <si>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</si>
  <si>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</si>
  <si>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</si>
  <si>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</si>
  <si>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</si>
  <si>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</si>
  <si>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</si>
  <si>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</si>
  <si>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</si>
  <si>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</si>
  <si>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</si>
  <si>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</si>
  <si>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</si>
  <si>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</si>
  <si>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</si>
  <si>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</si>
  <si>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</si>
  <si>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</si>
  <si>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</si>
  <si>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</si>
  <si>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</si>
  <si>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</si>
  <si>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</si>
  <si>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</si>
  <si>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</si>
  <si>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</si>
  <si>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</si>
  <si>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</si>
  <si>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</si>
  <si>
    <t>Аурум</t>
  </si>
  <si>
    <t>ТОВ "КУА ОЗОН"</t>
  </si>
  <si>
    <t>http://ozoncap.com/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</si>
</sst>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000570"/>
        <c:axId val="54005131"/>
      </c:barChart>
      <c:catAx>
        <c:axId val="6000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05131"/>
        <c:crosses val="autoZero"/>
        <c:auto val="0"/>
        <c:lblOffset val="0"/>
        <c:tickLblSkip val="1"/>
        <c:noMultiLvlLbl val="0"/>
      </c:catAx>
      <c:valAx>
        <c:axId val="5400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0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286772"/>
        <c:axId val="23710037"/>
      </c:barChart>
      <c:catAx>
        <c:axId val="62286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10037"/>
        <c:crosses val="autoZero"/>
        <c:auto val="0"/>
        <c:lblOffset val="0"/>
        <c:tickLblSkip val="1"/>
        <c:noMultiLvlLbl val="0"/>
      </c:catAx>
      <c:valAx>
        <c:axId val="2371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86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063742"/>
        <c:axId val="41464815"/>
      </c:barChart>
      <c:catAx>
        <c:axId val="12063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64815"/>
        <c:crosses val="autoZero"/>
        <c:auto val="0"/>
        <c:lblOffset val="0"/>
        <c:tickLblSkip val="1"/>
        <c:noMultiLvlLbl val="0"/>
      </c:catAx>
      <c:valAx>
        <c:axId val="4146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3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39016"/>
        <c:axId val="3206825"/>
      </c:barChart>
      <c:catAx>
        <c:axId val="37639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6825"/>
        <c:crosses val="autoZero"/>
        <c:auto val="0"/>
        <c:lblOffset val="0"/>
        <c:tickLblSkip val="1"/>
        <c:noMultiLvlLbl val="0"/>
      </c:catAx>
      <c:val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9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861426"/>
        <c:axId val="58426243"/>
      </c:barChart>
      <c:catAx>
        <c:axId val="28861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26243"/>
        <c:crosses val="autoZero"/>
        <c:auto val="0"/>
        <c:lblOffset val="0"/>
        <c:tickLblSkip val="1"/>
        <c:noMultiLvlLbl val="0"/>
      </c:catAx>
      <c:val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074140"/>
        <c:axId val="34905213"/>
      </c:barChart>
      <c:catAx>
        <c:axId val="56074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05213"/>
        <c:crosses val="autoZero"/>
        <c:auto val="0"/>
        <c:lblOffset val="0"/>
        <c:tickLblSkip val="1"/>
        <c:noMultiLvlLbl val="0"/>
      </c:catAx>
      <c:valAx>
        <c:axId val="34905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4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45711462"/>
        <c:axId val="8749975"/>
      </c:barChart>
      <c:catAx>
        <c:axId val="45711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749975"/>
        <c:crossesAt val="0"/>
        <c:auto val="0"/>
        <c:lblOffset val="0"/>
        <c:tickLblSkip val="1"/>
        <c:noMultiLvlLbl val="0"/>
      </c:catAx>
      <c:valAx>
        <c:axId val="8749975"/>
        <c:scaling>
          <c:orientation val="minMax"/>
          <c:max val="0.02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1146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1640912"/>
        <c:axId val="37659345"/>
      </c:barChart>
      <c:catAx>
        <c:axId val="11640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59345"/>
        <c:crosses val="autoZero"/>
        <c:auto val="0"/>
        <c:lblOffset val="0"/>
        <c:tickLblSkip val="1"/>
        <c:noMultiLvlLbl val="0"/>
      </c:catAx>
      <c:valAx>
        <c:axId val="3765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640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389786"/>
        <c:axId val="30508075"/>
      </c:barChart>
      <c:catAx>
        <c:axId val="3389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508075"/>
        <c:crosses val="autoZero"/>
        <c:auto val="0"/>
        <c:lblOffset val="0"/>
        <c:tickLblSkip val="52"/>
        <c:noMultiLvlLbl val="0"/>
      </c:catAx>
      <c:valAx>
        <c:axId val="305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89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137220"/>
        <c:axId val="55234981"/>
      </c:barChart>
      <c:catAx>
        <c:axId val="6137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234981"/>
        <c:crosses val="autoZero"/>
        <c:auto val="0"/>
        <c:lblOffset val="0"/>
        <c:tickLblSkip val="49"/>
        <c:noMultiLvlLbl val="0"/>
      </c:catAx>
      <c:valAx>
        <c:axId val="5523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7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352782"/>
        <c:axId val="44848447"/>
      </c:barChart>
      <c:catAx>
        <c:axId val="27352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848447"/>
        <c:crosses val="autoZero"/>
        <c:auto val="0"/>
        <c:lblOffset val="0"/>
        <c:tickLblSkip val="4"/>
        <c:noMultiLvlLbl val="0"/>
      </c:catAx>
      <c:valAx>
        <c:axId val="44848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352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6284132"/>
        <c:axId val="12339461"/>
      </c:barChart>
      <c:catAx>
        <c:axId val="16284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39461"/>
        <c:crosses val="autoZero"/>
        <c:auto val="0"/>
        <c:lblOffset val="0"/>
        <c:tickLblSkip val="9"/>
        <c:noMultiLvlLbl val="0"/>
      </c:catAx>
      <c:valAx>
        <c:axId val="1233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84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2840"/>
        <c:axId val="8845561"/>
      </c:barChart>
      <c:catAx>
        <c:axId val="982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845561"/>
        <c:crosses val="autoZero"/>
        <c:auto val="0"/>
        <c:lblOffset val="0"/>
        <c:tickLblSkip val="4"/>
        <c:noMultiLvlLbl val="0"/>
      </c:catAx>
      <c:valAx>
        <c:axId val="884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2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2501186"/>
        <c:axId val="45401811"/>
      </c:barChart>
      <c:catAx>
        <c:axId val="12501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401811"/>
        <c:crosses val="autoZero"/>
        <c:auto val="0"/>
        <c:lblOffset val="0"/>
        <c:tickLblSkip val="52"/>
        <c:noMultiLvlLbl val="0"/>
      </c:catAx>
      <c:valAx>
        <c:axId val="454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01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63116"/>
        <c:axId val="53668045"/>
      </c:barChart>
      <c:catAx>
        <c:axId val="5963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668045"/>
        <c:crosses val="autoZero"/>
        <c:auto val="0"/>
        <c:lblOffset val="0"/>
        <c:tickLblSkip val="4"/>
        <c:noMultiLvlLbl val="0"/>
      </c:catAx>
      <c:valAx>
        <c:axId val="5366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3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250358"/>
        <c:axId val="52144359"/>
      </c:barChart>
      <c:catAx>
        <c:axId val="13250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144359"/>
        <c:crosses val="autoZero"/>
        <c:auto val="0"/>
        <c:lblOffset val="0"/>
        <c:tickLblSkip val="4"/>
        <c:noMultiLvlLbl val="0"/>
      </c:catAx>
      <c:valAx>
        <c:axId val="52144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250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646048"/>
        <c:axId val="62943521"/>
      </c:barChart>
      <c:catAx>
        <c:axId val="66646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943521"/>
        <c:crosses val="autoZero"/>
        <c:auto val="0"/>
        <c:lblOffset val="0"/>
        <c:tickLblSkip val="4"/>
        <c:noMultiLvlLbl val="0"/>
      </c:catAx>
      <c:valAx>
        <c:axId val="6294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646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620778"/>
        <c:axId val="65260411"/>
      </c:barChart>
      <c:catAx>
        <c:axId val="29620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260411"/>
        <c:crosses val="autoZero"/>
        <c:auto val="0"/>
        <c:lblOffset val="0"/>
        <c:tickLblSkip val="4"/>
        <c:noMultiLvlLbl val="0"/>
      </c:catAx>
      <c:valAx>
        <c:axId val="652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620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472788"/>
        <c:axId val="51601909"/>
      </c:barChart>
      <c:catAx>
        <c:axId val="50472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601909"/>
        <c:crosses val="autoZero"/>
        <c:auto val="0"/>
        <c:lblOffset val="0"/>
        <c:tickLblSkip val="4"/>
        <c:noMultiLvlLbl val="0"/>
      </c:catAx>
      <c:val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472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763998"/>
        <c:axId val="19005071"/>
      </c:barChart>
      <c:catAx>
        <c:axId val="61763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005071"/>
        <c:crosses val="autoZero"/>
        <c:auto val="0"/>
        <c:lblOffset val="0"/>
        <c:tickLblSkip val="4"/>
        <c:noMultiLvlLbl val="0"/>
      </c:catAx>
      <c:val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763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27912"/>
        <c:axId val="63015753"/>
      </c:barChart>
      <c:catAx>
        <c:axId val="36827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015753"/>
        <c:crosses val="autoZero"/>
        <c:auto val="0"/>
        <c:lblOffset val="0"/>
        <c:tickLblSkip val="4"/>
        <c:noMultiLvlLbl val="0"/>
      </c:catAx>
      <c:val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27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270866"/>
        <c:axId val="4002339"/>
      </c:barChart>
      <c:catAx>
        <c:axId val="30270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02339"/>
        <c:crosses val="autoZero"/>
        <c:auto val="0"/>
        <c:lblOffset val="0"/>
        <c:tickLblSkip val="4"/>
        <c:noMultiLvlLbl val="0"/>
      </c:catAx>
      <c:val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270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3946286"/>
        <c:axId val="59972255"/>
      </c:barChart>
      <c:catAx>
        <c:axId val="43946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72255"/>
        <c:crosses val="autoZero"/>
        <c:auto val="0"/>
        <c:lblOffset val="0"/>
        <c:tickLblSkip val="1"/>
        <c:noMultiLvlLbl val="0"/>
      </c:catAx>
      <c:val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6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36021052"/>
        <c:axId val="55754013"/>
      </c:barChart>
      <c:catAx>
        <c:axId val="36021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54013"/>
        <c:crosses val="autoZero"/>
        <c:auto val="0"/>
        <c:lblOffset val="0"/>
        <c:tickLblSkip val="1"/>
        <c:noMultiLvlLbl val="0"/>
      </c:catAx>
      <c:valAx>
        <c:axId val="55754013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02105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2024070"/>
        <c:axId val="19781175"/>
      </c:barChart>
      <c:catAx>
        <c:axId val="32024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781175"/>
        <c:crosses val="autoZero"/>
        <c:auto val="0"/>
        <c:lblOffset val="0"/>
        <c:tickLblSkip val="1"/>
        <c:noMultiLvlLbl val="0"/>
      </c:catAx>
      <c:valAx>
        <c:axId val="19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024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3812848"/>
        <c:axId val="58771313"/>
      </c:barChart>
      <c:catAx>
        <c:axId val="4381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771313"/>
        <c:crosses val="autoZero"/>
        <c:auto val="0"/>
        <c:lblOffset val="0"/>
        <c:tickLblSkip val="5"/>
        <c:noMultiLvlLbl val="0"/>
      </c:catAx>
      <c:valAx>
        <c:axId val="5877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812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9179770"/>
        <c:axId val="62855883"/>
      </c:barChart>
      <c:catAx>
        <c:axId val="59179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855883"/>
        <c:crosses val="autoZero"/>
        <c:auto val="0"/>
        <c:lblOffset val="0"/>
        <c:tickLblSkip val="5"/>
        <c:noMultiLvlLbl val="0"/>
      </c:catAx>
      <c:valAx>
        <c:axId val="6285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179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832036"/>
        <c:axId val="58161733"/>
      </c:barChart>
      <c:catAx>
        <c:axId val="28832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161733"/>
        <c:crosses val="autoZero"/>
        <c:auto val="0"/>
        <c:lblOffset val="0"/>
        <c:tickLblSkip val="1"/>
        <c:noMultiLvlLbl val="0"/>
      </c:catAx>
      <c:val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832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93550"/>
        <c:axId val="13479903"/>
      </c:barChart>
      <c:catAx>
        <c:axId val="53693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479903"/>
        <c:crosses val="autoZero"/>
        <c:auto val="0"/>
        <c:lblOffset val="0"/>
        <c:tickLblSkip val="1"/>
        <c:noMultiLvlLbl val="0"/>
      </c:catAx>
      <c:valAx>
        <c:axId val="134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10264"/>
        <c:axId val="18130329"/>
      </c:barChart>
      <c:catAx>
        <c:axId val="54210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130329"/>
        <c:crosses val="autoZero"/>
        <c:auto val="0"/>
        <c:lblOffset val="0"/>
        <c:tickLblSkip val="1"/>
        <c:noMultiLvlLbl val="0"/>
      </c:catAx>
      <c:val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210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955234"/>
        <c:axId val="59270515"/>
      </c:barChart>
      <c:catAx>
        <c:axId val="28955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270515"/>
        <c:crosses val="autoZero"/>
        <c:auto val="0"/>
        <c:lblOffset val="0"/>
        <c:tickLblSkip val="1"/>
        <c:noMultiLvlLbl val="0"/>
      </c:catAx>
      <c:val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955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672588"/>
        <c:axId val="36182381"/>
      </c:barChart>
      <c:catAx>
        <c:axId val="63672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182381"/>
        <c:crosses val="autoZero"/>
        <c:auto val="0"/>
        <c:lblOffset val="0"/>
        <c:tickLblSkip val="1"/>
        <c:noMultiLvlLbl val="0"/>
      </c:catAx>
      <c:valAx>
        <c:axId val="3618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672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05974"/>
        <c:axId val="45091719"/>
      </c:barChart>
      <c:catAx>
        <c:axId val="57205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091719"/>
        <c:crosses val="autoZero"/>
        <c:auto val="0"/>
        <c:lblOffset val="0"/>
        <c:tickLblSkip val="1"/>
        <c:noMultiLvlLbl val="0"/>
      </c:catAx>
      <c:valAx>
        <c:axId val="450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205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79384"/>
        <c:axId val="25914457"/>
      </c:barChart>
      <c:catAx>
        <c:axId val="2879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14457"/>
        <c:crosses val="autoZero"/>
        <c:auto val="0"/>
        <c:lblOffset val="0"/>
        <c:tickLblSkip val="1"/>
        <c:noMultiLvlLbl val="0"/>
      </c:catAx>
      <c:val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2288"/>
        <c:axId val="28550593"/>
      </c:barChart>
      <c:catAx>
        <c:axId val="3172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550593"/>
        <c:crosses val="autoZero"/>
        <c:auto val="0"/>
        <c:lblOffset val="0"/>
        <c:tickLblSkip val="1"/>
        <c:noMultiLvlLbl val="0"/>
      </c:catAx>
      <c:val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72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628746"/>
        <c:axId val="30896667"/>
      </c:barChart>
      <c:catAx>
        <c:axId val="55628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896667"/>
        <c:crosses val="autoZero"/>
        <c:auto val="0"/>
        <c:lblOffset val="0"/>
        <c:tickLblSkip val="1"/>
        <c:noMultiLvlLbl val="0"/>
      </c:catAx>
      <c:valAx>
        <c:axId val="3089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628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34548"/>
        <c:axId val="19602069"/>
      </c:barChart>
      <c:catAx>
        <c:axId val="9634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602069"/>
        <c:crosses val="autoZero"/>
        <c:auto val="0"/>
        <c:lblOffset val="0"/>
        <c:tickLblSkip val="1"/>
        <c:noMultiLvlLbl val="0"/>
      </c:catAx>
      <c:val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634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00894"/>
        <c:axId val="44263727"/>
      </c:barChart>
      <c:catAx>
        <c:axId val="42200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263727"/>
        <c:crosses val="autoZero"/>
        <c:auto val="0"/>
        <c:lblOffset val="0"/>
        <c:tickLblSkip val="1"/>
        <c:noMultiLvlLbl val="0"/>
      </c:catAx>
      <c:valAx>
        <c:axId val="44263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200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829224"/>
        <c:axId val="28592105"/>
      </c:barChart>
      <c:catAx>
        <c:axId val="62829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592105"/>
        <c:crosses val="autoZero"/>
        <c:auto val="0"/>
        <c:lblOffset val="0"/>
        <c:tickLblSkip val="1"/>
        <c:noMultiLvlLbl val="0"/>
      </c:catAx>
      <c:valAx>
        <c:axId val="2859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829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56002354"/>
        <c:axId val="34259139"/>
      </c:barChart>
      <c:catAx>
        <c:axId val="56002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259139"/>
        <c:crosses val="autoZero"/>
        <c:auto val="0"/>
        <c:lblOffset val="0"/>
        <c:tickLblSkip val="1"/>
        <c:noMultiLvlLbl val="0"/>
      </c:catAx>
      <c:valAx>
        <c:axId val="34259139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0235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903522"/>
        <c:axId val="18696243"/>
      </c:barChart>
      <c:catAx>
        <c:axId val="3190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96243"/>
        <c:crosses val="autoZero"/>
        <c:auto val="0"/>
        <c:lblOffset val="0"/>
        <c:tickLblSkip val="1"/>
        <c:noMultiLvlLbl val="0"/>
      </c:catAx>
      <c:valAx>
        <c:axId val="1869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3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4048460"/>
        <c:axId val="38000685"/>
      </c:barChart>
      <c:catAx>
        <c:axId val="34048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00685"/>
        <c:crosses val="autoZero"/>
        <c:auto val="0"/>
        <c:lblOffset val="0"/>
        <c:tickLblSkip val="1"/>
        <c:noMultiLvlLbl val="0"/>
      </c:catAx>
      <c:valAx>
        <c:axId val="3800068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8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61846"/>
        <c:axId val="58156615"/>
      </c:barChart>
      <c:catAx>
        <c:axId val="6461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56615"/>
        <c:crosses val="autoZero"/>
        <c:auto val="0"/>
        <c:lblOffset val="0"/>
        <c:tickLblSkip val="1"/>
        <c:noMultiLvlLbl val="0"/>
      </c:catAx>
      <c:valAx>
        <c:axId val="581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47488"/>
        <c:axId val="13065345"/>
      </c:barChart>
      <c:catAx>
        <c:axId val="53647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65345"/>
        <c:crosses val="autoZero"/>
        <c:auto val="0"/>
        <c:lblOffset val="0"/>
        <c:tickLblSkip val="1"/>
        <c:noMultiLvlLbl val="0"/>
      </c:catAx>
      <c:valAx>
        <c:axId val="130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47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479242"/>
        <c:axId val="51659995"/>
      </c:barChart>
      <c:catAx>
        <c:axId val="50479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59995"/>
        <c:crosses val="autoZero"/>
        <c:auto val="0"/>
        <c:lblOffset val="0"/>
        <c:tickLblSkip val="1"/>
        <c:noMultiLvlLbl val="0"/>
      </c:catAx>
      <c:valAx>
        <c:axId val="5165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9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31151122.45</v>
      </c>
      <c r="D3" s="95">
        <v>48629</v>
      </c>
      <c r="E3" s="43">
        <v>640.5873542536347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11854763.22</v>
      </c>
      <c r="D4" s="95">
        <v>8122531</v>
      </c>
      <c r="E4" s="43">
        <v>1.4594912866445202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7273260.79</v>
      </c>
      <c r="D5" s="95">
        <v>2094</v>
      </c>
      <c r="E5" s="43">
        <v>3473.381466093601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49</v>
      </c>
      <c r="C6" s="43">
        <v>5610310.71</v>
      </c>
      <c r="D6" s="95">
        <v>4418</v>
      </c>
      <c r="E6" s="43">
        <v>1269.875669986419</v>
      </c>
      <c r="F6" s="40">
        <v>1000</v>
      </c>
      <c r="G6" s="42" t="s">
        <v>66</v>
      </c>
      <c r="H6" s="44" t="s">
        <v>28</v>
      </c>
    </row>
    <row r="7" spans="1:8" ht="14.25" customHeight="1">
      <c r="A7" s="41">
        <v>5</v>
      </c>
      <c r="B7" s="42" t="s">
        <v>65</v>
      </c>
      <c r="C7" s="43">
        <v>5065304.3801</v>
      </c>
      <c r="D7" s="95">
        <v>3571</v>
      </c>
      <c r="E7" s="43">
        <v>1418.4554410809296</v>
      </c>
      <c r="F7" s="40">
        <v>1000</v>
      </c>
      <c r="G7" s="42" t="s">
        <v>67</v>
      </c>
      <c r="H7" s="44" t="s">
        <v>89</v>
      </c>
    </row>
    <row r="8" spans="1:8" ht="14.25">
      <c r="A8" s="41">
        <v>6</v>
      </c>
      <c r="B8" s="42" t="s">
        <v>54</v>
      </c>
      <c r="C8" s="43">
        <v>4977322.58</v>
      </c>
      <c r="D8" s="95">
        <v>1368</v>
      </c>
      <c r="E8" s="43">
        <v>3638.3936988304094</v>
      </c>
      <c r="F8" s="40">
        <v>1000</v>
      </c>
      <c r="G8" s="42" t="s">
        <v>68</v>
      </c>
      <c r="H8" s="44" t="s">
        <v>91</v>
      </c>
    </row>
    <row r="9" spans="1:8" ht="14.25">
      <c r="A9" s="41">
        <v>7</v>
      </c>
      <c r="B9" s="42" t="s">
        <v>76</v>
      </c>
      <c r="C9" s="43">
        <v>4199954.59</v>
      </c>
      <c r="D9" s="95">
        <v>1256</v>
      </c>
      <c r="E9" s="43">
        <v>3343.9128901273884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3248392.82</v>
      </c>
      <c r="D10" s="95">
        <v>678</v>
      </c>
      <c r="E10" s="43">
        <v>4791.139852507375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2618805.82</v>
      </c>
      <c r="D11" s="95">
        <v>11217</v>
      </c>
      <c r="E11" s="43">
        <v>233.4675777837211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84</v>
      </c>
      <c r="C12" s="43">
        <v>1731799.48</v>
      </c>
      <c r="D12" s="95">
        <v>599</v>
      </c>
      <c r="E12" s="43">
        <v>2891.1510517529214</v>
      </c>
      <c r="F12" s="40">
        <v>1000</v>
      </c>
      <c r="G12" s="42" t="s">
        <v>82</v>
      </c>
      <c r="H12" s="44" t="s">
        <v>88</v>
      </c>
    </row>
    <row r="13" spans="1:8" ht="14.25">
      <c r="A13" s="41">
        <v>11</v>
      </c>
      <c r="B13" s="42" t="s">
        <v>44</v>
      </c>
      <c r="C13" s="43">
        <v>1449343.64</v>
      </c>
      <c r="D13" s="95">
        <v>1113</v>
      </c>
      <c r="E13" s="43">
        <v>1302.1955435759207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83</v>
      </c>
      <c r="C14" s="43">
        <v>1140060.12</v>
      </c>
      <c r="D14" s="95">
        <v>379</v>
      </c>
      <c r="E14" s="43">
        <v>3008.07419525066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22</v>
      </c>
      <c r="C15" s="43">
        <v>1128964.1</v>
      </c>
      <c r="D15" s="95">
        <v>953</v>
      </c>
      <c r="E15" s="43">
        <v>1184.6422875131166</v>
      </c>
      <c r="F15" s="40">
        <v>1000</v>
      </c>
      <c r="G15" s="42" t="s">
        <v>70</v>
      </c>
      <c r="H15" s="44" t="s">
        <v>29</v>
      </c>
    </row>
    <row r="16" spans="1:8" ht="14.25">
      <c r="A16" s="41">
        <v>14</v>
      </c>
      <c r="B16" s="42" t="s">
        <v>85</v>
      </c>
      <c r="C16" s="43">
        <v>1115809.59</v>
      </c>
      <c r="D16" s="95">
        <v>1377</v>
      </c>
      <c r="E16" s="43">
        <v>810.319237472767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80</v>
      </c>
      <c r="C17" s="43">
        <v>732077.48</v>
      </c>
      <c r="D17" s="95">
        <v>7704</v>
      </c>
      <c r="E17" s="43">
        <v>95.02563343717549</v>
      </c>
      <c r="F17" s="40">
        <v>100</v>
      </c>
      <c r="G17" s="42" t="s">
        <v>71</v>
      </c>
      <c r="H17" s="44" t="s">
        <v>56</v>
      </c>
    </row>
    <row r="18" spans="1:8" ht="14.25">
      <c r="A18" s="41">
        <v>16</v>
      </c>
      <c r="B18" s="42" t="s">
        <v>96</v>
      </c>
      <c r="C18" s="43">
        <v>441277.8999</v>
      </c>
      <c r="D18" s="95">
        <v>8840</v>
      </c>
      <c r="E18" s="43">
        <v>49.918314468325796</v>
      </c>
      <c r="F18" s="40">
        <v>100</v>
      </c>
      <c r="G18" s="42" t="s">
        <v>97</v>
      </c>
      <c r="H18" s="44" t="s">
        <v>98</v>
      </c>
    </row>
    <row r="19" spans="1:8" ht="15.75" customHeight="1" thickBot="1">
      <c r="A19" s="99" t="s">
        <v>24</v>
      </c>
      <c r="B19" s="100"/>
      <c r="C19" s="58">
        <f>SUM(C3:C18)</f>
        <v>83738569.67</v>
      </c>
      <c r="D19" s="59">
        <f>SUM(D3:D18)</f>
        <v>8216727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7" t="s">
        <v>46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-0.009827011260281626</v>
      </c>
      <c r="F4" s="71" t="s">
        <v>64</v>
      </c>
      <c r="G4" s="71">
        <v>-0.06664669713819771</v>
      </c>
      <c r="H4" s="71">
        <v>-0.15016435012985885</v>
      </c>
      <c r="I4" s="71">
        <v>-0.07398147997095728</v>
      </c>
      <c r="J4" s="71">
        <v>-0.08605596205256105</v>
      </c>
      <c r="K4" s="72">
        <v>-0.7005922067592592</v>
      </c>
      <c r="L4" s="72">
        <v>-0.0912726915008798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-2.0065163497062777E-05</v>
      </c>
      <c r="F5" s="71">
        <v>-0.0009710874760718857</v>
      </c>
      <c r="G5" s="71">
        <v>0.05891043220215497</v>
      </c>
      <c r="H5" s="71">
        <v>0.014314530611778675</v>
      </c>
      <c r="I5" s="71">
        <v>0.15617802505137313</v>
      </c>
      <c r="J5" s="71">
        <v>0.04491810827556142</v>
      </c>
      <c r="K5" s="72">
        <v>-0.27960942006360245</v>
      </c>
      <c r="L5" s="72">
        <v>-0.03925750170704001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0.01392391121579295</v>
      </c>
      <c r="F6" s="71">
        <v>-0.007419950427369426</v>
      </c>
      <c r="G6" s="71">
        <v>-0.060579258869071784</v>
      </c>
      <c r="H6" s="71">
        <v>-0.02549436286527773</v>
      </c>
      <c r="I6" s="71">
        <v>-0.03776344974616408</v>
      </c>
      <c r="J6" s="71">
        <v>-0.04129800727523014</v>
      </c>
      <c r="K6" s="72">
        <v>-0.02976889088448098</v>
      </c>
      <c r="L6" s="72">
        <v>-0.00694397634906363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0.0013589449306714203</v>
      </c>
      <c r="F7" s="76">
        <f t="shared" si="0"/>
        <v>-0.004195518951720656</v>
      </c>
      <c r="G7" s="76">
        <f t="shared" si="0"/>
        <v>-0.022771841268371507</v>
      </c>
      <c r="H7" s="76">
        <f t="shared" si="0"/>
        <v>-0.053781394127785966</v>
      </c>
      <c r="I7" s="76">
        <f t="shared" si="0"/>
        <v>0.014811031778083924</v>
      </c>
      <c r="J7" s="76">
        <f t="shared" si="0"/>
        <v>-0.02747862035074326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93</v>
      </c>
      <c r="C4" s="30">
        <v>20.475090000000083</v>
      </c>
      <c r="D4" s="68">
        <v>0.01392391121579283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86</v>
      </c>
      <c r="C5" s="30">
        <v>-0.25</v>
      </c>
      <c r="D5" s="68">
        <v>-2.0065163496554364E-05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72</v>
      </c>
      <c r="C6" s="30">
        <v>-9.627610000000102</v>
      </c>
      <c r="D6" s="68">
        <v>-0.009827011260281347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10.597479999999981</v>
      </c>
      <c r="D7" s="67">
        <v>0.0007107817236032846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-0.009827011260281626</v>
      </c>
      <c r="D2" s="21"/>
    </row>
    <row r="3" spans="1:4" ht="14.25">
      <c r="A3" s="21"/>
      <c r="B3" s="93" t="s">
        <v>86</v>
      </c>
      <c r="C3" s="92">
        <v>-2.0065163497062777E-05</v>
      </c>
      <c r="D3" s="21"/>
    </row>
    <row r="4" spans="1:4" ht="14.25">
      <c r="A4" s="21"/>
      <c r="B4" s="93" t="s">
        <v>93</v>
      </c>
      <c r="C4" s="92">
        <v>0.01392391121579295</v>
      </c>
      <c r="D4" s="21"/>
    </row>
    <row r="5" spans="2:3" ht="14.25">
      <c r="B5" s="93" t="s">
        <v>21</v>
      </c>
      <c r="C5" s="92">
        <v>0.010832624088837894</v>
      </c>
    </row>
    <row r="6" spans="2:3" ht="14.25">
      <c r="B6" s="81" t="s">
        <v>27</v>
      </c>
      <c r="C6" s="86">
        <v>-0.008003208257776562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0.0015704924334332127</v>
      </c>
      <c r="F4" s="71">
        <v>0.007369578845077607</v>
      </c>
      <c r="G4" s="71">
        <v>0.012979488666869932</v>
      </c>
      <c r="H4" s="71">
        <v>0.002608239469418683</v>
      </c>
      <c r="I4" s="71">
        <v>0.06166397469200979</v>
      </c>
      <c r="J4" s="71" t="s">
        <v>64</v>
      </c>
      <c r="K4" s="71">
        <v>5.405873542536354</v>
      </c>
      <c r="L4" s="72">
        <v>0.132889564238849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0.0015625600608570878</v>
      </c>
      <c r="F5" s="71">
        <v>0.007362620153857913</v>
      </c>
      <c r="G5" s="71">
        <v>0.030272808431500042</v>
      </c>
      <c r="H5" s="71">
        <v>0.042842149090281945</v>
      </c>
      <c r="I5" s="71">
        <v>0.09033756226181411</v>
      </c>
      <c r="J5" s="71">
        <v>0.03735671115502193</v>
      </c>
      <c r="K5" s="71">
        <v>3.791139852507377</v>
      </c>
      <c r="L5" s="72">
        <v>0.1327768371418081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-0.006547164775507874</v>
      </c>
      <c r="F6" s="71">
        <v>-0.0007116426268636289</v>
      </c>
      <c r="G6" s="71">
        <v>0.007565900462148001</v>
      </c>
      <c r="H6" s="71">
        <v>0.036237645950184305</v>
      </c>
      <c r="I6" s="71">
        <v>0.12806012169468284</v>
      </c>
      <c r="J6" s="71">
        <v>0.03205896282122289</v>
      </c>
      <c r="K6" s="71">
        <v>1.8911510517529226</v>
      </c>
      <c r="L6" s="72">
        <v>0.08945122192357613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-0.01562301709799041</v>
      </c>
      <c r="F7" s="71">
        <v>-0.020417319529617783</v>
      </c>
      <c r="G7" s="71">
        <v>-0.059890079298348775</v>
      </c>
      <c r="H7" s="71">
        <v>-0.06715626474483927</v>
      </c>
      <c r="I7" s="71">
        <v>0.02629970284203953</v>
      </c>
      <c r="J7" s="71">
        <v>-0.0674485926921139</v>
      </c>
      <c r="K7" s="71">
        <v>-0.1896807625272332</v>
      </c>
      <c r="L7" s="72">
        <v>-0.01682987269337899</v>
      </c>
    </row>
    <row r="8" spans="1:12" s="9" customFormat="1" ht="14.25" collapsed="1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0</v>
      </c>
      <c r="G8" s="71">
        <v>-0.0070483074393263845</v>
      </c>
      <c r="H8" s="71">
        <v>-0.012850255219477358</v>
      </c>
      <c r="I8" s="71">
        <v>-0.3775194798998016</v>
      </c>
      <c r="J8" s="71">
        <v>-0.011659220146331695</v>
      </c>
      <c r="K8" s="71">
        <v>-0.5008168553167419</v>
      </c>
      <c r="L8" s="72">
        <v>-0.05509358520943375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0.0029977547352944</v>
      </c>
      <c r="F9" s="71">
        <v>0.013721219754960545</v>
      </c>
      <c r="G9" s="71">
        <v>0.041244838557019436</v>
      </c>
      <c r="H9" s="71">
        <v>0.0820472677188715</v>
      </c>
      <c r="I9" s="71">
        <v>0.1600870840177009</v>
      </c>
      <c r="J9" s="71">
        <v>0.06807354642154517</v>
      </c>
      <c r="K9" s="71">
        <v>2.6383936988304098</v>
      </c>
      <c r="L9" s="72">
        <v>0.12422300557783461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-0.00023261049682699042</v>
      </c>
      <c r="F10" s="71">
        <v>-0.0011248983065904605</v>
      </c>
      <c r="G10" s="71">
        <v>-0.036650923500567645</v>
      </c>
      <c r="H10" s="71">
        <v>-0.05817555701030086</v>
      </c>
      <c r="I10" s="71">
        <v>-0.020979349006887027</v>
      </c>
      <c r="J10" s="71">
        <v>-0.03716520619570862</v>
      </c>
      <c r="K10" s="71">
        <v>0.1846422875131173</v>
      </c>
      <c r="L10" s="72">
        <v>0.015593411434284388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-0.0863575545678239</v>
      </c>
      <c r="F11" s="71">
        <v>-0.09203928831489694</v>
      </c>
      <c r="G11" s="71">
        <v>-0.10678053218409644</v>
      </c>
      <c r="H11" s="71">
        <v>-0.10431387990660768</v>
      </c>
      <c r="I11" s="71">
        <v>0.008487400452473315</v>
      </c>
      <c r="J11" s="71" t="s">
        <v>64</v>
      </c>
      <c r="K11" s="71">
        <v>-0.04974366562824539</v>
      </c>
      <c r="L11" s="72">
        <v>-0.004831872476059429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0.0028463744157221083</v>
      </c>
      <c r="F12" s="71">
        <v>0.0020455791493594333</v>
      </c>
      <c r="G12" s="71">
        <v>-0.005664808102955998</v>
      </c>
      <c r="H12" s="71">
        <v>-0.039670551030461465</v>
      </c>
      <c r="I12" s="71">
        <v>0.015561307485765674</v>
      </c>
      <c r="J12" s="71">
        <v>-0.012360581184707065</v>
      </c>
      <c r="K12" s="71">
        <v>0.269875669986418</v>
      </c>
      <c r="L12" s="72">
        <v>0.024423374951732857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-0.0073140493409966645</v>
      </c>
      <c r="F13" s="71">
        <v>0.0033927015049546316</v>
      </c>
      <c r="G13" s="71">
        <v>0.03402054677888877</v>
      </c>
      <c r="H13" s="71">
        <v>0.0242088632706412</v>
      </c>
      <c r="I13" s="71">
        <v>0.11513831497240412</v>
      </c>
      <c r="J13" s="71">
        <v>0.0429907159587839</v>
      </c>
      <c r="K13" s="71">
        <v>0.45949128664452066</v>
      </c>
      <c r="L13" s="72">
        <v>0.04339023577067036</v>
      </c>
    </row>
    <row r="14" spans="1:12" s="9" customFormat="1" ht="14.25">
      <c r="A14" s="62">
        <v>11</v>
      </c>
      <c r="B14" s="47" t="s">
        <v>65</v>
      </c>
      <c r="C14" s="48">
        <v>40114</v>
      </c>
      <c r="D14" s="48">
        <v>40401</v>
      </c>
      <c r="E14" s="71">
        <v>-0.011346426059529291</v>
      </c>
      <c r="F14" s="71">
        <v>-0.01152416867935302</v>
      </c>
      <c r="G14" s="71">
        <v>-0.013394808043734274</v>
      </c>
      <c r="H14" s="71">
        <v>-0.16780704799667245</v>
      </c>
      <c r="I14" s="71">
        <v>-0.2867986656114756</v>
      </c>
      <c r="J14" s="71">
        <v>-0.16502155354557924</v>
      </c>
      <c r="K14" s="71">
        <v>0.4184554410809289</v>
      </c>
      <c r="L14" s="72">
        <v>0.040497517596201904</v>
      </c>
    </row>
    <row r="15" spans="1:12" s="9" customFormat="1" ht="14.25">
      <c r="A15" s="62">
        <v>12</v>
      </c>
      <c r="B15" s="47" t="s">
        <v>76</v>
      </c>
      <c r="C15" s="48">
        <v>40226</v>
      </c>
      <c r="D15" s="48">
        <v>40430</v>
      </c>
      <c r="E15" s="71">
        <v>0.005217580824251167</v>
      </c>
      <c r="F15" s="71">
        <v>0.005930582959410291</v>
      </c>
      <c r="G15" s="71">
        <v>0.016983756671201444</v>
      </c>
      <c r="H15" s="71">
        <v>0.010174372220588923</v>
      </c>
      <c r="I15" s="71">
        <v>0.06269439705577451</v>
      </c>
      <c r="J15" s="71">
        <v>0.014820813616158945</v>
      </c>
      <c r="K15" s="71">
        <v>2.3439128901273887</v>
      </c>
      <c r="L15" s="72">
        <v>0.14836369307645292</v>
      </c>
    </row>
    <row r="16" spans="1:12" s="9" customFormat="1" ht="14.25">
      <c r="A16" s="62">
        <v>13</v>
      </c>
      <c r="B16" s="47" t="s">
        <v>83</v>
      </c>
      <c r="C16" s="48">
        <v>40427</v>
      </c>
      <c r="D16" s="48">
        <v>40543</v>
      </c>
      <c r="E16" s="71">
        <v>-0.0014512877393411117</v>
      </c>
      <c r="F16" s="71">
        <v>0.005756753935637349</v>
      </c>
      <c r="G16" s="71">
        <v>0.027030112112012006</v>
      </c>
      <c r="H16" s="71">
        <v>0.07284692594086306</v>
      </c>
      <c r="I16" s="71">
        <v>0.14708179219417294</v>
      </c>
      <c r="J16" s="71">
        <v>0.060874925430050464</v>
      </c>
      <c r="K16" s="71">
        <v>2.008074195250661</v>
      </c>
      <c r="L16" s="72">
        <v>0.13979803307834016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0.006152646789400862</v>
      </c>
      <c r="F17" s="71">
        <v>-0.004517088354625387</v>
      </c>
      <c r="G17" s="71">
        <v>-0.037668416624844214</v>
      </c>
      <c r="H17" s="71">
        <v>-0.046119277534624636</v>
      </c>
      <c r="I17" s="71">
        <v>-0.010994763792828155</v>
      </c>
      <c r="J17" s="71">
        <v>-0.038897251959734924</v>
      </c>
      <c r="K17" s="71">
        <v>0.3021955435759205</v>
      </c>
      <c r="L17" s="72">
        <v>0.03290425245453599</v>
      </c>
    </row>
    <row r="18" spans="1:12" s="9" customFormat="1" ht="14.25">
      <c r="A18" s="62">
        <v>15</v>
      </c>
      <c r="B18" s="47" t="s">
        <v>81</v>
      </c>
      <c r="C18" s="48">
        <v>40427</v>
      </c>
      <c r="D18" s="48">
        <v>40708</v>
      </c>
      <c r="E18" s="71">
        <v>0.003150682216689793</v>
      </c>
      <c r="F18" s="71">
        <v>0.010577667721839656</v>
      </c>
      <c r="G18" s="71">
        <v>0.030019396305617674</v>
      </c>
      <c r="H18" s="71">
        <v>0.06779272759391275</v>
      </c>
      <c r="I18" s="71">
        <v>0.14945030306034557</v>
      </c>
      <c r="J18" s="71">
        <v>0.057977488428943236</v>
      </c>
      <c r="K18" s="71">
        <v>2.473381466093603</v>
      </c>
      <c r="L18" s="72">
        <v>0.16922027730447797</v>
      </c>
    </row>
    <row r="19" spans="1:12" s="9" customFormat="1" ht="14.25">
      <c r="A19" s="62">
        <v>16</v>
      </c>
      <c r="B19" s="47" t="s">
        <v>79</v>
      </c>
      <c r="C19" s="48">
        <v>41026</v>
      </c>
      <c r="D19" s="48">
        <v>41242</v>
      </c>
      <c r="E19" s="71">
        <v>0.0045465103233450765</v>
      </c>
      <c r="F19" s="71">
        <v>0.0009081240479567043</v>
      </c>
      <c r="G19" s="71">
        <v>0.011901197521040352</v>
      </c>
      <c r="H19" s="71">
        <v>0.029079947430000752</v>
      </c>
      <c r="I19" s="71">
        <v>0.06958463493222711</v>
      </c>
      <c r="J19" s="71">
        <v>0.026202562223547554</v>
      </c>
      <c r="K19" s="71">
        <v>1.3346757778372105</v>
      </c>
      <c r="L19" s="72">
        <v>0.13930054801843994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 aca="true" t="shared" si="0" ref="E20:J20">AVERAGE(E4:E19)</f>
        <v>-0.006301719267438909</v>
      </c>
      <c r="F20" s="76">
        <f t="shared" si="0"/>
        <v>-0.004579348608680818</v>
      </c>
      <c r="G20" s="76">
        <f t="shared" si="0"/>
        <v>-0.0034424893554735048</v>
      </c>
      <c r="H20" s="76">
        <f t="shared" si="0"/>
        <v>-0.008015918422388787</v>
      </c>
      <c r="I20" s="76">
        <f t="shared" si="0"/>
        <v>0.021134646084401125</v>
      </c>
      <c r="J20" s="76">
        <f t="shared" si="0"/>
        <v>0.0005573800236499037</v>
      </c>
      <c r="K20" s="77" t="s">
        <v>25</v>
      </c>
      <c r="L20" s="78">
        <f>AVERAGE(L4:L19)</f>
        <v>0.07225479013677076</v>
      </c>
    </row>
    <row r="21" spans="1:12" s="9" customFormat="1" ht="14.25">
      <c r="A21" s="101" t="s">
        <v>50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45</v>
      </c>
      <c r="C4" s="30">
        <v>48.845890000000594</v>
      </c>
      <c r="D4" s="68">
        <v>0.0015704924334323583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81</v>
      </c>
      <c r="C5" s="30">
        <v>22.843759999999776</v>
      </c>
      <c r="D5" s="68">
        <v>0.0031506822166889586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76</v>
      </c>
      <c r="C6" s="30">
        <v>21.799859999999867</v>
      </c>
      <c r="D6" s="68">
        <v>0.005217580824250581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49</v>
      </c>
      <c r="C7" s="30">
        <v>15.923719999999742</v>
      </c>
      <c r="D7" s="68">
        <v>0.0028463744157248123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79</v>
      </c>
      <c r="C8" s="30">
        <v>11.852540000000037</v>
      </c>
      <c r="D8" s="68">
        <v>0.00454651032334574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44</v>
      </c>
      <c r="C9" s="30">
        <v>8.862769999999786</v>
      </c>
      <c r="D9" s="68">
        <v>0.006152646789401504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78</v>
      </c>
      <c r="C10" s="30">
        <v>5.0678899999996645</v>
      </c>
      <c r="D10" s="68">
        <v>0.0015625600608569505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96</v>
      </c>
      <c r="C11" s="30">
        <v>0</v>
      </c>
      <c r="D11" s="68">
        <v>0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22</v>
      </c>
      <c r="C12" s="30">
        <v>-0.2626699999999255</v>
      </c>
      <c r="D12" s="68">
        <v>-0.0002326104968268911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83</v>
      </c>
      <c r="C13" s="30">
        <v>-1.656959999999963</v>
      </c>
      <c r="D13" s="68">
        <v>-0.0014512877393407855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84</v>
      </c>
      <c r="C14" s="30">
        <v>-11.413100000000094</v>
      </c>
      <c r="D14" s="68">
        <v>-0.006547164775508959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85</v>
      </c>
      <c r="C15" s="30">
        <v>-17.708979999999983</v>
      </c>
      <c r="D15" s="68">
        <v>-0.01562301709799071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65</v>
      </c>
      <c r="C16" s="30">
        <v>-58.13270000000018</v>
      </c>
      <c r="D16" s="68">
        <v>-0.011346426059528292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80</v>
      </c>
      <c r="C17" s="30">
        <v>-69.19602000000002</v>
      </c>
      <c r="D17" s="68">
        <v>-0.08635755456782238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55</v>
      </c>
      <c r="C18" s="30">
        <v>-87.34516999999992</v>
      </c>
      <c r="D18" s="68">
        <v>-0.0073140493409974755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54</v>
      </c>
      <c r="C19" s="30">
        <v>-50.41915000000038</v>
      </c>
      <c r="D19" s="68">
        <v>-0.010028190131397297</v>
      </c>
      <c r="E19" s="31">
        <v>-18</v>
      </c>
      <c r="F19" s="68">
        <v>-0.012987012987012988</v>
      </c>
      <c r="G19" s="50">
        <v>-65.34749788784252</v>
      </c>
    </row>
    <row r="20" spans="1:7" ht="15.75" thickBot="1">
      <c r="A20" s="63"/>
      <c r="B20" s="64" t="s">
        <v>24</v>
      </c>
      <c r="C20" s="54">
        <v>-160.938320000001</v>
      </c>
      <c r="D20" s="67">
        <v>-0.0019182272203453598</v>
      </c>
      <c r="E20" s="55">
        <v>-18</v>
      </c>
      <c r="F20" s="67">
        <v>-2.1906484867182807E-06</v>
      </c>
      <c r="G20" s="56">
        <v>-65.34749788784252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80</v>
      </c>
      <c r="C2" s="71">
        <v>-0.0863575545678239</v>
      </c>
    </row>
    <row r="3" spans="1:5" ht="14.25">
      <c r="A3" s="14"/>
      <c r="B3" s="47" t="s">
        <v>85</v>
      </c>
      <c r="C3" s="71">
        <v>-0.01562301709799041</v>
      </c>
      <c r="D3" s="14"/>
      <c r="E3" s="14"/>
    </row>
    <row r="4" spans="1:5" ht="14.25">
      <c r="A4" s="14"/>
      <c r="B4" s="47" t="s">
        <v>65</v>
      </c>
      <c r="C4" s="71">
        <v>-0.011346426059529291</v>
      </c>
      <c r="D4" s="14"/>
      <c r="E4" s="14"/>
    </row>
    <row r="5" spans="1:5" ht="14.25">
      <c r="A5" s="14"/>
      <c r="B5" s="47" t="s">
        <v>55</v>
      </c>
      <c r="C5" s="71">
        <v>-0.0073140493409966645</v>
      </c>
      <c r="D5" s="14"/>
      <c r="E5" s="14"/>
    </row>
    <row r="6" spans="1:5" ht="14.25">
      <c r="A6" s="14"/>
      <c r="B6" s="47" t="s">
        <v>84</v>
      </c>
      <c r="C6" s="71">
        <v>-0.006547164775507874</v>
      </c>
      <c r="D6" s="14"/>
      <c r="E6" s="14"/>
    </row>
    <row r="7" spans="1:5" ht="14.25">
      <c r="A7" s="14"/>
      <c r="B7" s="47" t="s">
        <v>83</v>
      </c>
      <c r="C7" s="71">
        <v>-0.0014512877393411117</v>
      </c>
      <c r="D7" s="14"/>
      <c r="E7" s="14"/>
    </row>
    <row r="8" spans="1:5" ht="14.25">
      <c r="A8" s="14"/>
      <c r="B8" s="47" t="s">
        <v>22</v>
      </c>
      <c r="C8" s="71">
        <v>-0.00023261049682699042</v>
      </c>
      <c r="D8" s="14"/>
      <c r="E8" s="14"/>
    </row>
    <row r="9" spans="1:5" ht="14.25">
      <c r="A9" s="14"/>
      <c r="B9" s="47" t="s">
        <v>96</v>
      </c>
      <c r="C9" s="71">
        <v>0</v>
      </c>
      <c r="D9" s="14"/>
      <c r="E9" s="14"/>
    </row>
    <row r="10" spans="1:5" ht="14.25">
      <c r="A10" s="14"/>
      <c r="B10" s="47" t="s">
        <v>78</v>
      </c>
      <c r="C10" s="71">
        <v>0.0015625600608570878</v>
      </c>
      <c r="D10" s="14"/>
      <c r="E10" s="14"/>
    </row>
    <row r="11" spans="1:5" ht="14.25">
      <c r="A11" s="14"/>
      <c r="B11" s="47" t="s">
        <v>45</v>
      </c>
      <c r="C11" s="71">
        <v>0.0015704924334332127</v>
      </c>
      <c r="D11" s="14"/>
      <c r="E11" s="14"/>
    </row>
    <row r="12" spans="1:5" ht="14.25">
      <c r="A12" s="14"/>
      <c r="B12" s="47" t="s">
        <v>49</v>
      </c>
      <c r="C12" s="71">
        <v>0.0028463744157221083</v>
      </c>
      <c r="D12" s="14"/>
      <c r="E12" s="14"/>
    </row>
    <row r="13" spans="1:5" ht="14.25">
      <c r="A13" s="14"/>
      <c r="B13" s="47" t="s">
        <v>54</v>
      </c>
      <c r="C13" s="71">
        <v>0.0029977547352944</v>
      </c>
      <c r="D13" s="14"/>
      <c r="E13" s="14"/>
    </row>
    <row r="14" spans="1:5" ht="14.25">
      <c r="A14" s="14"/>
      <c r="B14" s="47" t="s">
        <v>81</v>
      </c>
      <c r="C14" s="71">
        <v>0.003150682216689793</v>
      </c>
      <c r="D14" s="14"/>
      <c r="E14" s="14"/>
    </row>
    <row r="15" spans="1:5" ht="14.25">
      <c r="A15" s="14"/>
      <c r="B15" s="47" t="s">
        <v>79</v>
      </c>
      <c r="C15" s="71">
        <v>0.0045465103233450765</v>
      </c>
      <c r="D15" s="14"/>
      <c r="E15" s="14"/>
    </row>
    <row r="16" spans="1:5" ht="14.25">
      <c r="A16" s="14"/>
      <c r="B16" s="47" t="s">
        <v>76</v>
      </c>
      <c r="C16" s="71">
        <v>0.005217580824251167</v>
      </c>
      <c r="D16" s="14"/>
      <c r="E16" s="14"/>
    </row>
    <row r="17" spans="1:5" ht="14.25">
      <c r="A17" s="14"/>
      <c r="B17" s="47" t="s">
        <v>44</v>
      </c>
      <c r="C17" s="71">
        <v>0.006152646789400862</v>
      </c>
      <c r="D17" s="14"/>
      <c r="E17" s="14"/>
    </row>
    <row r="18" spans="2:3" ht="14.25">
      <c r="B18" s="47" t="s">
        <v>21</v>
      </c>
      <c r="C18" s="74">
        <v>0.010832624088837894</v>
      </c>
    </row>
    <row r="19" spans="2:3" ht="14.25">
      <c r="B19" s="14" t="s">
        <v>27</v>
      </c>
      <c r="C19" s="86">
        <v>-0.00800320825777656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99</v>
      </c>
      <c r="C3" s="45" t="s">
        <v>7</v>
      </c>
      <c r="D3" s="46" t="s">
        <v>63</v>
      </c>
      <c r="E3" s="43">
        <v>2506440.27</v>
      </c>
      <c r="F3" s="94">
        <v>37052</v>
      </c>
      <c r="G3" s="43">
        <v>67.64655808053547</v>
      </c>
      <c r="H3" s="73">
        <v>100</v>
      </c>
      <c r="I3" s="42" t="s">
        <v>100</v>
      </c>
      <c r="J3" s="44" t="s">
        <v>101</v>
      </c>
    </row>
    <row r="4" spans="1:10" ht="15" customHeight="1">
      <c r="A4" s="41">
        <v>2</v>
      </c>
      <c r="B4" s="42" t="s">
        <v>26</v>
      </c>
      <c r="C4" s="45" t="s">
        <v>7</v>
      </c>
      <c r="D4" s="46" t="s">
        <v>10</v>
      </c>
      <c r="E4" s="43">
        <v>1433307.57</v>
      </c>
      <c r="F4" s="94">
        <v>706</v>
      </c>
      <c r="G4" s="43">
        <v>2030.1806940509916</v>
      </c>
      <c r="H4" s="73">
        <v>1000</v>
      </c>
      <c r="I4" s="42" t="s">
        <v>71</v>
      </c>
      <c r="J4" s="44" t="s">
        <v>56</v>
      </c>
    </row>
    <row r="5" spans="1:10" ht="15" customHeight="1">
      <c r="A5" s="41">
        <v>3</v>
      </c>
      <c r="B5" s="42" t="s">
        <v>62</v>
      </c>
      <c r="C5" s="45" t="s">
        <v>7</v>
      </c>
      <c r="D5" s="46" t="s">
        <v>63</v>
      </c>
      <c r="E5" s="43">
        <v>952545.1401</v>
      </c>
      <c r="F5" s="94">
        <v>1978</v>
      </c>
      <c r="G5" s="43">
        <v>481.56983827098077</v>
      </c>
      <c r="H5" s="73">
        <v>1000</v>
      </c>
      <c r="I5" s="42" t="s">
        <v>70</v>
      </c>
      <c r="J5" s="44" t="s">
        <v>29</v>
      </c>
    </row>
    <row r="6" spans="1:10" ht="15" customHeight="1">
      <c r="A6" s="41">
        <v>4</v>
      </c>
      <c r="B6" s="42" t="s">
        <v>31</v>
      </c>
      <c r="C6" s="45" t="s">
        <v>7</v>
      </c>
      <c r="D6" s="46" t="s">
        <v>10</v>
      </c>
      <c r="E6" s="43">
        <v>232917.09</v>
      </c>
      <c r="F6" s="94">
        <v>671</v>
      </c>
      <c r="G6" s="43">
        <v>347.1193591654247</v>
      </c>
      <c r="H6" s="73">
        <v>1000</v>
      </c>
      <c r="I6" s="42" t="s">
        <v>32</v>
      </c>
      <c r="J6" s="44" t="s">
        <v>30</v>
      </c>
    </row>
    <row r="7" spans="1:10" ht="15.75" thickBot="1">
      <c r="A7" s="120" t="s">
        <v>24</v>
      </c>
      <c r="B7" s="121"/>
      <c r="C7" s="57" t="s">
        <v>25</v>
      </c>
      <c r="D7" s="57" t="s">
        <v>25</v>
      </c>
      <c r="E7" s="58">
        <f>SUM(E3:E6)</f>
        <v>5125210.0701</v>
      </c>
      <c r="F7" s="59">
        <f>SUM(F3:F6)</f>
        <v>40407</v>
      </c>
      <c r="G7" s="57" t="s">
        <v>25</v>
      </c>
      <c r="H7" s="57" t="s">
        <v>25</v>
      </c>
      <c r="I7" s="57" t="s">
        <v>25</v>
      </c>
      <c r="J7" s="60" t="s">
        <v>25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-0.0036181535751103056</v>
      </c>
      <c r="F4" s="71">
        <v>0.0010503165583963803</v>
      </c>
      <c r="G4" s="71">
        <v>-0.02240602916006562</v>
      </c>
      <c r="H4" s="71">
        <v>-0.2873979573191586</v>
      </c>
      <c r="I4" s="71">
        <v>-0.3585251309822354</v>
      </c>
      <c r="J4" s="71">
        <v>-0.28302794569320155</v>
      </c>
      <c r="K4" s="72">
        <v>-0.6528806408345753</v>
      </c>
      <c r="L4" s="72">
        <v>-0.07447590323767417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-0.0037829875089727683</v>
      </c>
      <c r="F5" s="71">
        <v>-0.005071929054568214</v>
      </c>
      <c r="G5" s="71">
        <v>-0.04935993318256493</v>
      </c>
      <c r="H5" s="71">
        <v>-0.09421333197316883</v>
      </c>
      <c r="I5" s="71">
        <v>-0.09891893160493703</v>
      </c>
      <c r="J5" s="71">
        <v>-0.05939071214618785</v>
      </c>
      <c r="K5" s="72">
        <v>-0.5184301617290188</v>
      </c>
      <c r="L5" s="72">
        <v>-0.0578580463885765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-0.03449011064221674</v>
      </c>
      <c r="F6" s="71">
        <v>-0.03906940923958113</v>
      </c>
      <c r="G6" s="71">
        <v>-0.04700117127877712</v>
      </c>
      <c r="H6" s="71">
        <v>-0.05219189237601762</v>
      </c>
      <c r="I6" s="71">
        <v>0.026306926872336156</v>
      </c>
      <c r="J6" s="71" t="s">
        <v>64</v>
      </c>
      <c r="K6" s="72">
        <v>1.0301806940509888</v>
      </c>
      <c r="L6" s="72">
        <v>0.06126158412336746</v>
      </c>
    </row>
    <row r="7" spans="1:12" ht="14.25">
      <c r="A7" s="80">
        <v>4</v>
      </c>
      <c r="B7" s="47" t="s">
        <v>99</v>
      </c>
      <c r="C7" s="48">
        <v>40253</v>
      </c>
      <c r="D7" s="48">
        <v>40445</v>
      </c>
      <c r="E7" s="71" t="s">
        <v>64</v>
      </c>
      <c r="F7" s="71" t="s">
        <v>64</v>
      </c>
      <c r="G7" s="71" t="s">
        <v>64</v>
      </c>
      <c r="H7" s="71" t="s">
        <v>64</v>
      </c>
      <c r="I7" s="71" t="s">
        <v>64</v>
      </c>
      <c r="J7" s="71" t="s">
        <v>64</v>
      </c>
      <c r="K7" s="72">
        <v>-0.32353441919464543</v>
      </c>
      <c r="L7" s="72">
        <v>-0.044008219307466456</v>
      </c>
    </row>
    <row r="8" spans="1:12" ht="15.75" thickBot="1">
      <c r="A8" s="75"/>
      <c r="B8" s="79" t="s">
        <v>60</v>
      </c>
      <c r="C8" s="78" t="s">
        <v>25</v>
      </c>
      <c r="D8" s="78" t="s">
        <v>25</v>
      </c>
      <c r="E8" s="76">
        <f aca="true" t="shared" si="0" ref="E8:J8">AVERAGE(E4:E7)</f>
        <v>-0.013963750575433273</v>
      </c>
      <c r="F8" s="76">
        <f t="shared" si="0"/>
        <v>-0.014363673911917655</v>
      </c>
      <c r="G8" s="76">
        <f t="shared" si="0"/>
        <v>-0.03958904454046922</v>
      </c>
      <c r="H8" s="76">
        <f t="shared" si="0"/>
        <v>-0.14460106055611502</v>
      </c>
      <c r="I8" s="76">
        <f t="shared" si="0"/>
        <v>-0.1437123785716121</v>
      </c>
      <c r="J8" s="76">
        <f t="shared" si="0"/>
        <v>-0.1712093289196947</v>
      </c>
      <c r="K8" s="78" t="s">
        <v>25</v>
      </c>
      <c r="L8" s="78">
        <f>AVERAGE(L4:L7)</f>
        <v>-0.028770146202587416</v>
      </c>
    </row>
    <row r="9" spans="1:12" s="9" customFormat="1" ht="14.25">
      <c r="A9" s="101" t="s">
        <v>50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A6" sqref="A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-0.8457900000000081</v>
      </c>
      <c r="D4" s="68">
        <v>-0.0036181535751099924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-3.617150000000023</v>
      </c>
      <c r="D5" s="68">
        <v>-0.0037829875089737375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-51.20085999999987</v>
      </c>
      <c r="D6" s="68">
        <v>-0.03449011064221432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99</v>
      </c>
      <c r="C7" s="30" t="s">
        <v>64</v>
      </c>
      <c r="D7" s="68" t="s">
        <v>64</v>
      </c>
      <c r="E7" s="31" t="s">
        <v>64</v>
      </c>
      <c r="F7" s="87" t="s">
        <v>64</v>
      </c>
      <c r="G7" s="50" t="s">
        <v>64</v>
      </c>
    </row>
    <row r="8" spans="1:7" ht="15.75" thickBot="1">
      <c r="A8" s="65"/>
      <c r="B8" s="53" t="s">
        <v>24</v>
      </c>
      <c r="C8" s="54">
        <v>-55.6637999999999</v>
      </c>
      <c r="D8" s="67">
        <v>-0.02081330416949539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-0.03449011064221674</v>
      </c>
      <c r="D2" s="21"/>
      <c r="E2" s="21"/>
    </row>
    <row r="3" spans="1:5" ht="14.25">
      <c r="A3" s="21"/>
      <c r="B3" s="47" t="s">
        <v>62</v>
      </c>
      <c r="C3" s="71">
        <v>-0.0037829875089727683</v>
      </c>
      <c r="D3" s="21"/>
      <c r="E3" s="21"/>
    </row>
    <row r="4" spans="1:5" ht="14.25">
      <c r="A4" s="21"/>
      <c r="B4" s="47" t="s">
        <v>31</v>
      </c>
      <c r="C4" s="71">
        <v>-0.0036181535751103056</v>
      </c>
      <c r="D4" s="21"/>
      <c r="E4" s="21"/>
    </row>
    <row r="5" spans="1:4" ht="14.25">
      <c r="A5" s="21"/>
      <c r="B5" s="47" t="s">
        <v>21</v>
      </c>
      <c r="C5" s="74">
        <v>0.010832624088837894</v>
      </c>
      <c r="D5" s="21"/>
    </row>
    <row r="6" spans="2:3" ht="14.25">
      <c r="B6" s="47" t="s">
        <v>27</v>
      </c>
      <c r="C6" s="86">
        <v>-0.008003208257776562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:J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12459155.08</v>
      </c>
      <c r="F3" s="11">
        <v>172950</v>
      </c>
      <c r="G3" s="85">
        <v>72.03905799363979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1490973.55</v>
      </c>
      <c r="F4" s="11">
        <v>153672</v>
      </c>
      <c r="G4" s="85">
        <v>9.702311091155188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970081.2501</v>
      </c>
      <c r="F5" s="11">
        <v>648</v>
      </c>
      <c r="G5" s="85">
        <v>1497.0389662037037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14920209.8801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2019-05-31T09:51:18Z</dcterms:modified>
  <cp:category>Analytics</cp:category>
  <cp:version/>
  <cp:contentType/>
  <cp:contentStatus/>
</cp:coreProperties>
</file>