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<sst xmlns="http://schemas.openxmlformats.org/spreadsheetml/2006/main" count="326" uniqueCount="101">
  <si>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</si>
  <si>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</si>
  <si>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</si>
  <si>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</si>
  <si>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</si>
  <si>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</si>
  <si>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</si>
  <si>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</si>
  <si>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</si>
  <si>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</si>
  <si>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</si>
  <si>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</si>
  <si>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</si>
  <si>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</si>
  <si>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</si>
  <si>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</si>
  <si>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</si>
  <si>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</si>
  <si>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</si>
  <si>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</si>
  <si>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</si>
  <si>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</si>
  <si>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</si>
  <si>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</si>
  <si>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</si>
  <si>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</si>
  <si>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</si>
  <si>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</si>
  <si>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</si>
  <si>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</si>
  <si>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</si>
  <si>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</si>
  <si>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</si>
  <si>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</si>
  <si>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</si>
  <si>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</si>
  <si>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</si>
  <si>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</si>
  <si>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</si>
  <si>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</si>
  <si>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</si>
  <si>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</si>
  <si>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</si>
  <si>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</si>
  <si>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</si>
  <si>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</si>
  <si>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</si>
  <si>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</si>
  <si>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</si>
  <si>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</si>
  <si>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</si>
  <si>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</si>
  <si>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</si>
  <si>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</si>
  <si>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</si>
  <si>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</si>
  <si>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</si>
  <si>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</si>
  <si>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</si>
  <si>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</si>
  <si>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</si>
  <si>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</si>
  <si>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</si>
  <si>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</si>
  <si>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</si>
  <si>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</si>
  <si>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</si>
  <si>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</si>
  <si>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</si>
  <si>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</si>
  <si>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</si>
  <si>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</si>
  <si>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</si>
  <si>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</si>
  <si>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</si>
  <si>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</si>
  <si>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</si>
  <si>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</si>
  <si>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</si>
  <si>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</si>
  <si>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</si>
  <si>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</si>
  <si>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</si>
  <si>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</si>
  <si>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</si>
  <si>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</si>
  <si>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</si>
  <si>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</si>
  <si>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</si>
  <si>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</si>
  <si>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</si>
  <si>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н.д.</t>
  </si>
  <si>
    <t>КІНТО-Казначейський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</si>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</sst>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2403584"/>
        <c:axId val="24761345"/>
      </c:barChart>
      <c:catAx>
        <c:axId val="62403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61345"/>
        <c:crosses val="autoZero"/>
        <c:auto val="0"/>
        <c:lblOffset val="0"/>
        <c:tickLblSkip val="1"/>
        <c:noMultiLvlLbl val="0"/>
      </c:catAx>
      <c:valAx>
        <c:axId val="2476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03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62330"/>
        <c:axId val="57807787"/>
      </c:barChart>
      <c:catAx>
        <c:axId val="51162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07787"/>
        <c:crosses val="autoZero"/>
        <c:auto val="0"/>
        <c:lblOffset val="0"/>
        <c:tickLblSkip val="1"/>
        <c:noMultiLvlLbl val="0"/>
      </c:catAx>
      <c:valAx>
        <c:axId val="5780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2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08036"/>
        <c:axId val="51919141"/>
      </c:barChart>
      <c:catAx>
        <c:axId val="50508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19141"/>
        <c:crosses val="autoZero"/>
        <c:auto val="0"/>
        <c:lblOffset val="0"/>
        <c:tickLblSkip val="1"/>
        <c:noMultiLvlLbl val="0"/>
      </c:catAx>
      <c:valAx>
        <c:axId val="5191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08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19086"/>
        <c:axId val="44700863"/>
      </c:barChart>
      <c:catAx>
        <c:axId val="64619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00863"/>
        <c:crosses val="autoZero"/>
        <c:auto val="0"/>
        <c:lblOffset val="0"/>
        <c:tickLblSkip val="1"/>
        <c:noMultiLvlLbl val="0"/>
      </c:catAx>
      <c:valAx>
        <c:axId val="4470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9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63448"/>
        <c:axId val="64000121"/>
      </c:barChart>
      <c:catAx>
        <c:axId val="66763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00121"/>
        <c:crosses val="autoZero"/>
        <c:auto val="0"/>
        <c:lblOffset val="0"/>
        <c:tickLblSkip val="1"/>
        <c:noMultiLvlLbl val="0"/>
      </c:catAx>
      <c:valAx>
        <c:axId val="6400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3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30178"/>
        <c:axId val="16627283"/>
      </c:barChart>
      <c:catAx>
        <c:axId val="39130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27283"/>
        <c:crosses val="autoZero"/>
        <c:auto val="0"/>
        <c:lblOffset val="0"/>
        <c:tickLblSkip val="1"/>
        <c:noMultiLvlLbl val="0"/>
      </c:catAx>
      <c:valAx>
        <c:axId val="1662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0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15427820"/>
        <c:axId val="4632653"/>
      </c:barChart>
      <c:catAx>
        <c:axId val="1542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32653"/>
        <c:crossesAt val="0"/>
        <c:auto val="0"/>
        <c:lblOffset val="0"/>
        <c:tickLblSkip val="1"/>
        <c:noMultiLvlLbl val="0"/>
      </c:catAx>
      <c:valAx>
        <c:axId val="4632653"/>
        <c:scaling>
          <c:orientation val="minMax"/>
          <c:max val="0.02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2782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1693878"/>
        <c:axId val="39700583"/>
      </c:barChart>
      <c:catAx>
        <c:axId val="41693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700583"/>
        <c:crosses val="autoZero"/>
        <c:auto val="0"/>
        <c:lblOffset val="0"/>
        <c:tickLblSkip val="1"/>
        <c:noMultiLvlLbl val="0"/>
      </c:catAx>
      <c:valAx>
        <c:axId val="3970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693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1760928"/>
        <c:axId val="61630625"/>
      </c:barChart>
      <c:catAx>
        <c:axId val="21760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630625"/>
        <c:crosses val="autoZero"/>
        <c:auto val="0"/>
        <c:lblOffset val="0"/>
        <c:tickLblSkip val="52"/>
        <c:noMultiLvlLbl val="0"/>
      </c:catAx>
      <c:valAx>
        <c:axId val="6163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60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7804714"/>
        <c:axId val="26024699"/>
      </c:barChart>
      <c:catAx>
        <c:axId val="17804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024699"/>
        <c:crosses val="autoZero"/>
        <c:auto val="0"/>
        <c:lblOffset val="0"/>
        <c:tickLblSkip val="49"/>
        <c:noMultiLvlLbl val="0"/>
      </c:catAx>
      <c:valAx>
        <c:axId val="26024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04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95700"/>
        <c:axId val="27625845"/>
      </c:barChart>
      <c:catAx>
        <c:axId val="32895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625845"/>
        <c:crosses val="autoZero"/>
        <c:auto val="0"/>
        <c:lblOffset val="0"/>
        <c:tickLblSkip val="4"/>
        <c:noMultiLvlLbl val="0"/>
      </c:catAx>
      <c:valAx>
        <c:axId val="2762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95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1525514"/>
        <c:axId val="59511899"/>
      </c:barChart>
      <c:catAx>
        <c:axId val="21525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11899"/>
        <c:crosses val="autoZero"/>
        <c:auto val="0"/>
        <c:lblOffset val="0"/>
        <c:tickLblSkip val="9"/>
        <c:noMultiLvlLbl val="0"/>
      </c:catAx>
      <c:valAx>
        <c:axId val="59511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25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06014"/>
        <c:axId val="23100943"/>
      </c:barChart>
      <c:catAx>
        <c:axId val="47306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00943"/>
        <c:crosses val="autoZero"/>
        <c:auto val="0"/>
        <c:lblOffset val="0"/>
        <c:tickLblSkip val="4"/>
        <c:noMultiLvlLbl val="0"/>
      </c:catAx>
      <c:valAx>
        <c:axId val="23100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306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581896"/>
        <c:axId val="59237065"/>
      </c:barChart>
      <c:catAx>
        <c:axId val="6581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237065"/>
        <c:crosses val="autoZero"/>
        <c:auto val="0"/>
        <c:lblOffset val="0"/>
        <c:tickLblSkip val="52"/>
        <c:noMultiLvlLbl val="0"/>
      </c:catAx>
      <c:valAx>
        <c:axId val="5923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81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371538"/>
        <c:axId val="33472931"/>
      </c:barChart>
      <c:catAx>
        <c:axId val="63371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472931"/>
        <c:crosses val="autoZero"/>
        <c:auto val="0"/>
        <c:lblOffset val="0"/>
        <c:tickLblSkip val="4"/>
        <c:noMultiLvlLbl val="0"/>
      </c:catAx>
      <c:valAx>
        <c:axId val="33472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371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20924"/>
        <c:axId val="26952861"/>
      </c:barChart>
      <c:catAx>
        <c:axId val="32820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952861"/>
        <c:crosses val="autoZero"/>
        <c:auto val="0"/>
        <c:lblOffset val="0"/>
        <c:tickLblSkip val="4"/>
        <c:noMultiLvlLbl val="0"/>
      </c:catAx>
      <c:valAx>
        <c:axId val="2695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20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249158"/>
        <c:axId val="35698103"/>
      </c:barChart>
      <c:catAx>
        <c:axId val="41249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698103"/>
        <c:crosses val="autoZero"/>
        <c:auto val="0"/>
        <c:lblOffset val="0"/>
        <c:tickLblSkip val="4"/>
        <c:noMultiLvlLbl val="0"/>
      </c:catAx>
      <c:valAx>
        <c:axId val="35698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49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847472"/>
        <c:axId val="5865201"/>
      </c:barChart>
      <c:catAx>
        <c:axId val="5284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65201"/>
        <c:crosses val="autoZero"/>
        <c:auto val="0"/>
        <c:lblOffset val="0"/>
        <c:tickLblSkip val="4"/>
        <c:noMultiLvlLbl val="0"/>
      </c:catAx>
      <c:valAx>
        <c:axId val="586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4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786810"/>
        <c:axId val="5319243"/>
      </c:barChart>
      <c:catAx>
        <c:axId val="52786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9243"/>
        <c:crosses val="autoZero"/>
        <c:auto val="0"/>
        <c:lblOffset val="0"/>
        <c:tickLblSkip val="4"/>
        <c:noMultiLvlLbl val="0"/>
      </c:catAx>
      <c:valAx>
        <c:axId val="531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786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73188"/>
        <c:axId val="28205509"/>
      </c:barChart>
      <c:catAx>
        <c:axId val="47873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205509"/>
        <c:crosses val="autoZero"/>
        <c:auto val="0"/>
        <c:lblOffset val="0"/>
        <c:tickLblSkip val="4"/>
        <c:noMultiLvlLbl val="0"/>
      </c:catAx>
      <c:valAx>
        <c:axId val="2820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73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22990"/>
        <c:axId val="2944863"/>
      </c:barChart>
      <c:catAx>
        <c:axId val="52522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44863"/>
        <c:crosses val="autoZero"/>
        <c:auto val="0"/>
        <c:lblOffset val="0"/>
        <c:tickLblSkip val="4"/>
        <c:noMultiLvlLbl val="0"/>
      </c:catAx>
      <c:valAx>
        <c:axId val="294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22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503768"/>
        <c:axId val="37207321"/>
      </c:barChart>
      <c:catAx>
        <c:axId val="26503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207321"/>
        <c:crosses val="autoZero"/>
        <c:auto val="0"/>
        <c:lblOffset val="0"/>
        <c:tickLblSkip val="4"/>
        <c:noMultiLvlLbl val="0"/>
      </c:catAx>
      <c:valAx>
        <c:axId val="3720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503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5845044"/>
        <c:axId val="55734485"/>
      </c:barChart>
      <c:catAx>
        <c:axId val="65845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34485"/>
        <c:crosses val="autoZero"/>
        <c:auto val="0"/>
        <c:lblOffset val="0"/>
        <c:tickLblSkip val="1"/>
        <c:noMultiLvlLbl val="0"/>
      </c:catAx>
      <c:valAx>
        <c:axId val="5573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5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66430434"/>
        <c:axId val="61002995"/>
      </c:barChart>
      <c:catAx>
        <c:axId val="66430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02995"/>
        <c:crosses val="autoZero"/>
        <c:auto val="0"/>
        <c:lblOffset val="0"/>
        <c:tickLblSkip val="1"/>
        <c:noMultiLvlLbl val="0"/>
      </c:catAx>
      <c:valAx>
        <c:axId val="61002995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43043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2156044"/>
        <c:axId val="42295533"/>
      </c:barChart>
      <c:catAx>
        <c:axId val="12156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295533"/>
        <c:crosses val="autoZero"/>
        <c:auto val="0"/>
        <c:lblOffset val="0"/>
        <c:tickLblSkip val="1"/>
        <c:noMultiLvlLbl val="0"/>
      </c:catAx>
      <c:valAx>
        <c:axId val="4229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156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5115478"/>
        <c:axId val="3386119"/>
      </c:barChart>
      <c:catAx>
        <c:axId val="45115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86119"/>
        <c:crosses val="autoZero"/>
        <c:auto val="0"/>
        <c:lblOffset val="0"/>
        <c:tickLblSkip val="5"/>
        <c:noMultiLvlLbl val="0"/>
      </c:catAx>
      <c:valAx>
        <c:axId val="3386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15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0475072"/>
        <c:axId val="5840193"/>
      </c:barChart>
      <c:catAx>
        <c:axId val="30475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40193"/>
        <c:crosses val="autoZero"/>
        <c:auto val="0"/>
        <c:lblOffset val="0"/>
        <c:tickLblSkip val="5"/>
        <c:noMultiLvlLbl val="0"/>
      </c:catAx>
      <c:valAx>
        <c:axId val="5840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475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61738"/>
        <c:axId val="3293595"/>
      </c:barChart>
      <c:catAx>
        <c:axId val="52561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93595"/>
        <c:crosses val="autoZero"/>
        <c:auto val="0"/>
        <c:lblOffset val="0"/>
        <c:tickLblSkip val="1"/>
        <c:noMultiLvlLbl val="0"/>
      </c:catAx>
      <c:valAx>
        <c:axId val="329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561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642356"/>
        <c:axId val="65454613"/>
      </c:barChart>
      <c:catAx>
        <c:axId val="29642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454613"/>
        <c:crosses val="autoZero"/>
        <c:auto val="0"/>
        <c:lblOffset val="0"/>
        <c:tickLblSkip val="1"/>
        <c:noMultiLvlLbl val="0"/>
      </c:catAx>
      <c:valAx>
        <c:axId val="65454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2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220606"/>
        <c:axId val="223407"/>
      </c:barChart>
      <c:catAx>
        <c:axId val="52220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3407"/>
        <c:crosses val="autoZero"/>
        <c:auto val="0"/>
        <c:lblOffset val="0"/>
        <c:tickLblSkip val="1"/>
        <c:noMultiLvlLbl val="0"/>
      </c:catAx>
      <c:valAx>
        <c:axId val="223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220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0664"/>
        <c:axId val="18095977"/>
      </c:barChart>
      <c:catAx>
        <c:axId val="2010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095977"/>
        <c:crosses val="autoZero"/>
        <c:auto val="0"/>
        <c:lblOffset val="0"/>
        <c:tickLblSkip val="1"/>
        <c:noMultiLvlLbl val="0"/>
      </c:catAx>
      <c:valAx>
        <c:axId val="1809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10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646066"/>
        <c:axId val="56488003"/>
      </c:barChart>
      <c:catAx>
        <c:axId val="28646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488003"/>
        <c:crosses val="autoZero"/>
        <c:auto val="0"/>
        <c:lblOffset val="0"/>
        <c:tickLblSkip val="1"/>
        <c:noMultiLvlLbl val="0"/>
      </c:catAx>
      <c:valAx>
        <c:axId val="56488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646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29980"/>
        <c:axId val="12125501"/>
      </c:barChart>
      <c:catAx>
        <c:axId val="38629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125501"/>
        <c:crosses val="autoZero"/>
        <c:auto val="0"/>
        <c:lblOffset val="0"/>
        <c:tickLblSkip val="1"/>
        <c:noMultiLvlLbl val="0"/>
      </c:catAx>
      <c:valAx>
        <c:axId val="1212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629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48318"/>
        <c:axId val="18199407"/>
      </c:barChart>
      <c:catAx>
        <c:axId val="31848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99407"/>
        <c:crosses val="autoZero"/>
        <c:auto val="0"/>
        <c:lblOffset val="0"/>
        <c:tickLblSkip val="1"/>
        <c:noMultiLvlLbl val="0"/>
      </c:catAx>
      <c:valAx>
        <c:axId val="1819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48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20646"/>
        <c:axId val="42641495"/>
      </c:barChart>
      <c:catAx>
        <c:axId val="42020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641495"/>
        <c:crosses val="autoZero"/>
        <c:auto val="0"/>
        <c:lblOffset val="0"/>
        <c:tickLblSkip val="1"/>
        <c:noMultiLvlLbl val="0"/>
      </c:catAx>
      <c:valAx>
        <c:axId val="42641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020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29136"/>
        <c:axId val="31409041"/>
      </c:barChart>
      <c:catAx>
        <c:axId val="48229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409041"/>
        <c:crosses val="autoZero"/>
        <c:auto val="0"/>
        <c:lblOffset val="0"/>
        <c:tickLblSkip val="1"/>
        <c:noMultiLvlLbl val="0"/>
      </c:catAx>
      <c:valAx>
        <c:axId val="31409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229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45914"/>
        <c:axId val="61104363"/>
      </c:barChart>
      <c:catAx>
        <c:axId val="14245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104363"/>
        <c:crosses val="autoZero"/>
        <c:auto val="0"/>
        <c:lblOffset val="0"/>
        <c:tickLblSkip val="1"/>
        <c:noMultiLvlLbl val="0"/>
      </c:catAx>
      <c:valAx>
        <c:axId val="611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245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68356"/>
        <c:axId val="50506341"/>
      </c:barChart>
      <c:catAx>
        <c:axId val="13068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506341"/>
        <c:crosses val="autoZero"/>
        <c:auto val="0"/>
        <c:lblOffset val="0"/>
        <c:tickLblSkip val="1"/>
        <c:noMultiLvlLbl val="0"/>
      </c:catAx>
      <c:valAx>
        <c:axId val="50506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068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03886"/>
        <c:axId val="64481791"/>
      </c:barChart>
      <c:catAx>
        <c:axId val="51903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481791"/>
        <c:crosses val="autoZero"/>
        <c:auto val="0"/>
        <c:lblOffset val="0"/>
        <c:tickLblSkip val="1"/>
        <c:noMultiLvlLbl val="0"/>
      </c:catAx>
      <c:valAx>
        <c:axId val="64481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903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43465208"/>
        <c:axId val="55642553"/>
      </c:barChart>
      <c:catAx>
        <c:axId val="43465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642553"/>
        <c:crosses val="autoZero"/>
        <c:auto val="0"/>
        <c:lblOffset val="0"/>
        <c:tickLblSkip val="1"/>
        <c:noMultiLvlLbl val="0"/>
      </c:catAx>
      <c:valAx>
        <c:axId val="55642553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6520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76936"/>
        <c:axId val="64865833"/>
      </c:barChart>
      <c:catAx>
        <c:axId val="29576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65833"/>
        <c:crosses val="autoZero"/>
        <c:auto val="0"/>
        <c:lblOffset val="0"/>
        <c:tickLblSkip val="1"/>
        <c:noMultiLvlLbl val="0"/>
      </c:catAx>
      <c:valAx>
        <c:axId val="6486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6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6921586"/>
        <c:axId val="19641091"/>
      </c:barChart>
      <c:catAx>
        <c:axId val="46921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41091"/>
        <c:crosses val="autoZero"/>
        <c:auto val="0"/>
        <c:lblOffset val="0"/>
        <c:tickLblSkip val="1"/>
        <c:noMultiLvlLbl val="0"/>
      </c:catAx>
      <c:valAx>
        <c:axId val="1964109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21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52092"/>
        <c:axId val="47424509"/>
      </c:barChart>
      <c:catAx>
        <c:axId val="42552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24509"/>
        <c:crosses val="autoZero"/>
        <c:auto val="0"/>
        <c:lblOffset val="0"/>
        <c:tickLblSkip val="1"/>
        <c:noMultiLvlLbl val="0"/>
      </c:catAx>
      <c:valAx>
        <c:axId val="4742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52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167398"/>
        <c:axId val="16179991"/>
      </c:barChart>
      <c:catAx>
        <c:axId val="2416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79991"/>
        <c:crosses val="autoZero"/>
        <c:auto val="0"/>
        <c:lblOffset val="0"/>
        <c:tickLblSkip val="1"/>
        <c:noMultiLvlLbl val="0"/>
      </c:catAx>
      <c:valAx>
        <c:axId val="16179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7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402192"/>
        <c:axId val="35510865"/>
      </c:barChart>
      <c:catAx>
        <c:axId val="11402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10865"/>
        <c:crosses val="autoZero"/>
        <c:auto val="0"/>
        <c:lblOffset val="0"/>
        <c:tickLblSkip val="1"/>
        <c:noMultiLvlLbl val="0"/>
      </c:catAx>
      <c:valAx>
        <c:axId val="3551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2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29202819.62</v>
      </c>
      <c r="D3" s="95">
        <v>48980</v>
      </c>
      <c r="E3" s="43">
        <v>596.2192654144549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13215069.12</v>
      </c>
      <c r="D4" s="95">
        <v>10463914</v>
      </c>
      <c r="E4" s="43">
        <v>1.262918361140965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6439960.51</v>
      </c>
      <c r="D5" s="95">
        <v>2116</v>
      </c>
      <c r="E5" s="43">
        <v>3043.4595982986766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49</v>
      </c>
      <c r="C6" s="43">
        <v>5538409.37</v>
      </c>
      <c r="D6" s="95">
        <v>4519</v>
      </c>
      <c r="E6" s="43">
        <v>1225.5829541934056</v>
      </c>
      <c r="F6" s="40">
        <v>1000</v>
      </c>
      <c r="G6" s="42" t="s">
        <v>65</v>
      </c>
      <c r="H6" s="44" t="s">
        <v>28</v>
      </c>
    </row>
    <row r="7" spans="1:8" ht="14.25" customHeight="1">
      <c r="A7" s="41">
        <v>5</v>
      </c>
      <c r="B7" s="42" t="s">
        <v>64</v>
      </c>
      <c r="C7" s="43">
        <v>5390268.32</v>
      </c>
      <c r="D7" s="95">
        <v>3647</v>
      </c>
      <c r="E7" s="43">
        <v>1478.0006361392927</v>
      </c>
      <c r="F7" s="40">
        <v>1000</v>
      </c>
      <c r="G7" s="42" t="s">
        <v>66</v>
      </c>
      <c r="H7" s="44" t="s">
        <v>87</v>
      </c>
    </row>
    <row r="8" spans="1:8" ht="14.25">
      <c r="A8" s="41">
        <v>6</v>
      </c>
      <c r="B8" s="42" t="s">
        <v>54</v>
      </c>
      <c r="C8" s="43">
        <v>4872195.92</v>
      </c>
      <c r="D8" s="95">
        <v>1545</v>
      </c>
      <c r="E8" s="43">
        <v>3153.524867313916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3951422.65</v>
      </c>
      <c r="D9" s="95">
        <v>1256</v>
      </c>
      <c r="E9" s="43">
        <v>3146.0371417197453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3081804.28</v>
      </c>
      <c r="D10" s="95">
        <v>699</v>
      </c>
      <c r="E10" s="43">
        <v>4408.875937052932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92</v>
      </c>
      <c r="C11" s="43">
        <v>2377656.74</v>
      </c>
      <c r="D11" s="95">
        <v>11056</v>
      </c>
      <c r="E11" s="43">
        <v>215.0557832850941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96</v>
      </c>
      <c r="C12" s="43">
        <v>2172354.09</v>
      </c>
      <c r="D12" s="95">
        <v>35636</v>
      </c>
      <c r="E12" s="43">
        <v>60.959537826916595</v>
      </c>
      <c r="F12" s="40">
        <v>100</v>
      </c>
      <c r="G12" s="42" t="s">
        <v>97</v>
      </c>
      <c r="H12" s="44" t="s">
        <v>98</v>
      </c>
    </row>
    <row r="13" spans="1:8" ht="14.25">
      <c r="A13" s="41">
        <v>11</v>
      </c>
      <c r="B13" s="42" t="s">
        <v>44</v>
      </c>
      <c r="C13" s="43">
        <v>1577628.07</v>
      </c>
      <c r="D13" s="95">
        <v>1200</v>
      </c>
      <c r="E13" s="43">
        <v>1314.6900583333334</v>
      </c>
      <c r="F13" s="40">
        <v>1000</v>
      </c>
      <c r="G13" s="42" t="s">
        <v>68</v>
      </c>
      <c r="H13" s="44" t="s">
        <v>90</v>
      </c>
    </row>
    <row r="14" spans="1:8" ht="14.25">
      <c r="A14" s="41">
        <v>12</v>
      </c>
      <c r="B14" s="42" t="s">
        <v>82</v>
      </c>
      <c r="C14" s="43">
        <v>1508485.91</v>
      </c>
      <c r="D14" s="95">
        <v>590</v>
      </c>
      <c r="E14" s="43">
        <v>2556.7557796610167</v>
      </c>
      <c r="F14" s="40">
        <v>1000</v>
      </c>
      <c r="G14" s="42" t="s">
        <v>80</v>
      </c>
      <c r="H14" s="44" t="s">
        <v>86</v>
      </c>
    </row>
    <row r="15" spans="1:8" ht="14.25">
      <c r="A15" s="41">
        <v>13</v>
      </c>
      <c r="B15" s="42" t="s">
        <v>83</v>
      </c>
      <c r="C15" s="43">
        <v>1198989.67</v>
      </c>
      <c r="D15" s="95">
        <v>1535</v>
      </c>
      <c r="E15" s="43">
        <v>781.1007622149837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22</v>
      </c>
      <c r="C16" s="43">
        <v>1142260.21</v>
      </c>
      <c r="D16" s="95">
        <v>955</v>
      </c>
      <c r="E16" s="43">
        <v>1196.0839895287959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81</v>
      </c>
      <c r="C17" s="43">
        <v>1082815.04</v>
      </c>
      <c r="D17" s="95">
        <v>411</v>
      </c>
      <c r="E17" s="43">
        <v>2634.586472019465</v>
      </c>
      <c r="F17" s="40">
        <v>1000</v>
      </c>
      <c r="G17" s="42" t="s">
        <v>80</v>
      </c>
      <c r="H17" s="44" t="s">
        <v>86</v>
      </c>
    </row>
    <row r="18" spans="1:8" ht="14.25">
      <c r="A18" s="41">
        <v>16</v>
      </c>
      <c r="B18" s="42" t="s">
        <v>78</v>
      </c>
      <c r="C18" s="43">
        <v>638567.86</v>
      </c>
      <c r="D18" s="95">
        <v>7322</v>
      </c>
      <c r="E18" s="43">
        <v>87.21221797323136</v>
      </c>
      <c r="F18" s="40">
        <v>100</v>
      </c>
      <c r="G18" s="42" t="s">
        <v>70</v>
      </c>
      <c r="H18" s="44" t="s">
        <v>56</v>
      </c>
    </row>
    <row r="19" spans="1:8" ht="15.75" customHeight="1" thickBot="1">
      <c r="A19" s="99" t="s">
        <v>24</v>
      </c>
      <c r="B19" s="100"/>
      <c r="C19" s="58">
        <f>SUM(C3:C18)</f>
        <v>83390707.38</v>
      </c>
      <c r="D19" s="59">
        <f>SUM(D3:D18)</f>
        <v>10585381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-0.016591743574077</v>
      </c>
      <c r="F4" s="71">
        <v>-0.08494220880820902</v>
      </c>
      <c r="G4" s="71">
        <v>-0.06176351758304166</v>
      </c>
      <c r="H4" s="71">
        <v>0.040429275079043814</v>
      </c>
      <c r="I4" s="71">
        <v>0.044194299487841926</v>
      </c>
      <c r="J4" s="71">
        <v>0.027874806374580396</v>
      </c>
      <c r="K4" s="72">
        <v>-0.6872340123148151</v>
      </c>
      <c r="L4" s="72">
        <v>-0.0950219164300029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-0.03136700682388893</v>
      </c>
      <c r="F5" s="71">
        <v>-0.13435979668258224</v>
      </c>
      <c r="G5" s="71">
        <v>-0.05624187714164541</v>
      </c>
      <c r="H5" s="71">
        <v>0.20047194576811989</v>
      </c>
      <c r="I5" s="71" t="s">
        <v>91</v>
      </c>
      <c r="J5" s="71">
        <v>0.12781233931132774</v>
      </c>
      <c r="K5" s="72">
        <v>-0.4198364286553017</v>
      </c>
      <c r="L5" s="72">
        <v>-0.07253683209395223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0.0018791552621431062</v>
      </c>
      <c r="F6" s="71" t="s">
        <v>91</v>
      </c>
      <c r="G6" s="71">
        <v>-0.014492578757577257</v>
      </c>
      <c r="H6" s="71">
        <v>-0.019077863120671834</v>
      </c>
      <c r="I6" s="71">
        <v>-0.004516352885545749</v>
      </c>
      <c r="J6" s="71">
        <v>-0.07515355794605338</v>
      </c>
      <c r="K6" s="72">
        <v>0.00014437192223626383</v>
      </c>
      <c r="L6" s="72">
        <v>4.273566422829944E-05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-0.015359865045274276</v>
      </c>
      <c r="F7" s="76">
        <f t="shared" si="0"/>
        <v>-0.10965100274539563</v>
      </c>
      <c r="G7" s="76">
        <f t="shared" si="0"/>
        <v>-0.04416599116075478</v>
      </c>
      <c r="H7" s="76">
        <f t="shared" si="0"/>
        <v>0.07394111924216396</v>
      </c>
      <c r="I7" s="76">
        <f t="shared" si="0"/>
        <v>0.01983897330114809</v>
      </c>
      <c r="J7" s="76">
        <f t="shared" si="0"/>
        <v>0.02684452924661825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2.411340000000084</v>
      </c>
      <c r="D4" s="68">
        <v>0.0018791552621429024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-17.097109999999986</v>
      </c>
      <c r="D5" s="68">
        <v>-0.016591743574074985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-670.1577199999987</v>
      </c>
      <c r="D6" s="68">
        <v>-0.05807266136144711</v>
      </c>
      <c r="E6" s="31">
        <v>-5312</v>
      </c>
      <c r="F6" s="68">
        <v>-0.02757045725852494</v>
      </c>
      <c r="G6" s="50">
        <v>-320.37940627020265</v>
      </c>
    </row>
    <row r="7" spans="1:7" ht="15.75" thickBot="1">
      <c r="A7" s="66"/>
      <c r="B7" s="53" t="s">
        <v>24</v>
      </c>
      <c r="C7" s="54">
        <v>-684.8434899999986</v>
      </c>
      <c r="D7" s="67">
        <v>-0.049434157367754514</v>
      </c>
      <c r="E7" s="55">
        <v>-5312</v>
      </c>
      <c r="F7" s="67">
        <v>-0.01650401881557567</v>
      </c>
      <c r="G7" s="56">
        <v>-320.37940627020265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84</v>
      </c>
      <c r="C2" s="71">
        <v>-0.03136700682388893</v>
      </c>
      <c r="D2" s="21"/>
    </row>
    <row r="3" spans="1:4" ht="14.25">
      <c r="A3" s="21"/>
      <c r="B3" s="47" t="s">
        <v>71</v>
      </c>
      <c r="C3" s="71">
        <v>-0.016591743574077</v>
      </c>
      <c r="D3" s="21"/>
    </row>
    <row r="4" spans="1:4" ht="14.25">
      <c r="A4" s="21"/>
      <c r="B4" s="47" t="s">
        <v>93</v>
      </c>
      <c r="C4" s="71">
        <v>0.0018791552621431062</v>
      </c>
      <c r="D4" s="21"/>
    </row>
    <row r="5" spans="2:3" ht="14.25">
      <c r="B5" s="93" t="s">
        <v>21</v>
      </c>
      <c r="C5" s="92">
        <v>-0.03953883584169782</v>
      </c>
    </row>
    <row r="6" spans="2:3" ht="14.25">
      <c r="B6" s="81" t="s">
        <v>27</v>
      </c>
      <c r="C6" s="86">
        <v>0.015351660121385224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-0.005398548358653832</v>
      </c>
      <c r="F4" s="71">
        <v>-0.02339951281399466</v>
      </c>
      <c r="G4" s="71">
        <v>-0.006961419759490273</v>
      </c>
      <c r="H4" s="71">
        <v>0.09038097277166601</v>
      </c>
      <c r="I4" s="71">
        <v>0.2553106680201791</v>
      </c>
      <c r="J4" s="71">
        <v>0.10275802571705239</v>
      </c>
      <c r="K4" s="71">
        <v>4.962192654144546</v>
      </c>
      <c r="L4" s="72">
        <v>0.13679026195053745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0.00021117090484112921</v>
      </c>
      <c r="F5" s="71">
        <v>0.00628611874569307</v>
      </c>
      <c r="G5" s="71">
        <v>0.020623375875862715</v>
      </c>
      <c r="H5" s="71">
        <v>0.03804538851031247</v>
      </c>
      <c r="I5" s="71">
        <v>0.0960750450504575</v>
      </c>
      <c r="J5" s="71">
        <v>0.03184478584924566</v>
      </c>
      <c r="K5" s="71">
        <v>3.408875937052935</v>
      </c>
      <c r="L5" s="72">
        <v>0.13633446194087995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0.0035410794979009452</v>
      </c>
      <c r="F6" s="71">
        <v>-0.00025746511127489047</v>
      </c>
      <c r="G6" s="71">
        <v>0.032319724078767376</v>
      </c>
      <c r="H6" s="71">
        <v>0.09019781092305657</v>
      </c>
      <c r="I6" s="71">
        <v>0.26086471641119946</v>
      </c>
      <c r="J6" s="71">
        <v>0.08363442931761722</v>
      </c>
      <c r="K6" s="71">
        <v>1.5567557796610187</v>
      </c>
      <c r="L6" s="72">
        <v>0.08557385629166747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0.0007546289098081527</v>
      </c>
      <c r="F7" s="71">
        <v>-0.012693551666136726</v>
      </c>
      <c r="G7" s="71">
        <v>0.036333863800560584</v>
      </c>
      <c r="H7" s="71">
        <v>0.13047900322591022</v>
      </c>
      <c r="I7" s="71">
        <v>0.3199630169865011</v>
      </c>
      <c r="J7" s="71">
        <v>0.12128157184393373</v>
      </c>
      <c r="K7" s="71">
        <v>-0.21889923778501574</v>
      </c>
      <c r="L7" s="72">
        <v>-0.021377034539516004</v>
      </c>
    </row>
    <row r="8" spans="1:12" s="9" customFormat="1" ht="14.25">
      <c r="A8" s="62">
        <v>5</v>
      </c>
      <c r="B8" s="47" t="s">
        <v>54</v>
      </c>
      <c r="C8" s="48">
        <v>39413</v>
      </c>
      <c r="D8" s="48">
        <v>39589</v>
      </c>
      <c r="E8" s="71">
        <v>0.0024181426232505743</v>
      </c>
      <c r="F8" s="71">
        <v>0.01137062694730373</v>
      </c>
      <c r="G8" s="71">
        <v>0.03188045711182519</v>
      </c>
      <c r="H8" s="71">
        <v>0.06317619588146095</v>
      </c>
      <c r="I8" s="71">
        <v>0.13845535166451373</v>
      </c>
      <c r="J8" s="71">
        <v>0.05754805994009993</v>
      </c>
      <c r="K8" s="71">
        <v>2.1535248673139145</v>
      </c>
      <c r="L8" s="72">
        <v>0.1207966704652279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-0.00528496582804483</v>
      </c>
      <c r="F9" s="71">
        <v>-0.03705356113546732</v>
      </c>
      <c r="G9" s="71">
        <v>0.0039156446996369</v>
      </c>
      <c r="H9" s="71">
        <v>0.09438375516543829</v>
      </c>
      <c r="I9" s="71">
        <v>0.15493147134193985</v>
      </c>
      <c r="J9" s="71">
        <v>0.06943244844850249</v>
      </c>
      <c r="K9" s="71">
        <v>0.19608398952879558</v>
      </c>
      <c r="L9" s="72">
        <v>0.018081543533198907</v>
      </c>
    </row>
    <row r="10" spans="1:12" s="9" customFormat="1" ht="14.25" collapsed="1">
      <c r="A10" s="62">
        <v>7</v>
      </c>
      <c r="B10" s="47" t="s">
        <v>78</v>
      </c>
      <c r="C10" s="48">
        <v>39560</v>
      </c>
      <c r="D10" s="48">
        <v>39770</v>
      </c>
      <c r="E10" s="71">
        <v>-0.06634758901007665</v>
      </c>
      <c r="F10" s="71">
        <v>-0.11756314037804227</v>
      </c>
      <c r="G10" s="71">
        <v>-0.24043200852757796</v>
      </c>
      <c r="H10" s="71">
        <v>-0.15355044877382273</v>
      </c>
      <c r="I10" s="71">
        <v>-0.02427486715662619</v>
      </c>
      <c r="J10" s="71">
        <v>-0.17389351538417963</v>
      </c>
      <c r="K10" s="71">
        <v>-0.12787782026768602</v>
      </c>
      <c r="L10" s="72">
        <v>-0.01418777582764219</v>
      </c>
    </row>
    <row r="11" spans="1:12" s="9" customFormat="1" ht="14.25">
      <c r="A11" s="62">
        <v>8</v>
      </c>
      <c r="B11" s="47" t="s">
        <v>49</v>
      </c>
      <c r="C11" s="48">
        <v>39884</v>
      </c>
      <c r="D11" s="48">
        <v>40001</v>
      </c>
      <c r="E11" s="71">
        <v>-0.006980549995614593</v>
      </c>
      <c r="F11" s="71">
        <v>-0.04256894373837561</v>
      </c>
      <c r="G11" s="71">
        <v>-0.015008351224156224</v>
      </c>
      <c r="H11" s="71">
        <v>0.1624323850313636</v>
      </c>
      <c r="I11" s="71">
        <v>0.3582352739946011</v>
      </c>
      <c r="J11" s="71">
        <v>0.1654164935687341</v>
      </c>
      <c r="K11" s="71">
        <v>0.22558295419340668</v>
      </c>
      <c r="L11" s="72">
        <v>0.023007953927891345</v>
      </c>
    </row>
    <row r="12" spans="1:12" s="9" customFormat="1" ht="14.25">
      <c r="A12" s="62">
        <v>9</v>
      </c>
      <c r="B12" s="47" t="s">
        <v>96</v>
      </c>
      <c r="C12" s="48">
        <v>40031</v>
      </c>
      <c r="D12" s="48">
        <v>40129</v>
      </c>
      <c r="E12" s="71">
        <v>-0.03746059892805098</v>
      </c>
      <c r="F12" s="71">
        <v>-0.12995374618920674</v>
      </c>
      <c r="G12" s="71" t="s">
        <v>91</v>
      </c>
      <c r="H12" s="71" t="s">
        <v>91</v>
      </c>
      <c r="I12" s="71">
        <v>0.4933878706821182</v>
      </c>
      <c r="J12" s="71">
        <v>0.14375534792418287</v>
      </c>
      <c r="K12" s="71">
        <v>-0.3904046217308338</v>
      </c>
      <c r="L12" s="72">
        <v>-0.05598056883148028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-0.015972836563254322</v>
      </c>
      <c r="F13" s="71">
        <v>-0.05032754197035583</v>
      </c>
      <c r="G13" s="71">
        <v>-0.024041130106541297</v>
      </c>
      <c r="H13" s="71">
        <v>0.08045639643157054</v>
      </c>
      <c r="I13" s="71">
        <v>0.22463021117898863</v>
      </c>
      <c r="J13" s="71">
        <v>0.05440898054146448</v>
      </c>
      <c r="K13" s="71">
        <v>0.2629183611409649</v>
      </c>
      <c r="L13" s="72">
        <v>0.02982564708909652</v>
      </c>
    </row>
    <row r="14" spans="1:12" s="9" customFormat="1" ht="14.25" collapsed="1">
      <c r="A14" s="62">
        <v>11</v>
      </c>
      <c r="B14" s="47" t="s">
        <v>64</v>
      </c>
      <c r="C14" s="48">
        <v>40114</v>
      </c>
      <c r="D14" s="48">
        <v>40401</v>
      </c>
      <c r="E14" s="71">
        <v>-0.040284881969507524</v>
      </c>
      <c r="F14" s="71">
        <v>-0.2755240646755134</v>
      </c>
      <c r="G14" s="71">
        <v>-0.21330586133161833</v>
      </c>
      <c r="H14" s="71">
        <v>-0.1338806197400494</v>
      </c>
      <c r="I14" s="71">
        <v>0.07653090747937918</v>
      </c>
      <c r="J14" s="71">
        <v>-0.16379626913500078</v>
      </c>
      <c r="K14" s="71">
        <v>0.47800063613929233</v>
      </c>
      <c r="L14" s="72">
        <v>0.051051593892387226</v>
      </c>
    </row>
    <row r="15" spans="1:12" s="9" customFormat="1" ht="14.25">
      <c r="A15" s="62">
        <v>12</v>
      </c>
      <c r="B15" s="47" t="s">
        <v>75</v>
      </c>
      <c r="C15" s="48">
        <v>40226</v>
      </c>
      <c r="D15" s="48">
        <v>40430</v>
      </c>
      <c r="E15" s="71">
        <v>-0.000391272956343669</v>
      </c>
      <c r="F15" s="71">
        <v>0.0033521021023970032</v>
      </c>
      <c r="G15" s="71">
        <v>0.017106914884016167</v>
      </c>
      <c r="H15" s="71">
        <v>0.022686297065150907</v>
      </c>
      <c r="I15" s="71">
        <v>0.0826835901320111</v>
      </c>
      <c r="J15" s="71">
        <v>0.010770276999271688</v>
      </c>
      <c r="K15" s="71">
        <v>2.1460371417197455</v>
      </c>
      <c r="L15" s="72">
        <v>0.1590068366516768</v>
      </c>
    </row>
    <row r="16" spans="1:12" s="9" customFormat="1" ht="14.25">
      <c r="A16" s="62">
        <v>13</v>
      </c>
      <c r="B16" s="47" t="s">
        <v>81</v>
      </c>
      <c r="C16" s="48">
        <v>40427</v>
      </c>
      <c r="D16" s="48">
        <v>40543</v>
      </c>
      <c r="E16" s="71">
        <v>0.000951833920178613</v>
      </c>
      <c r="F16" s="71">
        <v>0.0056407371470297285</v>
      </c>
      <c r="G16" s="71">
        <v>0.02766441359573979</v>
      </c>
      <c r="H16" s="71">
        <v>0.07824517485245597</v>
      </c>
      <c r="I16" s="71">
        <v>0.14121148365713143</v>
      </c>
      <c r="J16" s="71">
        <v>0.07153957211226358</v>
      </c>
      <c r="K16" s="71">
        <v>1.6345864720194654</v>
      </c>
      <c r="L16" s="72">
        <v>0.13871336623965957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9.317872350367296E-06</v>
      </c>
      <c r="F17" s="71">
        <v>-0.005965727423635658</v>
      </c>
      <c r="G17" s="71">
        <v>0.008107267537852403</v>
      </c>
      <c r="H17" s="71">
        <v>-0.013920291854413125</v>
      </c>
      <c r="I17" s="71">
        <v>0.040583859091553265</v>
      </c>
      <c r="J17" s="71">
        <v>-0.043833988172631067</v>
      </c>
      <c r="K17" s="71">
        <v>0.3146900583333334</v>
      </c>
      <c r="L17" s="72">
        <v>0.03874639418638526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0.0029435061756970526</v>
      </c>
      <c r="F18" s="71">
        <v>0.009975960005978113</v>
      </c>
      <c r="G18" s="71">
        <v>0.027080393935517977</v>
      </c>
      <c r="H18" s="71">
        <v>0.05478868951356608</v>
      </c>
      <c r="I18" s="71">
        <v>0.11375041455574997</v>
      </c>
      <c r="J18" s="71">
        <v>0.051431425749314474</v>
      </c>
      <c r="K18" s="71">
        <v>2.043459598298678</v>
      </c>
      <c r="L18" s="72">
        <v>0.1721913041936023</v>
      </c>
    </row>
    <row r="19" spans="1:12" s="9" customFormat="1" ht="14.25">
      <c r="A19" s="62">
        <v>16</v>
      </c>
      <c r="B19" s="47" t="s">
        <v>92</v>
      </c>
      <c r="C19" s="48">
        <v>41026</v>
      </c>
      <c r="D19" s="48">
        <v>41242</v>
      </c>
      <c r="E19" s="71">
        <v>-0.00482774682971765</v>
      </c>
      <c r="F19" s="71">
        <v>-0.028587461999775687</v>
      </c>
      <c r="G19" s="71">
        <v>-0.10781488980532206</v>
      </c>
      <c r="H19" s="71">
        <v>0.23857816983838442</v>
      </c>
      <c r="I19" s="71">
        <v>0.3389940852241835</v>
      </c>
      <c r="J19" s="71">
        <v>0.10478550872389425</v>
      </c>
      <c r="K19" s="71">
        <v>1.1505578328509403</v>
      </c>
      <c r="L19" s="72">
        <v>0.14815513876672348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-0.010757456908452326</v>
      </c>
      <c r="F20" s="76">
        <f>AVERAGE(F4:F19)</f>
        <v>-0.04295432325958607</v>
      </c>
      <c r="G20" s="76">
        <f>AVERAGE(G4:G19)</f>
        <v>-0.026835440348995137</v>
      </c>
      <c r="H20" s="76">
        <f>AVERAGE(H4:H19)</f>
        <v>0.056166591922803384</v>
      </c>
      <c r="I20" s="76">
        <f>AVERAGE(I4:I19)</f>
        <v>0.19195831864461754</v>
      </c>
      <c r="J20" s="76">
        <f>AVERAGE(J4:J19)</f>
        <v>0.04294269712773534</v>
      </c>
      <c r="K20" s="77" t="s">
        <v>25</v>
      </c>
      <c r="L20" s="78" t="s">
        <v>25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54</v>
      </c>
      <c r="C4" s="30">
        <v>760.4816299999999</v>
      </c>
      <c r="D4" s="68">
        <v>0.18495488167783172</v>
      </c>
      <c r="E4" s="31">
        <v>238</v>
      </c>
      <c r="F4" s="68">
        <v>0.1820964039785769</v>
      </c>
      <c r="G4" s="50">
        <v>749.0213831522569</v>
      </c>
    </row>
    <row r="5" spans="1:7" ht="14.25">
      <c r="A5" s="89">
        <v>2</v>
      </c>
      <c r="B5" s="82" t="s">
        <v>49</v>
      </c>
      <c r="C5" s="30">
        <v>-36.46451999999955</v>
      </c>
      <c r="D5" s="68">
        <v>-0.006540869034797047</v>
      </c>
      <c r="E5" s="31">
        <v>2</v>
      </c>
      <c r="F5" s="68">
        <v>0.00044277175116227583</v>
      </c>
      <c r="G5" s="50">
        <v>2.4636904405583775</v>
      </c>
    </row>
    <row r="6" spans="1:7" ht="14.25">
      <c r="A6" s="89">
        <v>3</v>
      </c>
      <c r="B6" s="82" t="s">
        <v>79</v>
      </c>
      <c r="C6" s="30">
        <v>18.9004299999997</v>
      </c>
      <c r="D6" s="68">
        <v>0.0029435061756967243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82</v>
      </c>
      <c r="C7" s="30">
        <v>5.322819999999833</v>
      </c>
      <c r="D7" s="68">
        <v>0.003541079497900546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81</v>
      </c>
      <c r="C8" s="30">
        <v>1.0296799999999349</v>
      </c>
      <c r="D8" s="68">
        <v>0.0009518339201779683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83</v>
      </c>
      <c r="C9" s="30">
        <v>0.9041099999998695</v>
      </c>
      <c r="D9" s="68">
        <v>0.0007546289098083024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77</v>
      </c>
      <c r="C10" s="30">
        <v>0.6506499999999068</v>
      </c>
      <c r="D10" s="68">
        <v>0.00021117090484056998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44</v>
      </c>
      <c r="C11" s="30">
        <v>0.014699999999953434</v>
      </c>
      <c r="D11" s="68">
        <v>9.317872350405747E-06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75</v>
      </c>
      <c r="C12" s="30">
        <v>-1.546689999999944</v>
      </c>
      <c r="D12" s="68">
        <v>-0.0003912729563442412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22</v>
      </c>
      <c r="C13" s="30">
        <v>-6.068880000000122</v>
      </c>
      <c r="D13" s="68">
        <v>-0.005284965828045096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92</v>
      </c>
      <c r="C14" s="30">
        <v>-11.534409999999683</v>
      </c>
      <c r="D14" s="68">
        <v>-0.004827746829716695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45</v>
      </c>
      <c r="C15" s="30">
        <v>-158.50855000000075</v>
      </c>
      <c r="D15" s="68">
        <v>-0.0053985483586521535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64</v>
      </c>
      <c r="C16" s="30">
        <v>-226.2612299999995</v>
      </c>
      <c r="D16" s="68">
        <v>-0.04028488196950722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78</v>
      </c>
      <c r="C17" s="30">
        <v>-52.29048999999999</v>
      </c>
      <c r="D17" s="68">
        <v>-0.07568916261922577</v>
      </c>
      <c r="E17" s="31">
        <v>-74</v>
      </c>
      <c r="F17" s="68">
        <v>-0.010005408328826392</v>
      </c>
      <c r="G17" s="50">
        <v>-6.611031030286612</v>
      </c>
    </row>
    <row r="18" spans="1:7" ht="14.25">
      <c r="A18" s="89">
        <v>15</v>
      </c>
      <c r="B18" s="82" t="s">
        <v>55</v>
      </c>
      <c r="C18" s="30">
        <v>-343.45604000000094</v>
      </c>
      <c r="D18" s="68">
        <v>-0.02533137166078032</v>
      </c>
      <c r="E18" s="31">
        <v>-100472</v>
      </c>
      <c r="F18" s="68">
        <v>-0.009510443862994026</v>
      </c>
      <c r="G18" s="50">
        <v>-127.58735831728887</v>
      </c>
    </row>
    <row r="19" spans="1:7" ht="14.25">
      <c r="A19" s="89">
        <v>16</v>
      </c>
      <c r="B19" s="82" t="s">
        <v>96</v>
      </c>
      <c r="C19" s="30">
        <v>-291.38707000000034</v>
      </c>
      <c r="D19" s="68">
        <v>-0.11827016357513803</v>
      </c>
      <c r="E19" s="31">
        <v>-3266</v>
      </c>
      <c r="F19" s="68">
        <v>-0.08395455246516889</v>
      </c>
      <c r="G19" s="50">
        <v>-202.17539789295324</v>
      </c>
    </row>
    <row r="20" spans="1:7" ht="15.75" thickBot="1">
      <c r="A20" s="63"/>
      <c r="B20" s="64" t="s">
        <v>24</v>
      </c>
      <c r="C20" s="54">
        <v>-340.21386000000155</v>
      </c>
      <c r="D20" s="67">
        <v>-0.00406318066207391</v>
      </c>
      <c r="E20" s="55">
        <v>-103572</v>
      </c>
      <c r="F20" s="67">
        <v>-0.009689630032052718</v>
      </c>
      <c r="G20" s="56">
        <v>415.11128635228647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78</v>
      </c>
      <c r="C2" s="71">
        <v>-0.06634758901007665</v>
      </c>
    </row>
    <row r="3" spans="1:5" ht="14.25">
      <c r="A3" s="14"/>
      <c r="B3" s="47" t="s">
        <v>64</v>
      </c>
      <c r="C3" s="71">
        <v>-0.040284881969507524</v>
      </c>
      <c r="D3" s="14"/>
      <c r="E3" s="14"/>
    </row>
    <row r="4" spans="1:5" ht="14.25">
      <c r="A4" s="14"/>
      <c r="B4" s="47" t="s">
        <v>96</v>
      </c>
      <c r="C4" s="71">
        <v>-0.03746059892805098</v>
      </c>
      <c r="D4" s="14"/>
      <c r="E4" s="14"/>
    </row>
    <row r="5" spans="1:5" ht="14.25">
      <c r="A5" s="14"/>
      <c r="B5" s="47" t="s">
        <v>55</v>
      </c>
      <c r="C5" s="71">
        <v>-0.015972836563254322</v>
      </c>
      <c r="D5" s="14"/>
      <c r="E5" s="14"/>
    </row>
    <row r="6" spans="1:5" ht="14.25">
      <c r="A6" s="14"/>
      <c r="B6" s="47" t="s">
        <v>49</v>
      </c>
      <c r="C6" s="71">
        <v>-0.006980549995614593</v>
      </c>
      <c r="D6" s="14"/>
      <c r="E6" s="14"/>
    </row>
    <row r="7" spans="1:5" ht="14.25">
      <c r="A7" s="14"/>
      <c r="B7" s="47" t="s">
        <v>45</v>
      </c>
      <c r="C7" s="71">
        <v>-0.005398548358653832</v>
      </c>
      <c r="D7" s="14"/>
      <c r="E7" s="14"/>
    </row>
    <row r="8" spans="1:5" ht="14.25">
      <c r="A8" s="14"/>
      <c r="B8" s="47" t="s">
        <v>22</v>
      </c>
      <c r="C8" s="71">
        <v>-0.00528496582804483</v>
      </c>
      <c r="D8" s="14"/>
      <c r="E8" s="14"/>
    </row>
    <row r="9" spans="1:5" ht="14.25">
      <c r="A9" s="14"/>
      <c r="B9" s="47" t="s">
        <v>92</v>
      </c>
      <c r="C9" s="71">
        <v>-0.00482774682971765</v>
      </c>
      <c r="D9" s="14"/>
      <c r="E9" s="14"/>
    </row>
    <row r="10" spans="1:5" ht="14.25">
      <c r="A10" s="14"/>
      <c r="B10" s="47" t="s">
        <v>75</v>
      </c>
      <c r="C10" s="71">
        <v>-0.000391272956343669</v>
      </c>
      <c r="D10" s="14"/>
      <c r="E10" s="14"/>
    </row>
    <row r="11" spans="1:5" ht="14.25">
      <c r="A11" s="14"/>
      <c r="B11" s="47" t="s">
        <v>44</v>
      </c>
      <c r="C11" s="71">
        <v>9.317872350367296E-06</v>
      </c>
      <c r="D11" s="14"/>
      <c r="E11" s="14"/>
    </row>
    <row r="12" spans="1:5" ht="14.25">
      <c r="A12" s="14"/>
      <c r="B12" s="47" t="s">
        <v>77</v>
      </c>
      <c r="C12" s="71">
        <v>0.00021117090484112921</v>
      </c>
      <c r="D12" s="14"/>
      <c r="E12" s="14"/>
    </row>
    <row r="13" spans="1:5" ht="14.25">
      <c r="A13" s="14"/>
      <c r="B13" s="47" t="s">
        <v>83</v>
      </c>
      <c r="C13" s="71">
        <v>0.0007546289098081527</v>
      </c>
      <c r="D13" s="14"/>
      <c r="E13" s="14"/>
    </row>
    <row r="14" spans="1:5" ht="14.25">
      <c r="A14" s="14"/>
      <c r="B14" s="47" t="s">
        <v>81</v>
      </c>
      <c r="C14" s="71">
        <v>0.000951833920178613</v>
      </c>
      <c r="D14" s="14"/>
      <c r="E14" s="14"/>
    </row>
    <row r="15" spans="1:5" ht="14.25">
      <c r="A15" s="14"/>
      <c r="B15" s="47" t="s">
        <v>54</v>
      </c>
      <c r="C15" s="71">
        <v>0.0024181426232505743</v>
      </c>
      <c r="D15" s="14"/>
      <c r="E15" s="14"/>
    </row>
    <row r="16" spans="1:5" ht="14.25">
      <c r="A16" s="14"/>
      <c r="B16" s="47" t="s">
        <v>79</v>
      </c>
      <c r="C16" s="71">
        <v>0.0029435061756970526</v>
      </c>
      <c r="D16" s="14"/>
      <c r="E16" s="14"/>
    </row>
    <row r="17" spans="1:5" ht="14.25">
      <c r="A17" s="14"/>
      <c r="B17" s="47" t="s">
        <v>82</v>
      </c>
      <c r="C17" s="71">
        <v>0.0035410794979009452</v>
      </c>
      <c r="D17" s="14"/>
      <c r="E17" s="14"/>
    </row>
    <row r="18" spans="2:3" ht="14.25">
      <c r="B18" s="47" t="s">
        <v>21</v>
      </c>
      <c r="C18" s="74">
        <v>-0.03953883584169782</v>
      </c>
    </row>
    <row r="19" spans="2:3" ht="14.25">
      <c r="B19" s="14" t="s">
        <v>27</v>
      </c>
      <c r="C19" s="86">
        <v>0.015351660121385224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15524499.32</v>
      </c>
      <c r="F3" s="94">
        <v>28524</v>
      </c>
      <c r="G3" s="43">
        <v>544.2609493759641</v>
      </c>
      <c r="H3" s="73">
        <v>100</v>
      </c>
      <c r="I3" s="42" t="s">
        <v>97</v>
      </c>
      <c r="J3" s="44" t="s">
        <v>98</v>
      </c>
    </row>
    <row r="4" spans="1:10" ht="15" customHeight="1">
      <c r="A4" s="41">
        <v>2</v>
      </c>
      <c r="B4" s="42" t="s">
        <v>100</v>
      </c>
      <c r="C4" s="45" t="s">
        <v>7</v>
      </c>
      <c r="D4" s="46" t="s">
        <v>63</v>
      </c>
      <c r="E4" s="43">
        <v>3276578.14</v>
      </c>
      <c r="F4" s="94">
        <v>52690</v>
      </c>
      <c r="G4" s="43">
        <v>62.18595824634656</v>
      </c>
      <c r="H4" s="73">
        <v>100</v>
      </c>
      <c r="I4" s="42" t="s">
        <v>97</v>
      </c>
      <c r="J4" s="44" t="s">
        <v>98</v>
      </c>
    </row>
    <row r="5" spans="1:10" ht="15" customHeight="1">
      <c r="A5" s="41">
        <v>3</v>
      </c>
      <c r="B5" s="42" t="s">
        <v>62</v>
      </c>
      <c r="C5" s="45" t="s">
        <v>7</v>
      </c>
      <c r="D5" s="46" t="s">
        <v>63</v>
      </c>
      <c r="E5" s="43">
        <v>1438230.1801</v>
      </c>
      <c r="F5" s="94">
        <v>2801</v>
      </c>
      <c r="G5" s="43">
        <v>513.4702535166012</v>
      </c>
      <c r="H5" s="73">
        <v>1000</v>
      </c>
      <c r="I5" s="42" t="s">
        <v>69</v>
      </c>
      <c r="J5" s="44" t="s">
        <v>29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1434340.07</v>
      </c>
      <c r="F6" s="94">
        <v>747</v>
      </c>
      <c r="G6" s="43">
        <v>1920.1339625167336</v>
      </c>
      <c r="H6" s="73">
        <v>1000</v>
      </c>
      <c r="I6" s="42" t="s">
        <v>70</v>
      </c>
      <c r="J6" s="44" t="s">
        <v>56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328860.89</v>
      </c>
      <c r="F7" s="94">
        <v>679</v>
      </c>
      <c r="G7" s="43">
        <v>484.3312076583211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22002508.600100003</v>
      </c>
      <c r="F8" s="59">
        <f>SUM(F3:F7)</f>
        <v>85441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-0.10496839446907569</v>
      </c>
      <c r="G4" s="71">
        <v>-0.14696361396968194</v>
      </c>
      <c r="H4" s="71">
        <v>-0.20541652409256295</v>
      </c>
      <c r="I4" s="71">
        <v>-0.29308921883797123</v>
      </c>
      <c r="J4" s="71">
        <v>-0.14903787795886503</v>
      </c>
      <c r="K4" s="72">
        <v>-0.515668792341679</v>
      </c>
      <c r="L4" s="72">
        <v>-0.05543443026157502</v>
      </c>
    </row>
    <row r="5" spans="1:12" ht="14.25" collapsed="1">
      <c r="A5" s="62">
        <v>2</v>
      </c>
      <c r="B5" s="47" t="s">
        <v>99</v>
      </c>
      <c r="C5" s="48">
        <v>38862</v>
      </c>
      <c r="D5" s="48">
        <v>38958</v>
      </c>
      <c r="E5" s="71">
        <v>-0.008401014207445101</v>
      </c>
      <c r="F5" s="71">
        <v>-0.024326964955692865</v>
      </c>
      <c r="G5" s="71" t="s">
        <v>91</v>
      </c>
      <c r="H5" s="71" t="s">
        <v>91</v>
      </c>
      <c r="I5" s="71">
        <v>0.6545584699739775</v>
      </c>
      <c r="J5" s="71">
        <v>0.27860822577836486</v>
      </c>
      <c r="K5" s="72">
        <v>4.44260949375964</v>
      </c>
      <c r="L5" s="72">
        <v>0.1544005905220467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-0.016043692817391153</v>
      </c>
      <c r="F6" s="71">
        <v>-0.11037642657904978</v>
      </c>
      <c r="G6" s="71">
        <v>-0.04389708623388067</v>
      </c>
      <c r="H6" s="71">
        <v>0.1777862704697437</v>
      </c>
      <c r="I6" s="71">
        <v>0.16277368037468776</v>
      </c>
      <c r="J6" s="71">
        <v>0.13198167874672628</v>
      </c>
      <c r="K6" s="72">
        <v>-0.48652974648339886</v>
      </c>
      <c r="L6" s="72">
        <v>-0.05727507602457549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-0.02542232693647506</v>
      </c>
      <c r="F7" s="71">
        <v>-0.05289416213284592</v>
      </c>
      <c r="G7" s="71">
        <v>-0.10544265353082649</v>
      </c>
      <c r="H7" s="71">
        <v>-0.059630514005760915</v>
      </c>
      <c r="I7" s="71">
        <v>0.03568992988337438</v>
      </c>
      <c r="J7" s="71">
        <v>-0.07699869326011699</v>
      </c>
      <c r="K7" s="72">
        <v>0.920133962516732</v>
      </c>
      <c r="L7" s="72">
        <v>0.06138612768992657</v>
      </c>
    </row>
    <row r="8" spans="1:12" ht="14.25">
      <c r="A8" s="62">
        <v>5</v>
      </c>
      <c r="B8" s="47" t="s">
        <v>100</v>
      </c>
      <c r="C8" s="48">
        <v>40253</v>
      </c>
      <c r="D8" s="48">
        <v>40445</v>
      </c>
      <c r="E8" s="71">
        <v>-0.04282385730858196</v>
      </c>
      <c r="F8" s="71">
        <v>-0.10257827945743725</v>
      </c>
      <c r="G8" s="71" t="s">
        <v>91</v>
      </c>
      <c r="H8" s="71" t="s">
        <v>91</v>
      </c>
      <c r="I8" s="71">
        <v>0.3191829932050705</v>
      </c>
      <c r="J8" s="71">
        <v>0.10060850842060187</v>
      </c>
      <c r="K8" s="72">
        <v>-0.37814041753653393</v>
      </c>
      <c r="L8" s="72">
        <v>-0.05963369969977894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-0.018538178253978653</v>
      </c>
      <c r="F9" s="76">
        <f t="shared" si="0"/>
        <v>-0.0790288455188203</v>
      </c>
      <c r="G9" s="76">
        <f t="shared" si="0"/>
        <v>-0.0987677845781297</v>
      </c>
      <c r="H9" s="76">
        <f t="shared" si="0"/>
        <v>-0.02908692254286005</v>
      </c>
      <c r="I9" s="76">
        <f t="shared" si="0"/>
        <v>0.17582317091982777</v>
      </c>
      <c r="J9" s="76">
        <f t="shared" si="0"/>
        <v>0.0570323683453422</v>
      </c>
      <c r="K9" s="78" t="s">
        <v>25</v>
      </c>
      <c r="L9" s="78" t="s">
        <v>25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99</v>
      </c>
      <c r="C4" s="30">
        <v>-108.47386999999918</v>
      </c>
      <c r="D4" s="68">
        <v>-0.006938786926941515</v>
      </c>
      <c r="E4" s="31">
        <v>42</v>
      </c>
      <c r="F4" s="87">
        <v>0.001474615546661049</v>
      </c>
      <c r="G4" s="50">
        <v>23.023465034757265</v>
      </c>
    </row>
    <row r="5" spans="1:7" ht="14.25" customHeight="1">
      <c r="A5" s="90">
        <v>2</v>
      </c>
      <c r="B5" s="91" t="s">
        <v>31</v>
      </c>
      <c r="C5" s="30">
        <v>0</v>
      </c>
      <c r="D5" s="68">
        <v>0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-23.45076000000001</v>
      </c>
      <c r="D6" s="68">
        <v>-0.016043692817391215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-37.41544999999996</v>
      </c>
      <c r="D7" s="68">
        <v>-0.02542232693647377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100</v>
      </c>
      <c r="C8" s="30">
        <v>-146.59340999999966</v>
      </c>
      <c r="D8" s="68">
        <v>-0.04282385730858264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-315.9334899999988</v>
      </c>
      <c r="D9" s="67">
        <v>-0.014155714306785794</v>
      </c>
      <c r="E9" s="55">
        <v>42</v>
      </c>
      <c r="F9" s="67">
        <v>0.0004918090375765524</v>
      </c>
      <c r="G9" s="56">
        <v>23.023465034757265</v>
      </c>
    </row>
    <row r="11" ht="15" customHeight="1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100</v>
      </c>
      <c r="C2" s="71">
        <v>-0.04282385730858196</v>
      </c>
      <c r="D2" s="21"/>
      <c r="E2" s="21"/>
    </row>
    <row r="3" spans="1:5" ht="14.25">
      <c r="A3" s="21"/>
      <c r="B3" s="47" t="s">
        <v>26</v>
      </c>
      <c r="C3" s="71">
        <v>-0.02542232693647506</v>
      </c>
      <c r="D3" s="21"/>
      <c r="E3" s="21"/>
    </row>
    <row r="4" spans="1:5" ht="14.25">
      <c r="A4" s="21"/>
      <c r="B4" s="47" t="s">
        <v>62</v>
      </c>
      <c r="C4" s="71">
        <v>-0.016043692817391153</v>
      </c>
      <c r="D4" s="21"/>
      <c r="E4" s="21"/>
    </row>
    <row r="5" spans="1:5" ht="14.25">
      <c r="A5" s="21"/>
      <c r="B5" s="47" t="s">
        <v>99</v>
      </c>
      <c r="C5" s="71">
        <v>-0.008401014207445101</v>
      </c>
      <c r="D5" s="21"/>
      <c r="E5" s="21"/>
    </row>
    <row r="6" spans="1:5" ht="14.25">
      <c r="A6" s="21"/>
      <c r="B6" s="47" t="s">
        <v>31</v>
      </c>
      <c r="C6" s="71">
        <v>0</v>
      </c>
      <c r="D6" s="21"/>
      <c r="E6" s="21"/>
    </row>
    <row r="7" spans="1:4" ht="14.25">
      <c r="A7" s="21"/>
      <c r="B7" s="47" t="s">
        <v>21</v>
      </c>
      <c r="C7" s="74">
        <v>-0.0395388358416978</v>
      </c>
      <c r="D7" s="21"/>
    </row>
    <row r="8" spans="2:3" ht="14.25">
      <c r="B8" s="47" t="s">
        <v>27</v>
      </c>
      <c r="C8" s="86">
        <v>0.015351660121385224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10869828.64</v>
      </c>
      <c r="F3" s="11">
        <v>187358</v>
      </c>
      <c r="G3" s="85">
        <v>58.01635713446984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1285615.58</v>
      </c>
      <c r="F4" s="11">
        <v>128543</v>
      </c>
      <c r="G4" s="85">
        <v>10.001443719222362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1013361.8001</v>
      </c>
      <c r="F5" s="11">
        <v>648</v>
      </c>
      <c r="G5" s="85">
        <v>1563.829938425926</v>
      </c>
      <c r="H5" s="84">
        <v>5000</v>
      </c>
      <c r="I5" s="83" t="s">
        <v>72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13168806.020100001</v>
      </c>
      <c r="F6" s="69">
        <f>SUM(F3:F5)</f>
        <v>316549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2018-06-15T09:26:31Z</dcterms:modified>
  <cp:category>Analytics</cp:category>
  <cp:version/>
  <cp:contentType/>
  <cp:contentStatus/>
</cp:coreProperties>
</file>