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<sst xmlns="http://schemas.openxmlformats.org/spreadsheetml/2006/main" count="328" uniqueCount="105">
  <si>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</si>
  <si>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</si>
  <si>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</si>
  <si>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</si>
  <si>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</si>
  <si>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</si>
  <si>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</si>
  <si>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</si>
  <si>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</si>
  <si>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</si>
  <si>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</si>
  <si>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</si>
  <si>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</si>
  <si>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</si>
  <si>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</si>
  <si>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</si>
  <si>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</si>
  <si>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</si>
  <si>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</si>
  <si>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</si>
  <si>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</si>
  <si>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</si>
  <si>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</si>
  <si>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</si>
  <si>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</si>
  <si>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</si>
  <si>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</si>
  <si>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</si>
  <si>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</si>
  <si>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</si>
  <si>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</si>
  <si>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</si>
  <si>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</si>
  <si>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</si>
  <si>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</si>
  <si>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</si>
  <si>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</si>
  <si>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</si>
  <si>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</si>
  <si>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</si>
  <si>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</si>
  <si>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</si>
  <si>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</si>
  <si>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</si>
  <si>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</si>
  <si>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</si>
  <si>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</si>
  <si>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</si>
  <si>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</si>
  <si>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</si>
  <si>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</si>
  <si>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</si>
  <si>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</si>
  <si>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</si>
  <si>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</si>
  <si>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</si>
  <si>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</si>
  <si>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</si>
  <si>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</si>
  <si>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</si>
  <si>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</si>
  <si>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</si>
  <si>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</si>
  <si>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</si>
  <si>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</si>
  <si>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</si>
  <si>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</si>
  <si>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</si>
  <si>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</si>
  <si>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</si>
  <si>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</si>
  <si>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</si>
  <si>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</si>
  <si>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</si>
  <si>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</si>
  <si>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</si>
  <si>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</si>
  <si>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</si>
  <si>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</si>
  <si>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</si>
  <si>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</si>
  <si>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</si>
  <si>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</si>
  <si>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</si>
  <si>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</si>
  <si>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</si>
  <si>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</si>
  <si>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</si>
  <si>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</si>
  <si>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</si>
  <si>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</si>
  <si>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</si>
  <si>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</si>
  <si>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</si>
  <si>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</si>
  <si>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н.д.</t>
  </si>
  <si>
    <t>Аргентум</t>
  </si>
  <si>
    <t>ТОВ "КУА ОЗОН"</t>
  </si>
  <si>
    <t>http://ozoncap.com/</t>
  </si>
  <si>
    <t>КІНТО-Народний</t>
  </si>
  <si>
    <t>становив +384,75 тис. грн.</t>
  </si>
  <si>
    <t>н.д.**</t>
  </si>
  <si>
    <t>** За наявними даними чистий притік/відтік становив +392,06 тис. грн. , але з урахуванням даних фондів, інформації за якими недостатньо для порівняння з минулим періодом, чистий притік/відтік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</si>
  <si>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 чистий притік/відтік</t>
  </si>
  <si>
    <t>становив -7,33 тис. грн.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</si>
</sst>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9577549"/>
        <c:axId val="64871350"/>
      </c:barChart>
      <c:catAx>
        <c:axId val="29577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71350"/>
        <c:crosses val="autoZero"/>
        <c:auto val="0"/>
        <c:lblOffset val="0"/>
        <c:tickLblSkip val="1"/>
        <c:noMultiLvlLbl val="0"/>
      </c:catAx>
      <c:valAx>
        <c:axId val="64871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577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249015"/>
        <c:axId val="26696816"/>
      </c:barChart>
      <c:catAx>
        <c:axId val="40249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96816"/>
        <c:crosses val="autoZero"/>
        <c:auto val="0"/>
        <c:lblOffset val="0"/>
        <c:tickLblSkip val="1"/>
        <c:noMultiLvlLbl val="0"/>
      </c:catAx>
      <c:valAx>
        <c:axId val="26696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49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944753"/>
        <c:axId val="14958458"/>
      </c:barChart>
      <c:catAx>
        <c:axId val="38944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58458"/>
        <c:crosses val="autoZero"/>
        <c:auto val="0"/>
        <c:lblOffset val="0"/>
        <c:tickLblSkip val="1"/>
        <c:noMultiLvlLbl val="0"/>
      </c:catAx>
      <c:valAx>
        <c:axId val="1495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44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8395"/>
        <c:axId val="3675556"/>
      </c:barChart>
      <c:catAx>
        <c:axId val="408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5556"/>
        <c:crosses val="autoZero"/>
        <c:auto val="0"/>
        <c:lblOffset val="0"/>
        <c:tickLblSkip val="1"/>
        <c:noMultiLvlLbl val="0"/>
      </c:catAx>
      <c:valAx>
        <c:axId val="367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080005"/>
        <c:axId val="29284590"/>
      </c:barChart>
      <c:catAx>
        <c:axId val="33080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84590"/>
        <c:crosses val="autoZero"/>
        <c:auto val="0"/>
        <c:lblOffset val="0"/>
        <c:tickLblSkip val="1"/>
        <c:noMultiLvlLbl val="0"/>
      </c:catAx>
      <c:valAx>
        <c:axId val="29284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80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234719"/>
        <c:axId val="23241560"/>
      </c:barChart>
      <c:catAx>
        <c:axId val="62234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41560"/>
        <c:crosses val="autoZero"/>
        <c:auto val="0"/>
        <c:lblOffset val="0"/>
        <c:tickLblSkip val="1"/>
        <c:noMultiLvlLbl val="0"/>
      </c:catAx>
      <c:valAx>
        <c:axId val="2324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4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7847449"/>
        <c:axId val="3518178"/>
      </c:barChart>
      <c:catAx>
        <c:axId val="7847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18178"/>
        <c:crossesAt val="0"/>
        <c:auto val="0"/>
        <c:lblOffset val="0"/>
        <c:tickLblSkip val="1"/>
        <c:noMultiLvlLbl val="0"/>
      </c:catAx>
      <c:valAx>
        <c:axId val="3518178"/>
        <c:scaling>
          <c:orientation val="minMax"/>
          <c:max val="0.28"/>
          <c:min val="-0.19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47449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1663603"/>
        <c:axId val="16536972"/>
      </c:barChart>
      <c:catAx>
        <c:axId val="31663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536972"/>
        <c:crosses val="autoZero"/>
        <c:auto val="0"/>
        <c:lblOffset val="0"/>
        <c:tickLblSkip val="1"/>
        <c:noMultiLvlLbl val="0"/>
      </c:catAx>
      <c:valAx>
        <c:axId val="1653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663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4615021"/>
        <c:axId val="64426326"/>
      </c:barChart>
      <c:catAx>
        <c:axId val="14615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426326"/>
        <c:crosses val="autoZero"/>
        <c:auto val="0"/>
        <c:lblOffset val="0"/>
        <c:tickLblSkip val="52"/>
        <c:noMultiLvlLbl val="0"/>
      </c:catAx>
      <c:valAx>
        <c:axId val="64426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615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2966023"/>
        <c:axId val="51149888"/>
      </c:barChart>
      <c:catAx>
        <c:axId val="42966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149888"/>
        <c:crosses val="autoZero"/>
        <c:auto val="0"/>
        <c:lblOffset val="0"/>
        <c:tickLblSkip val="49"/>
        <c:noMultiLvlLbl val="0"/>
      </c:catAx>
      <c:valAx>
        <c:axId val="5114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966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695809"/>
        <c:axId val="49500234"/>
      </c:barChart>
      <c:catAx>
        <c:axId val="57695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500234"/>
        <c:crosses val="autoZero"/>
        <c:auto val="0"/>
        <c:lblOffset val="0"/>
        <c:tickLblSkip val="4"/>
        <c:noMultiLvlLbl val="0"/>
      </c:catAx>
      <c:valAx>
        <c:axId val="4950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695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6971239"/>
        <c:axId val="20087968"/>
      </c:barChart>
      <c:catAx>
        <c:axId val="46971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87968"/>
        <c:crosses val="autoZero"/>
        <c:auto val="0"/>
        <c:lblOffset val="0"/>
        <c:tickLblSkip val="9"/>
        <c:noMultiLvlLbl val="0"/>
      </c:catAx>
      <c:valAx>
        <c:axId val="2008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1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48923"/>
        <c:axId val="50095988"/>
      </c:barChart>
      <c:catAx>
        <c:axId val="42848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095988"/>
        <c:crosses val="autoZero"/>
        <c:auto val="0"/>
        <c:lblOffset val="0"/>
        <c:tickLblSkip val="4"/>
        <c:noMultiLvlLbl val="0"/>
      </c:catAx>
      <c:valAx>
        <c:axId val="5009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848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8210709"/>
        <c:axId val="31243198"/>
      </c:barChart>
      <c:catAx>
        <c:axId val="48210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243198"/>
        <c:crosses val="autoZero"/>
        <c:auto val="0"/>
        <c:lblOffset val="0"/>
        <c:tickLblSkip val="52"/>
        <c:noMultiLvlLbl val="0"/>
      </c:catAx>
      <c:valAx>
        <c:axId val="3124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210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753327"/>
        <c:axId val="47671080"/>
      </c:barChart>
      <c:catAx>
        <c:axId val="12753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671080"/>
        <c:crosses val="autoZero"/>
        <c:auto val="0"/>
        <c:lblOffset val="0"/>
        <c:tickLblSkip val="4"/>
        <c:noMultiLvlLbl val="0"/>
      </c:catAx>
      <c:valAx>
        <c:axId val="47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53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386537"/>
        <c:axId val="36152242"/>
      </c:barChart>
      <c:catAx>
        <c:axId val="26386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152242"/>
        <c:crosses val="autoZero"/>
        <c:auto val="0"/>
        <c:lblOffset val="0"/>
        <c:tickLblSkip val="4"/>
        <c:noMultiLvlLbl val="0"/>
      </c:catAx>
      <c:valAx>
        <c:axId val="3615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386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34723"/>
        <c:axId val="42650460"/>
      </c:barChart>
      <c:catAx>
        <c:axId val="56934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650460"/>
        <c:crosses val="autoZero"/>
        <c:auto val="0"/>
        <c:lblOffset val="0"/>
        <c:tickLblSkip val="4"/>
        <c:noMultiLvlLbl val="0"/>
      </c:catAx>
      <c:valAx>
        <c:axId val="4265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934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309821"/>
        <c:axId val="32135206"/>
      </c:barChart>
      <c:catAx>
        <c:axId val="48309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135206"/>
        <c:crosses val="autoZero"/>
        <c:auto val="0"/>
        <c:lblOffset val="0"/>
        <c:tickLblSkip val="4"/>
        <c:noMultiLvlLbl val="0"/>
      </c:catAx>
      <c:valAx>
        <c:axId val="32135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3098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781399"/>
        <c:axId val="52814864"/>
      </c:barChart>
      <c:catAx>
        <c:axId val="20781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814864"/>
        <c:crosses val="autoZero"/>
        <c:auto val="0"/>
        <c:lblOffset val="0"/>
        <c:tickLblSkip val="4"/>
        <c:noMultiLvlLbl val="0"/>
      </c:catAx>
      <c:valAx>
        <c:axId val="5281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781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71729"/>
        <c:axId val="50145562"/>
      </c:barChart>
      <c:catAx>
        <c:axId val="5571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145562"/>
        <c:crosses val="autoZero"/>
        <c:auto val="0"/>
        <c:lblOffset val="0"/>
        <c:tickLblSkip val="4"/>
        <c:noMultiLvlLbl val="0"/>
      </c:catAx>
      <c:valAx>
        <c:axId val="5014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1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656875"/>
        <c:axId val="35258692"/>
      </c:barChart>
      <c:catAx>
        <c:axId val="4865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258692"/>
        <c:crosses val="autoZero"/>
        <c:auto val="0"/>
        <c:lblOffset val="0"/>
        <c:tickLblSkip val="4"/>
        <c:noMultiLvlLbl val="0"/>
      </c:catAx>
      <c:valAx>
        <c:axId val="352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656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92773"/>
        <c:axId val="37381774"/>
      </c:barChart>
      <c:catAx>
        <c:axId val="48892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381774"/>
        <c:crosses val="autoZero"/>
        <c:auto val="0"/>
        <c:lblOffset val="0"/>
        <c:tickLblSkip val="4"/>
        <c:noMultiLvlLbl val="0"/>
      </c:catAx>
      <c:valAx>
        <c:axId val="37381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92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6573985"/>
        <c:axId val="16512682"/>
      </c:barChart>
      <c:catAx>
        <c:axId val="46573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12682"/>
        <c:crosses val="autoZero"/>
        <c:auto val="0"/>
        <c:lblOffset val="0"/>
        <c:tickLblSkip val="1"/>
        <c:noMultiLvlLbl val="0"/>
      </c:catAx>
      <c:valAx>
        <c:axId val="1651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3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891647"/>
        <c:axId val="8024824"/>
      </c:barChart>
      <c:catAx>
        <c:axId val="891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24824"/>
        <c:crosses val="autoZero"/>
        <c:auto val="0"/>
        <c:lblOffset val="0"/>
        <c:tickLblSkip val="1"/>
        <c:noMultiLvlLbl val="0"/>
      </c:catAx>
      <c:valAx>
        <c:axId val="8024824"/>
        <c:scaling>
          <c:orientation val="minMax"/>
          <c:max val="0.28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91647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114553"/>
        <c:axId val="46030978"/>
      </c:barChart>
      <c:catAx>
        <c:axId val="5114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030978"/>
        <c:crosses val="autoZero"/>
        <c:auto val="0"/>
        <c:lblOffset val="0"/>
        <c:tickLblSkip val="1"/>
        <c:noMultiLvlLbl val="0"/>
      </c:catAx>
      <c:valAx>
        <c:axId val="4603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14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1625619"/>
        <c:axId val="37521708"/>
      </c:barChart>
      <c:catAx>
        <c:axId val="11625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521708"/>
        <c:crosses val="autoZero"/>
        <c:auto val="0"/>
        <c:lblOffset val="0"/>
        <c:tickLblSkip val="5"/>
        <c:noMultiLvlLbl val="0"/>
      </c:catAx>
      <c:valAx>
        <c:axId val="3752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625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151053"/>
        <c:axId val="19359478"/>
      </c:barChart>
      <c:catAx>
        <c:axId val="2151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359478"/>
        <c:crosses val="autoZero"/>
        <c:auto val="0"/>
        <c:lblOffset val="0"/>
        <c:tickLblSkip val="5"/>
        <c:noMultiLvlLbl val="0"/>
      </c:catAx>
      <c:valAx>
        <c:axId val="1935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51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17575"/>
        <c:axId val="24613856"/>
      </c:barChart>
      <c:catAx>
        <c:axId val="4001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613856"/>
        <c:crosses val="autoZero"/>
        <c:auto val="0"/>
        <c:lblOffset val="0"/>
        <c:tickLblSkip val="1"/>
        <c:noMultiLvlLbl val="0"/>
      </c:catAx>
      <c:valAx>
        <c:axId val="246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017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198113"/>
        <c:axId val="47565290"/>
      </c:barChart>
      <c:catAx>
        <c:axId val="20198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565290"/>
        <c:crosses val="autoZero"/>
        <c:auto val="0"/>
        <c:lblOffset val="0"/>
        <c:tickLblSkip val="1"/>
        <c:noMultiLvlLbl val="0"/>
      </c:catAx>
      <c:valAx>
        <c:axId val="475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98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434427"/>
        <c:axId val="27583252"/>
      </c:barChart>
      <c:catAx>
        <c:axId val="25434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583252"/>
        <c:crosses val="autoZero"/>
        <c:auto val="0"/>
        <c:lblOffset val="0"/>
        <c:tickLblSkip val="1"/>
        <c:noMultiLvlLbl val="0"/>
      </c:catAx>
      <c:valAx>
        <c:axId val="2758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434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922677"/>
        <c:axId val="19650910"/>
      </c:barChart>
      <c:catAx>
        <c:axId val="46922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650910"/>
        <c:crosses val="autoZero"/>
        <c:auto val="0"/>
        <c:lblOffset val="0"/>
        <c:tickLblSkip val="1"/>
        <c:noMultiLvlLbl val="0"/>
      </c:catAx>
      <c:valAx>
        <c:axId val="1965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922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40463"/>
        <c:axId val="48219848"/>
      </c:barChart>
      <c:catAx>
        <c:axId val="42640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219848"/>
        <c:crosses val="autoZero"/>
        <c:auto val="0"/>
        <c:lblOffset val="0"/>
        <c:tickLblSkip val="1"/>
        <c:noMultiLvlLbl val="0"/>
      </c:catAx>
      <c:valAx>
        <c:axId val="482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640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325449"/>
        <c:axId val="13493586"/>
      </c:barChart>
      <c:catAx>
        <c:axId val="31325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493586"/>
        <c:crosses val="autoZero"/>
        <c:auto val="0"/>
        <c:lblOffset val="0"/>
        <c:tickLblSkip val="1"/>
        <c:noMultiLvlLbl val="0"/>
      </c:catAx>
      <c:valAx>
        <c:axId val="1349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325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96411"/>
        <c:axId val="62458836"/>
      </c:barChart>
      <c:catAx>
        <c:axId val="14396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58836"/>
        <c:crosses val="autoZero"/>
        <c:auto val="0"/>
        <c:lblOffset val="0"/>
        <c:tickLblSkip val="1"/>
        <c:noMultiLvlLbl val="0"/>
      </c:catAx>
      <c:valAx>
        <c:axId val="6245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6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333411"/>
        <c:axId val="19238652"/>
      </c:barChart>
      <c:catAx>
        <c:axId val="54333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238652"/>
        <c:crosses val="autoZero"/>
        <c:auto val="0"/>
        <c:lblOffset val="0"/>
        <c:tickLblSkip val="1"/>
        <c:noMultiLvlLbl val="0"/>
      </c:catAx>
      <c:valAx>
        <c:axId val="1923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333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930141"/>
        <c:axId val="14826950"/>
      </c:barChart>
      <c:catAx>
        <c:axId val="38930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826950"/>
        <c:crosses val="autoZero"/>
        <c:auto val="0"/>
        <c:lblOffset val="0"/>
        <c:tickLblSkip val="1"/>
        <c:noMultiLvlLbl val="0"/>
      </c:catAx>
      <c:valAx>
        <c:axId val="1482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930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33687"/>
        <c:axId val="60132272"/>
      </c:barChart>
      <c:catAx>
        <c:axId val="66333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132272"/>
        <c:crosses val="autoZero"/>
        <c:auto val="0"/>
        <c:lblOffset val="0"/>
        <c:tickLblSkip val="1"/>
        <c:noMultiLvlLbl val="0"/>
      </c:catAx>
      <c:valAx>
        <c:axId val="60132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333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19537"/>
        <c:axId val="38875834"/>
      </c:barChart>
      <c:catAx>
        <c:axId val="4319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875834"/>
        <c:crosses val="autoZero"/>
        <c:auto val="0"/>
        <c:lblOffset val="0"/>
        <c:tickLblSkip val="1"/>
        <c:noMultiLvlLbl val="0"/>
      </c:catAx>
      <c:valAx>
        <c:axId val="3887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19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38187"/>
        <c:axId val="61934820"/>
      </c:barChart>
      <c:catAx>
        <c:axId val="14338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934820"/>
        <c:crosses val="autoZero"/>
        <c:auto val="0"/>
        <c:lblOffset val="0"/>
        <c:tickLblSkip val="1"/>
        <c:noMultiLvlLbl val="0"/>
      </c:catAx>
      <c:valAx>
        <c:axId val="61934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338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20542469"/>
        <c:axId val="50664494"/>
      </c:barChart>
      <c:catAx>
        <c:axId val="20542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664494"/>
        <c:crosses val="autoZero"/>
        <c:auto val="0"/>
        <c:lblOffset val="0"/>
        <c:tickLblSkip val="1"/>
        <c:noMultiLvlLbl val="0"/>
      </c:catAx>
      <c:valAx>
        <c:axId val="50664494"/>
        <c:scaling>
          <c:orientation val="minMax"/>
          <c:max val="0.28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4246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58613"/>
        <c:axId val="26000926"/>
      </c:barChart>
      <c:catAx>
        <c:axId val="25258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00926"/>
        <c:crosses val="autoZero"/>
        <c:auto val="0"/>
        <c:lblOffset val="0"/>
        <c:tickLblSkip val="1"/>
        <c:noMultiLvlLbl val="0"/>
      </c:catAx>
      <c:valAx>
        <c:axId val="2600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8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2681743"/>
        <c:axId val="25700232"/>
      </c:barChart>
      <c:catAx>
        <c:axId val="32681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00232"/>
        <c:crosses val="autoZero"/>
        <c:auto val="0"/>
        <c:lblOffset val="0"/>
        <c:tickLblSkip val="1"/>
        <c:noMultiLvlLbl val="0"/>
      </c:catAx>
      <c:valAx>
        <c:axId val="2570023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1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975497"/>
        <c:axId val="1344018"/>
      </c:barChart>
      <c:catAx>
        <c:axId val="29975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4018"/>
        <c:crosses val="autoZero"/>
        <c:auto val="0"/>
        <c:lblOffset val="0"/>
        <c:tickLblSkip val="1"/>
        <c:noMultiLvlLbl val="0"/>
      </c:catAx>
      <c:valAx>
        <c:axId val="134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5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096163"/>
        <c:axId val="41756604"/>
      </c:barChart>
      <c:catAx>
        <c:axId val="12096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56604"/>
        <c:crosses val="autoZero"/>
        <c:auto val="0"/>
        <c:lblOffset val="0"/>
        <c:tickLblSkip val="1"/>
        <c:noMultiLvlLbl val="0"/>
      </c:catAx>
      <c:valAx>
        <c:axId val="41756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961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265117"/>
        <c:axId val="26841734"/>
      </c:barChart>
      <c:catAx>
        <c:axId val="40265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41734"/>
        <c:crosses val="autoZero"/>
        <c:auto val="0"/>
        <c:lblOffset val="0"/>
        <c:tickLblSkip val="1"/>
        <c:noMultiLvlLbl val="0"/>
      </c:catAx>
      <c:valAx>
        <c:axId val="26841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65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29956582.86</v>
      </c>
      <c r="D3" s="95">
        <v>49081</v>
      </c>
      <c r="E3" s="43">
        <v>610.3498881440884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13606383.59</v>
      </c>
      <c r="D4" s="95">
        <v>10272111</v>
      </c>
      <c r="E4" s="43">
        <v>1.324594680684428</v>
      </c>
      <c r="F4" s="40">
        <v>1</v>
      </c>
      <c r="G4" s="42" t="s">
        <v>67</v>
      </c>
      <c r="H4" s="44" t="s">
        <v>92</v>
      </c>
    </row>
    <row r="5" spans="1:8" ht="14.25" customHeight="1">
      <c r="A5" s="41">
        <v>3</v>
      </c>
      <c r="B5" s="42" t="s">
        <v>64</v>
      </c>
      <c r="C5" s="43">
        <v>7355627.65</v>
      </c>
      <c r="D5" s="95">
        <v>3647</v>
      </c>
      <c r="E5" s="43">
        <v>2016.8981765834933</v>
      </c>
      <c r="F5" s="40">
        <v>1000</v>
      </c>
      <c r="G5" s="42" t="s">
        <v>66</v>
      </c>
      <c r="H5" s="44" t="s">
        <v>90</v>
      </c>
    </row>
    <row r="6" spans="1:8" ht="14.25">
      <c r="A6" s="41">
        <v>4</v>
      </c>
      <c r="B6" s="42" t="s">
        <v>80</v>
      </c>
      <c r="C6" s="43">
        <v>6292272.8</v>
      </c>
      <c r="D6" s="95">
        <v>2102</v>
      </c>
      <c r="E6" s="43">
        <v>2993.469457659372</v>
      </c>
      <c r="F6" s="40">
        <v>1000</v>
      </c>
      <c r="G6" s="42" t="s">
        <v>81</v>
      </c>
      <c r="H6" s="44" t="s">
        <v>89</v>
      </c>
    </row>
    <row r="7" spans="1:8" ht="14.25" customHeight="1">
      <c r="A7" s="41">
        <v>5</v>
      </c>
      <c r="B7" s="42" t="s">
        <v>49</v>
      </c>
      <c r="C7" s="43">
        <v>5785406.91</v>
      </c>
      <c r="D7" s="95">
        <v>4517</v>
      </c>
      <c r="E7" s="43">
        <v>1280.8073743635157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3996058.39</v>
      </c>
      <c r="D8" s="95">
        <v>1291</v>
      </c>
      <c r="E8" s="43">
        <v>3095.3202091402013</v>
      </c>
      <c r="F8" s="40">
        <v>1000</v>
      </c>
      <c r="G8" s="42" t="s">
        <v>67</v>
      </c>
      <c r="H8" s="44" t="s">
        <v>92</v>
      </c>
    </row>
    <row r="9" spans="1:8" ht="14.25">
      <c r="A9" s="41">
        <v>7</v>
      </c>
      <c r="B9" s="42" t="s">
        <v>75</v>
      </c>
      <c r="C9" s="43">
        <v>3923205.44</v>
      </c>
      <c r="D9" s="95">
        <v>1256</v>
      </c>
      <c r="E9" s="43">
        <v>3123.5712101910826</v>
      </c>
      <c r="F9" s="40">
        <v>1000</v>
      </c>
      <c r="G9" s="42" t="s">
        <v>76</v>
      </c>
      <c r="H9" s="44" t="s">
        <v>91</v>
      </c>
    </row>
    <row r="10" spans="1:8" ht="14.25">
      <c r="A10" s="41">
        <v>8</v>
      </c>
      <c r="B10" s="42" t="s">
        <v>77</v>
      </c>
      <c r="C10" s="43">
        <v>3050640.32</v>
      </c>
      <c r="D10" s="95">
        <v>699</v>
      </c>
      <c r="E10" s="43">
        <v>4364.292303290415</v>
      </c>
      <c r="F10" s="40">
        <v>1000</v>
      </c>
      <c r="G10" s="42" t="s">
        <v>76</v>
      </c>
      <c r="H10" s="44" t="s">
        <v>91</v>
      </c>
    </row>
    <row r="11" spans="1:8" ht="14.25">
      <c r="A11" s="41">
        <v>9</v>
      </c>
      <c r="B11" s="42" t="s">
        <v>96</v>
      </c>
      <c r="C11" s="43">
        <v>2734644.08</v>
      </c>
      <c r="D11" s="95">
        <v>39040</v>
      </c>
      <c r="E11" s="43">
        <v>70.04723565573771</v>
      </c>
      <c r="F11" s="40">
        <v>100</v>
      </c>
      <c r="G11" s="42" t="s">
        <v>97</v>
      </c>
      <c r="H11" s="44" t="s">
        <v>98</v>
      </c>
    </row>
    <row r="12" spans="1:8" ht="14.25">
      <c r="A12" s="41">
        <v>10</v>
      </c>
      <c r="B12" s="42" t="s">
        <v>78</v>
      </c>
      <c r="C12" s="43">
        <v>2377701.63</v>
      </c>
      <c r="D12" s="95">
        <v>10766</v>
      </c>
      <c r="E12" s="43">
        <v>220.85283577930522</v>
      </c>
      <c r="F12" s="40">
        <v>100</v>
      </c>
      <c r="G12" s="42" t="s">
        <v>65</v>
      </c>
      <c r="H12" s="44" t="s">
        <v>28</v>
      </c>
    </row>
    <row r="13" spans="1:8" ht="14.25">
      <c r="A13" s="41">
        <v>11</v>
      </c>
      <c r="B13" s="42" t="s">
        <v>44</v>
      </c>
      <c r="C13" s="43">
        <v>1616095.97</v>
      </c>
      <c r="D13" s="95">
        <v>1228</v>
      </c>
      <c r="E13" s="43">
        <v>1316.0390635179153</v>
      </c>
      <c r="F13" s="40">
        <v>1000</v>
      </c>
      <c r="G13" s="42" t="s">
        <v>68</v>
      </c>
      <c r="H13" s="44" t="s">
        <v>93</v>
      </c>
    </row>
    <row r="14" spans="1:8" ht="14.25">
      <c r="A14" s="41">
        <v>12</v>
      </c>
      <c r="B14" s="42" t="s">
        <v>83</v>
      </c>
      <c r="C14" s="43">
        <v>1397489.84</v>
      </c>
      <c r="D14" s="95">
        <v>560</v>
      </c>
      <c r="E14" s="43">
        <v>2495.5175714285715</v>
      </c>
      <c r="F14" s="40">
        <v>1000</v>
      </c>
      <c r="G14" s="42" t="s">
        <v>81</v>
      </c>
      <c r="H14" s="44" t="s">
        <v>89</v>
      </c>
    </row>
    <row r="15" spans="1:8" ht="14.25">
      <c r="A15" s="41">
        <v>13</v>
      </c>
      <c r="B15" s="42" t="s">
        <v>22</v>
      </c>
      <c r="C15" s="43">
        <v>1179623.12</v>
      </c>
      <c r="D15" s="95">
        <v>955</v>
      </c>
      <c r="E15" s="43">
        <v>1235.2074554973824</v>
      </c>
      <c r="F15" s="40">
        <v>1000</v>
      </c>
      <c r="G15" s="42" t="s">
        <v>69</v>
      </c>
      <c r="H15" s="44" t="s">
        <v>29</v>
      </c>
    </row>
    <row r="16" spans="1:8" ht="14.25">
      <c r="A16" s="41">
        <v>14</v>
      </c>
      <c r="B16" s="42" t="s">
        <v>84</v>
      </c>
      <c r="C16" s="43">
        <v>1081193.56</v>
      </c>
      <c r="D16" s="95">
        <v>1416</v>
      </c>
      <c r="E16" s="43">
        <v>763.5547740112995</v>
      </c>
      <c r="F16" s="40">
        <v>1000</v>
      </c>
      <c r="G16" s="42" t="s">
        <v>81</v>
      </c>
      <c r="H16" s="44" t="s">
        <v>89</v>
      </c>
    </row>
    <row r="17" spans="1:8" ht="14.25">
      <c r="A17" s="41">
        <v>15</v>
      </c>
      <c r="B17" s="42" t="s">
        <v>82</v>
      </c>
      <c r="C17" s="43">
        <v>1033402.56</v>
      </c>
      <c r="D17" s="95">
        <v>397</v>
      </c>
      <c r="E17" s="43">
        <v>2603.0291183879094</v>
      </c>
      <c r="F17" s="40">
        <v>1000</v>
      </c>
      <c r="G17" s="42" t="s">
        <v>81</v>
      </c>
      <c r="H17" s="44" t="s">
        <v>89</v>
      </c>
    </row>
    <row r="18" spans="1:8" ht="14.25">
      <c r="A18" s="41">
        <v>16</v>
      </c>
      <c r="B18" s="42" t="s">
        <v>79</v>
      </c>
      <c r="C18" s="43">
        <v>732800.16</v>
      </c>
      <c r="D18" s="95">
        <v>7396</v>
      </c>
      <c r="E18" s="43">
        <v>99.08060573282856</v>
      </c>
      <c r="F18" s="40">
        <v>100</v>
      </c>
      <c r="G18" s="42" t="s">
        <v>70</v>
      </c>
      <c r="H18" s="44" t="s">
        <v>56</v>
      </c>
    </row>
    <row r="19" spans="1:8" ht="14.25">
      <c r="A19" s="41">
        <v>17</v>
      </c>
      <c r="B19" s="42" t="s">
        <v>87</v>
      </c>
      <c r="C19" s="43">
        <v>710966.5399</v>
      </c>
      <c r="D19" s="95">
        <v>8850</v>
      </c>
      <c r="E19" s="43">
        <v>80.33520224858756</v>
      </c>
      <c r="F19" s="40">
        <v>100</v>
      </c>
      <c r="G19" s="42" t="s">
        <v>88</v>
      </c>
      <c r="H19" s="44" t="s">
        <v>94</v>
      </c>
    </row>
    <row r="20" spans="1:8" ht="15.75" customHeight="1" thickBot="1">
      <c r="A20" s="99" t="s">
        <v>24</v>
      </c>
      <c r="B20" s="100"/>
      <c r="C20" s="58">
        <f>SUM(C3:C19)</f>
        <v>86830095.4199</v>
      </c>
      <c r="D20" s="59">
        <f>SUM(D3:D19)</f>
        <v>10405312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E4" activeCellId="1" sqref="B4:B5 E4:E5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0.005086385408248129</v>
      </c>
      <c r="F4" s="71">
        <v>0.04998790339051373</v>
      </c>
      <c r="G4" s="71">
        <v>0.09621029158981309</v>
      </c>
      <c r="H4" s="71">
        <v>0.1440667829616573</v>
      </c>
      <c r="I4" s="71">
        <v>0.1460850759246739</v>
      </c>
      <c r="J4" s="71">
        <v>0.12611830861763207</v>
      </c>
      <c r="K4" s="72">
        <v>-0.65734007404321</v>
      </c>
      <c r="L4" s="72">
        <v>-0.08887616635395812</v>
      </c>
    </row>
    <row r="5" spans="1:12" s="10" customFormat="1" ht="14.25">
      <c r="A5" s="80">
        <v>2</v>
      </c>
      <c r="B5" s="47" t="s">
        <v>85</v>
      </c>
      <c r="C5" s="48">
        <v>40555</v>
      </c>
      <c r="D5" s="48">
        <v>40626</v>
      </c>
      <c r="E5" s="71">
        <v>0.004705465907524964</v>
      </c>
      <c r="F5" s="71">
        <v>0.09061000133382358</v>
      </c>
      <c r="G5" s="71">
        <v>0.24749053657635778</v>
      </c>
      <c r="H5" s="71">
        <v>0.43571052517391085</v>
      </c>
      <c r="I5" s="71">
        <v>0.9180079308354634</v>
      </c>
      <c r="J5" s="71">
        <v>0.3030688942807185</v>
      </c>
      <c r="K5" s="72">
        <v>-0.32968182997916284</v>
      </c>
      <c r="L5" s="72">
        <v>-0.05481164206174194</v>
      </c>
    </row>
    <row r="6" spans="1:12" s="10" customFormat="1" ht="14.25" customHeight="1" thickBot="1">
      <c r="A6" s="75"/>
      <c r="B6" s="79" t="s">
        <v>60</v>
      </c>
      <c r="C6" s="78" t="s">
        <v>25</v>
      </c>
      <c r="D6" s="78" t="s">
        <v>25</v>
      </c>
      <c r="E6" s="76">
        <f>AVERAGE(E4:E5)</f>
        <v>0.004895925657886546</v>
      </c>
      <c r="F6" s="76">
        <f>AVERAGE(F4:F5)</f>
        <v>0.07029895236216865</v>
      </c>
      <c r="G6" s="76">
        <f>AVERAGE(G4:G5)</f>
        <v>0.17185041408308543</v>
      </c>
      <c r="H6" s="76">
        <f>AVERAGE(H4:H5)</f>
        <v>0.2898886540677841</v>
      </c>
      <c r="I6" s="76">
        <f>AVERAGE(I4:I5)</f>
        <v>0.5320465033800686</v>
      </c>
      <c r="J6" s="76">
        <f>AVERAGE(J4:J5)</f>
        <v>0.21459360144917528</v>
      </c>
      <c r="K6" s="78" t="s">
        <v>25</v>
      </c>
      <c r="L6" s="78" t="s">
        <v>25</v>
      </c>
    </row>
    <row r="7" spans="1:12" s="9" customFormat="1" ht="14.25">
      <c r="A7" s="101" t="s">
        <v>50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s="9" customFormat="1" ht="14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85</v>
      </c>
      <c r="C4" s="30">
        <v>59.51179000000097</v>
      </c>
      <c r="D4" s="68">
        <v>0.004705465907525264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5.618419999999925</v>
      </c>
      <c r="D5" s="68">
        <v>0.00508638540824868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24</v>
      </c>
      <c r="C6" s="54">
        <v>65.1302100000009</v>
      </c>
      <c r="D6" s="67">
        <v>0.004736062501955431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73</v>
      </c>
    </row>
    <row r="10" ht="14.25" hidden="1">
      <c r="A10" s="11" t="s">
        <v>74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A4" sqref="A4:IV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85</v>
      </c>
      <c r="C2" s="71">
        <v>0.004705465907524964</v>
      </c>
      <c r="D2" s="21"/>
    </row>
    <row r="3" spans="1:4" ht="14.25">
      <c r="A3" s="21"/>
      <c r="B3" s="47" t="s">
        <v>71</v>
      </c>
      <c r="C3" s="71">
        <v>0.005086385408248129</v>
      </c>
      <c r="D3" s="21"/>
    </row>
    <row r="4" spans="2:3" ht="14.25">
      <c r="B4" s="93" t="s">
        <v>21</v>
      </c>
      <c r="C4" s="92">
        <v>0.001548090320012463</v>
      </c>
    </row>
    <row r="5" spans="2:3" ht="14.25">
      <c r="B5" s="81" t="s">
        <v>27</v>
      </c>
      <c r="C5" s="86">
        <v>0.27627360650879607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0.0022632115658081098</v>
      </c>
      <c r="F4" s="71">
        <v>0.0236099132250831</v>
      </c>
      <c r="G4" s="71">
        <v>0.10420901222281898</v>
      </c>
      <c r="H4" s="71">
        <v>0.13454339118800251</v>
      </c>
      <c r="I4" s="71">
        <v>0.31061106499566793</v>
      </c>
      <c r="J4" s="71">
        <v>0.12889380919035687</v>
      </c>
      <c r="K4" s="71">
        <v>5.1034988814408955</v>
      </c>
      <c r="L4" s="72">
        <v>0.14014458757493098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0.0025800500834485263</v>
      </c>
      <c r="F5" s="71">
        <v>0.008697205255933094</v>
      </c>
      <c r="G5" s="71">
        <v>0.012618491618506367</v>
      </c>
      <c r="H5" s="71">
        <v>0.042408741927518534</v>
      </c>
      <c r="I5" s="71">
        <v>0.09103349495094881</v>
      </c>
      <c r="J5" s="71">
        <v>0.02141051854645215</v>
      </c>
      <c r="K5" s="71">
        <v>3.3642923032904193</v>
      </c>
      <c r="L5" s="72">
        <v>0.13702733216207452</v>
      </c>
    </row>
    <row r="6" spans="1:12" s="9" customFormat="1" ht="14.25" collapsed="1">
      <c r="A6" s="62">
        <v>3</v>
      </c>
      <c r="B6" s="47" t="s">
        <v>83</v>
      </c>
      <c r="C6" s="48">
        <v>38919</v>
      </c>
      <c r="D6" s="48">
        <v>39092</v>
      </c>
      <c r="E6" s="71">
        <v>0.004502626809640198</v>
      </c>
      <c r="F6" s="71">
        <v>0.011516548871240317</v>
      </c>
      <c r="G6" s="71">
        <v>0.025643659066607594</v>
      </c>
      <c r="H6" s="71">
        <v>0.07806752317730581</v>
      </c>
      <c r="I6" s="71">
        <v>0.28209162103403806</v>
      </c>
      <c r="J6" s="71">
        <v>0.0576797286933759</v>
      </c>
      <c r="K6" s="71">
        <v>1.495517571428572</v>
      </c>
      <c r="L6" s="72">
        <v>0.0843043994209447</v>
      </c>
    </row>
    <row r="7" spans="1:12" s="9" customFormat="1" ht="14.25" collapsed="1">
      <c r="A7" s="62">
        <v>4</v>
      </c>
      <c r="B7" s="47" t="s">
        <v>84</v>
      </c>
      <c r="C7" s="48">
        <v>38919</v>
      </c>
      <c r="D7" s="48">
        <v>39092</v>
      </c>
      <c r="E7" s="71">
        <v>0.0036784868552528494</v>
      </c>
      <c r="F7" s="71">
        <v>0.02275993192766146</v>
      </c>
      <c r="G7" s="71">
        <v>0.06418838108204095</v>
      </c>
      <c r="H7" s="71">
        <v>0.14042786646866134</v>
      </c>
      <c r="I7" s="71">
        <v>0.3549749011634473</v>
      </c>
      <c r="J7" s="71">
        <v>0.09609404907568986</v>
      </c>
      <c r="K7" s="71">
        <v>-0.23644522598870032</v>
      </c>
      <c r="L7" s="72">
        <v>-0.02359359689916496</v>
      </c>
    </row>
    <row r="8" spans="1:12" s="9" customFormat="1" ht="14.25">
      <c r="A8" s="62">
        <v>5</v>
      </c>
      <c r="B8" s="47" t="s">
        <v>87</v>
      </c>
      <c r="C8" s="48">
        <v>38968</v>
      </c>
      <c r="D8" s="48">
        <v>39140</v>
      </c>
      <c r="E8" s="71">
        <v>0</v>
      </c>
      <c r="F8" s="71">
        <v>-0.004017375013709579</v>
      </c>
      <c r="G8" s="71">
        <v>-0.005256202166925017</v>
      </c>
      <c r="H8" s="71">
        <v>-0.007548306301136343</v>
      </c>
      <c r="I8" s="71">
        <v>-0.027357414218853626</v>
      </c>
      <c r="J8" s="71">
        <v>-0.005506647151882871</v>
      </c>
      <c r="K8" s="71">
        <v>-0.1966479775141241</v>
      </c>
      <c r="L8" s="72">
        <v>-0.019416778470404794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0.001996938569099216</v>
      </c>
      <c r="F9" s="71">
        <v>0.010227840042539738</v>
      </c>
      <c r="G9" s="71">
        <v>0.028746245125411907</v>
      </c>
      <c r="H9" s="71">
        <v>0.06245526463169826</v>
      </c>
      <c r="I9" s="71">
        <v>0.13996794767004306</v>
      </c>
      <c r="J9" s="71">
        <v>0.03802887873144756</v>
      </c>
      <c r="K9" s="71">
        <v>2.095320209140197</v>
      </c>
      <c r="L9" s="72">
        <v>0.12042226589175975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0.003821988373081009</v>
      </c>
      <c r="F10" s="71">
        <v>0.03863085145105094</v>
      </c>
      <c r="G10" s="71">
        <v>0.06831142587663819</v>
      </c>
      <c r="H10" s="71">
        <v>0.15493264650193916</v>
      </c>
      <c r="I10" s="71">
        <v>0.13524732383392335</v>
      </c>
      <c r="J10" s="71">
        <v>0.10441318924000775</v>
      </c>
      <c r="K10" s="71">
        <v>0.2352074554973813</v>
      </c>
      <c r="L10" s="72">
        <v>0.0216604400440481</v>
      </c>
    </row>
    <row r="11" spans="1:12" s="9" customFormat="1" ht="14.25">
      <c r="A11" s="62">
        <v>8</v>
      </c>
      <c r="B11" s="47" t="s">
        <v>79</v>
      </c>
      <c r="C11" s="48">
        <v>39560</v>
      </c>
      <c r="D11" s="48">
        <v>39770</v>
      </c>
      <c r="E11" s="71">
        <v>-0.18654450776129405</v>
      </c>
      <c r="F11" s="71">
        <v>-0.13201356545948217</v>
      </c>
      <c r="G11" s="71">
        <v>-0.07573719164813997</v>
      </c>
      <c r="H11" s="71">
        <v>-0.012199198960662017</v>
      </c>
      <c r="I11" s="71">
        <v>0.17489440028253433</v>
      </c>
      <c r="J11" s="71">
        <v>-0.061471743320688055</v>
      </c>
      <c r="K11" s="71">
        <v>-0.00919394267171525</v>
      </c>
      <c r="L11" s="72">
        <v>-0.0009778474083121935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0.004987991013831294</v>
      </c>
      <c r="F12" s="71">
        <v>0.04123500726498164</v>
      </c>
      <c r="G12" s="71">
        <v>0.16579701135605251</v>
      </c>
      <c r="H12" s="71">
        <v>0.25185768270137276</v>
      </c>
      <c r="I12" s="71">
        <v>0.4682986372517832</v>
      </c>
      <c r="J12" s="71">
        <v>0.21792983009467592</v>
      </c>
      <c r="K12" s="71">
        <v>0.2808073743635169</v>
      </c>
      <c r="L12" s="72">
        <v>0.02849615661801086</v>
      </c>
    </row>
    <row r="13" spans="1:12" s="9" customFormat="1" ht="14.25" collapsed="1">
      <c r="A13" s="62">
        <v>10</v>
      </c>
      <c r="B13" s="47" t="s">
        <v>96</v>
      </c>
      <c r="C13" s="48">
        <v>40031</v>
      </c>
      <c r="D13" s="48">
        <v>40129</v>
      </c>
      <c r="E13" s="71" t="s">
        <v>95</v>
      </c>
      <c r="F13" s="71" t="s">
        <v>95</v>
      </c>
      <c r="G13" s="71">
        <v>0.25332218774442805</v>
      </c>
      <c r="H13" s="71">
        <v>0.4336194920573404</v>
      </c>
      <c r="I13" s="71">
        <v>0.8957130273660634</v>
      </c>
      <c r="J13" s="71">
        <v>0.3142635794915749</v>
      </c>
      <c r="K13" s="71">
        <v>-0.29952764344262306</v>
      </c>
      <c r="L13" s="72">
        <v>-0.041219093994140255</v>
      </c>
    </row>
    <row r="14" spans="1:12" s="9" customFormat="1" ht="14.25">
      <c r="A14" s="62">
        <v>11</v>
      </c>
      <c r="B14" s="47" t="s">
        <v>55</v>
      </c>
      <c r="C14" s="48">
        <v>40253</v>
      </c>
      <c r="D14" s="48">
        <v>40366</v>
      </c>
      <c r="E14" s="71">
        <v>2.715667303676561E-05</v>
      </c>
      <c r="F14" s="71">
        <v>0.04437665102561028</v>
      </c>
      <c r="G14" s="71">
        <v>0.1044508309879395</v>
      </c>
      <c r="H14" s="71">
        <v>0.1476055841828745</v>
      </c>
      <c r="I14" s="71">
        <v>0.3688634867085814</v>
      </c>
      <c r="J14" s="71">
        <v>0.10590246358388389</v>
      </c>
      <c r="K14" s="71">
        <v>0.32459468068442776</v>
      </c>
      <c r="L14" s="72">
        <v>0.036657256567082186</v>
      </c>
    </row>
    <row r="15" spans="1:12" s="9" customFormat="1" ht="14.25">
      <c r="A15" s="62">
        <v>12</v>
      </c>
      <c r="B15" s="47" t="s">
        <v>64</v>
      </c>
      <c r="C15" s="48">
        <v>40114</v>
      </c>
      <c r="D15" s="48">
        <v>40401</v>
      </c>
      <c r="E15" s="71">
        <v>-0.002378726189371405</v>
      </c>
      <c r="F15" s="71">
        <v>0.05649982656298658</v>
      </c>
      <c r="G15" s="71">
        <v>0.11698917582862389</v>
      </c>
      <c r="H15" s="71">
        <v>0.2413386621352478</v>
      </c>
      <c r="I15" s="71">
        <v>0.5651124154598524</v>
      </c>
      <c r="J15" s="71">
        <v>0.14109408263812506</v>
      </c>
      <c r="K15" s="71">
        <v>1.016898176583493</v>
      </c>
      <c r="L15" s="72">
        <v>0.0952319196142124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0.002096583810688113</v>
      </c>
      <c r="F16" s="71">
        <v>0.005644525813449874</v>
      </c>
      <c r="G16" s="71">
        <v>-0.007857556461804749</v>
      </c>
      <c r="H16" s="71">
        <v>0.02987704822873094</v>
      </c>
      <c r="I16" s="71">
        <v>0.08244942248842912</v>
      </c>
      <c r="J16" s="71">
        <v>0.003552340652257513</v>
      </c>
      <c r="K16" s="71">
        <v>2.1235712101910798</v>
      </c>
      <c r="L16" s="72">
        <v>0.16092822890923064</v>
      </c>
    </row>
    <row r="17" spans="1:12" s="9" customFormat="1" ht="14.25">
      <c r="A17" s="62">
        <v>14</v>
      </c>
      <c r="B17" s="47" t="s">
        <v>82</v>
      </c>
      <c r="C17" s="48">
        <v>40427</v>
      </c>
      <c r="D17" s="48">
        <v>40543</v>
      </c>
      <c r="E17" s="71">
        <v>0.0020327425944453026</v>
      </c>
      <c r="F17" s="71">
        <v>0.012020694101124052</v>
      </c>
      <c r="G17" s="71">
        <v>0.0509440439435791</v>
      </c>
      <c r="H17" s="71">
        <v>0.08462860284220208</v>
      </c>
      <c r="I17" s="71">
        <v>0.13878484333396224</v>
      </c>
      <c r="J17" s="71">
        <v>0.05870455850899736</v>
      </c>
      <c r="K17" s="71">
        <v>1.6030291183879108</v>
      </c>
      <c r="L17" s="72">
        <v>0.13955147762396458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-0.0008671792104802956</v>
      </c>
      <c r="F18" s="71">
        <v>-0.004798233143368913</v>
      </c>
      <c r="G18" s="71">
        <v>-0.07675308310013551</v>
      </c>
      <c r="H18" s="71">
        <v>0.00777730190077186</v>
      </c>
      <c r="I18" s="71">
        <v>0.03053568151886843</v>
      </c>
      <c r="J18" s="71">
        <v>-0.042852864980058025</v>
      </c>
      <c r="K18" s="71">
        <v>0.3160390635179151</v>
      </c>
      <c r="L18" s="72">
        <v>0.039648153797129604</v>
      </c>
    </row>
    <row r="19" spans="1:12" s="9" customFormat="1" ht="14.25">
      <c r="A19" s="62">
        <v>16</v>
      </c>
      <c r="B19" s="47" t="s">
        <v>80</v>
      </c>
      <c r="C19" s="48">
        <v>40427</v>
      </c>
      <c r="D19" s="48">
        <v>40708</v>
      </c>
      <c r="E19" s="71">
        <v>0.003404988546887422</v>
      </c>
      <c r="F19" s="71">
        <v>0.004829099729496633</v>
      </c>
      <c r="G19" s="71">
        <v>0.02166329517884491</v>
      </c>
      <c r="H19" s="71">
        <v>0.058357619859349175</v>
      </c>
      <c r="I19" s="71">
        <v>0.10739822399197507</v>
      </c>
      <c r="J19" s="71">
        <v>0.03416120968494685</v>
      </c>
      <c r="K19" s="71">
        <v>1.9934694576593741</v>
      </c>
      <c r="L19" s="72">
        <v>0.17300473749213663</v>
      </c>
    </row>
    <row r="20" spans="1:12" s="9" customFormat="1" ht="14.25">
      <c r="A20" s="62">
        <v>17</v>
      </c>
      <c r="B20" s="47" t="s">
        <v>78</v>
      </c>
      <c r="C20" s="48">
        <v>41026</v>
      </c>
      <c r="D20" s="48">
        <v>41242</v>
      </c>
      <c r="E20" s="71">
        <v>-0.004970428136445437</v>
      </c>
      <c r="F20" s="71">
        <v>0.022080759493119162</v>
      </c>
      <c r="G20" s="71">
        <v>0.10176745340001703</v>
      </c>
      <c r="H20" s="71">
        <v>0.2805436318982282</v>
      </c>
      <c r="I20" s="71">
        <v>0.38880341867701596</v>
      </c>
      <c r="J20" s="71">
        <v>0.13456615210434242</v>
      </c>
      <c r="K20" s="71">
        <v>1.2085283577930532</v>
      </c>
      <c r="L20" s="72">
        <v>0.157779701035611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-0.010210504775148274</v>
      </c>
      <c r="F21" s="76">
        <f t="shared" si="0"/>
        <v>0.010081230071732263</v>
      </c>
      <c r="G21" s="76">
        <f t="shared" si="0"/>
        <v>0.05606159882673551</v>
      </c>
      <c r="H21" s="76">
        <f t="shared" si="0"/>
        <v>0.12521726790820265</v>
      </c>
      <c r="I21" s="76">
        <f t="shared" si="0"/>
        <v>0.26514249979460475</v>
      </c>
      <c r="J21" s="76">
        <f t="shared" si="0"/>
        <v>0.07922724322255913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A24" sqref="A24:A2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55</v>
      </c>
      <c r="C4" s="30">
        <v>518.3911600000001</v>
      </c>
      <c r="D4" s="68">
        <v>0.039608149437170795</v>
      </c>
      <c r="E4" s="31">
        <v>391090</v>
      </c>
      <c r="F4" s="68">
        <v>0.03957991790524481</v>
      </c>
      <c r="G4" s="50">
        <v>518.7679783694786</v>
      </c>
    </row>
    <row r="5" spans="1:7" ht="14.25">
      <c r="A5" s="89">
        <v>2</v>
      </c>
      <c r="B5" s="82" t="s">
        <v>54</v>
      </c>
      <c r="C5" s="30">
        <v>54.30125</v>
      </c>
      <c r="D5" s="68">
        <v>0.013775899445697458</v>
      </c>
      <c r="E5" s="31">
        <v>15</v>
      </c>
      <c r="F5" s="68">
        <v>0.011755485893416929</v>
      </c>
      <c r="G5" s="50">
        <v>46.35326767241415</v>
      </c>
    </row>
    <row r="6" spans="1:7" ht="14.25">
      <c r="A6" s="89">
        <v>3</v>
      </c>
      <c r="B6" s="82" t="s">
        <v>80</v>
      </c>
      <c r="C6" s="30">
        <v>39.252280000000255</v>
      </c>
      <c r="D6" s="68">
        <v>0.0062773310713524185</v>
      </c>
      <c r="E6" s="31">
        <v>6</v>
      </c>
      <c r="F6" s="68">
        <v>0.0028625954198473282</v>
      </c>
      <c r="G6" s="50">
        <v>17.899867900763475</v>
      </c>
    </row>
    <row r="7" spans="1:7" ht="14.25">
      <c r="A7" s="89">
        <v>4</v>
      </c>
      <c r="B7" s="82" t="s">
        <v>75</v>
      </c>
      <c r="C7" s="30">
        <v>8.208120000000111</v>
      </c>
      <c r="D7" s="68">
        <v>0.0020965838106883077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77</v>
      </c>
      <c r="C8" s="30">
        <v>7.850549999999814</v>
      </c>
      <c r="D8" s="68">
        <v>0.0025800500834468804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83</v>
      </c>
      <c r="C9" s="30">
        <v>6.264170000000158</v>
      </c>
      <c r="D9" s="68">
        <v>0.004502626809639128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22</v>
      </c>
      <c r="C10" s="30">
        <v>4.491340000000084</v>
      </c>
      <c r="D10" s="68">
        <v>0.0038219883730827905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84</v>
      </c>
      <c r="C11" s="30">
        <v>3.9625800000000746</v>
      </c>
      <c r="D11" s="68">
        <v>0.003678486855251856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82</v>
      </c>
      <c r="C12" s="30">
        <v>2.096380000000005</v>
      </c>
      <c r="D12" s="68">
        <v>0.0020327425944446534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87</v>
      </c>
      <c r="C13" s="30">
        <v>0</v>
      </c>
      <c r="D13" s="68">
        <v>0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78</v>
      </c>
      <c r="C14" s="30">
        <v>-11.877229999999981</v>
      </c>
      <c r="D14" s="68">
        <v>-0.004970428136445759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64</v>
      </c>
      <c r="C15" s="30">
        <v>-17.538743999999948</v>
      </c>
      <c r="D15" s="68">
        <v>-0.0023787261893712724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79</v>
      </c>
      <c r="C16" s="30">
        <v>-168.04833999999997</v>
      </c>
      <c r="D16" s="68">
        <v>-0.1865445077612939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49</v>
      </c>
      <c r="C17" s="30">
        <v>26.165429999999706</v>
      </c>
      <c r="D17" s="68">
        <v>0.004543207658658498</v>
      </c>
      <c r="E17" s="31">
        <v>-2</v>
      </c>
      <c r="F17" s="68">
        <v>-0.0004425757911042266</v>
      </c>
      <c r="G17" s="50">
        <v>-2.55824242566427</v>
      </c>
    </row>
    <row r="18" spans="1:7" ht="14.25">
      <c r="A18" s="89">
        <v>15</v>
      </c>
      <c r="B18" s="82" t="s">
        <v>45</v>
      </c>
      <c r="C18" s="30">
        <v>60.33732999999822</v>
      </c>
      <c r="D18" s="68">
        <v>0.0020182243265112164</v>
      </c>
      <c r="E18" s="31">
        <v>-12</v>
      </c>
      <c r="F18" s="68">
        <v>-0.00024443403336524554</v>
      </c>
      <c r="G18" s="50">
        <v>-7.32025472439373</v>
      </c>
    </row>
    <row r="19" spans="1:7" ht="14.25">
      <c r="A19" s="89">
        <v>16</v>
      </c>
      <c r="B19" s="82" t="s">
        <v>44</v>
      </c>
      <c r="C19" s="30">
        <v>-183.17367999999993</v>
      </c>
      <c r="D19" s="68">
        <v>-0.10180446271630267</v>
      </c>
      <c r="E19" s="31">
        <v>-138</v>
      </c>
      <c r="F19" s="68">
        <v>-0.10102489019033675</v>
      </c>
      <c r="G19" s="50">
        <v>-181.08227657393857</v>
      </c>
    </row>
    <row r="20" spans="1:7" ht="14.25">
      <c r="A20" s="89">
        <v>17</v>
      </c>
      <c r="B20" s="82" t="s">
        <v>96</v>
      </c>
      <c r="C20" s="30" t="s">
        <v>95</v>
      </c>
      <c r="D20" s="68" t="s">
        <v>95</v>
      </c>
      <c r="E20" s="31" t="s">
        <v>95</v>
      </c>
      <c r="F20" s="68" t="s">
        <v>95</v>
      </c>
      <c r="G20" s="50" t="s">
        <v>101</v>
      </c>
    </row>
    <row r="21" spans="1:7" ht="15.75" thickBot="1">
      <c r="A21" s="63"/>
      <c r="B21" s="64" t="s">
        <v>24</v>
      </c>
      <c r="C21" s="54">
        <v>350.6825959999987</v>
      </c>
      <c r="D21" s="67">
        <v>0.004187516441443902</v>
      </c>
      <c r="E21" s="55">
        <v>390959</v>
      </c>
      <c r="F21" s="67">
        <v>0.039192654907169326</v>
      </c>
      <c r="G21" s="56">
        <v>392.0603402186597</v>
      </c>
    </row>
    <row r="23" ht="14.25">
      <c r="D23" s="52"/>
    </row>
    <row r="24" ht="14.25">
      <c r="A24" s="11" t="s">
        <v>102</v>
      </c>
    </row>
    <row r="25" ht="14.25">
      <c r="A25" s="11" t="s">
        <v>100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79</v>
      </c>
      <c r="C2" s="71">
        <v>-0.18654450776129405</v>
      </c>
    </row>
    <row r="3" spans="1:5" ht="14.25">
      <c r="A3" s="14"/>
      <c r="B3" s="47" t="s">
        <v>78</v>
      </c>
      <c r="C3" s="71">
        <v>-0.004970428136445437</v>
      </c>
      <c r="D3" s="14"/>
      <c r="E3" s="14"/>
    </row>
    <row r="4" spans="1:5" ht="14.25">
      <c r="A4" s="14"/>
      <c r="B4" s="47" t="s">
        <v>64</v>
      </c>
      <c r="C4" s="71">
        <v>-0.002378726189371405</v>
      </c>
      <c r="D4" s="14"/>
      <c r="E4" s="14"/>
    </row>
    <row r="5" spans="1:5" ht="14.25">
      <c r="A5" s="14"/>
      <c r="B5" s="47" t="s">
        <v>44</v>
      </c>
      <c r="C5" s="71">
        <v>-0.0008671792104802956</v>
      </c>
      <c r="D5" s="14"/>
      <c r="E5" s="14"/>
    </row>
    <row r="6" spans="1:5" ht="14.25">
      <c r="A6" s="14"/>
      <c r="B6" s="47" t="s">
        <v>87</v>
      </c>
      <c r="C6" s="71">
        <v>0</v>
      </c>
      <c r="D6" s="14"/>
      <c r="E6" s="14"/>
    </row>
    <row r="7" spans="1:5" ht="14.25">
      <c r="A7" s="14"/>
      <c r="B7" s="47" t="s">
        <v>55</v>
      </c>
      <c r="C7" s="71">
        <v>2.715667303676561E-05</v>
      </c>
      <c r="D7" s="14"/>
      <c r="E7" s="14"/>
    </row>
    <row r="8" spans="1:5" ht="14.25">
      <c r="A8" s="14"/>
      <c r="B8" s="47" t="s">
        <v>54</v>
      </c>
      <c r="C8" s="71">
        <v>0.001996938569099216</v>
      </c>
      <c r="D8" s="14"/>
      <c r="E8" s="14"/>
    </row>
    <row r="9" spans="1:5" ht="14.25">
      <c r="A9" s="14"/>
      <c r="B9" s="47" t="s">
        <v>82</v>
      </c>
      <c r="C9" s="71">
        <v>0.0020327425944453026</v>
      </c>
      <c r="D9" s="14"/>
      <c r="E9" s="14"/>
    </row>
    <row r="10" spans="1:5" ht="14.25">
      <c r="A10" s="14"/>
      <c r="B10" s="47" t="s">
        <v>75</v>
      </c>
      <c r="C10" s="71">
        <v>0.002096583810688113</v>
      </c>
      <c r="D10" s="14"/>
      <c r="E10" s="14"/>
    </row>
    <row r="11" spans="1:5" ht="14.25">
      <c r="A11" s="14"/>
      <c r="B11" s="47" t="s">
        <v>45</v>
      </c>
      <c r="C11" s="71">
        <v>0.0022632115658081098</v>
      </c>
      <c r="D11" s="14"/>
      <c r="E11" s="14"/>
    </row>
    <row r="12" spans="1:5" ht="14.25">
      <c r="A12" s="14"/>
      <c r="B12" s="47" t="s">
        <v>77</v>
      </c>
      <c r="C12" s="71">
        <v>0.0025800500834485263</v>
      </c>
      <c r="D12" s="14"/>
      <c r="E12" s="14"/>
    </row>
    <row r="13" spans="1:5" ht="14.25">
      <c r="A13" s="14"/>
      <c r="B13" s="47" t="s">
        <v>80</v>
      </c>
      <c r="C13" s="71">
        <v>0.003404988546887422</v>
      </c>
      <c r="D13" s="14"/>
      <c r="E13" s="14"/>
    </row>
    <row r="14" spans="1:5" ht="14.25">
      <c r="A14" s="14"/>
      <c r="B14" s="47" t="s">
        <v>84</v>
      </c>
      <c r="C14" s="71">
        <v>0.0036784868552528494</v>
      </c>
      <c r="D14" s="14"/>
      <c r="E14" s="14"/>
    </row>
    <row r="15" spans="1:5" ht="14.25">
      <c r="A15" s="14"/>
      <c r="B15" s="47" t="s">
        <v>22</v>
      </c>
      <c r="C15" s="71">
        <v>0.003821988373081009</v>
      </c>
      <c r="D15" s="14"/>
      <c r="E15" s="14"/>
    </row>
    <row r="16" spans="1:5" ht="14.25">
      <c r="A16" s="14"/>
      <c r="B16" s="47" t="s">
        <v>83</v>
      </c>
      <c r="C16" s="71">
        <v>0.004502626809640198</v>
      </c>
      <c r="D16" s="14"/>
      <c r="E16" s="14"/>
    </row>
    <row r="17" spans="1:5" ht="14.25">
      <c r="A17" s="14"/>
      <c r="B17" s="47" t="s">
        <v>49</v>
      </c>
      <c r="C17" s="71">
        <v>0.004987991013831294</v>
      </c>
      <c r="D17" s="14"/>
      <c r="E17" s="14"/>
    </row>
    <row r="18" spans="2:3" ht="14.25">
      <c r="B18" s="47" t="s">
        <v>21</v>
      </c>
      <c r="C18" s="74">
        <v>0.001548090320012463</v>
      </c>
    </row>
    <row r="19" spans="2:3" ht="14.25">
      <c r="B19" s="14" t="s">
        <v>27</v>
      </c>
      <c r="C19" s="86">
        <v>0.27627360650879607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99</v>
      </c>
      <c r="C3" s="45" t="s">
        <v>7</v>
      </c>
      <c r="D3" s="46" t="s">
        <v>10</v>
      </c>
      <c r="E3" s="43">
        <v>5969021.45</v>
      </c>
      <c r="F3" s="94">
        <v>4887</v>
      </c>
      <c r="G3" s="43">
        <v>1221.408113361981</v>
      </c>
      <c r="H3" s="73">
        <v>1000</v>
      </c>
      <c r="I3" s="42" t="s">
        <v>65</v>
      </c>
      <c r="J3" s="44" t="s">
        <v>28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1623900.2501</v>
      </c>
      <c r="F4" s="94">
        <v>2801</v>
      </c>
      <c r="G4" s="43">
        <v>579.7573188504106</v>
      </c>
      <c r="H4" s="73">
        <v>1000</v>
      </c>
      <c r="I4" s="42" t="s">
        <v>69</v>
      </c>
      <c r="J4" s="44" t="s">
        <v>29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1514285.35</v>
      </c>
      <c r="F5" s="94">
        <v>747</v>
      </c>
      <c r="G5" s="43">
        <v>2027.1557563587685</v>
      </c>
      <c r="H5" s="73">
        <v>1000</v>
      </c>
      <c r="I5" s="42" t="s">
        <v>70</v>
      </c>
      <c r="J5" s="44" t="s">
        <v>56</v>
      </c>
    </row>
    <row r="6" spans="1:10" ht="15" customHeight="1">
      <c r="A6" s="41">
        <v>4</v>
      </c>
      <c r="B6" s="42" t="s">
        <v>31</v>
      </c>
      <c r="C6" s="45" t="s">
        <v>7</v>
      </c>
      <c r="D6" s="46" t="s">
        <v>10</v>
      </c>
      <c r="E6" s="43">
        <v>383011.55</v>
      </c>
      <c r="F6" s="94">
        <v>679</v>
      </c>
      <c r="G6" s="43">
        <v>564.0818114874816</v>
      </c>
      <c r="H6" s="73">
        <v>1000</v>
      </c>
      <c r="I6" s="42" t="s">
        <v>32</v>
      </c>
      <c r="J6" s="44" t="s">
        <v>30</v>
      </c>
    </row>
    <row r="7" spans="1:10" ht="15.75" thickBot="1">
      <c r="A7" s="120" t="s">
        <v>24</v>
      </c>
      <c r="B7" s="121"/>
      <c r="C7" s="57" t="s">
        <v>25</v>
      </c>
      <c r="D7" s="57" t="s">
        <v>25</v>
      </c>
      <c r="E7" s="58">
        <f>SUM(E3:E6)</f>
        <v>9490218.600100001</v>
      </c>
      <c r="F7" s="59">
        <f>SUM(F3:F6)</f>
        <v>9114</v>
      </c>
      <c r="G7" s="57" t="s">
        <v>25</v>
      </c>
      <c r="H7" s="57" t="s">
        <v>25</v>
      </c>
      <c r="I7" s="57" t="s">
        <v>25</v>
      </c>
      <c r="J7" s="60" t="s">
        <v>25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-0.005984571010022366</v>
      </c>
      <c r="G4" s="71">
        <v>-0.014194045185768833</v>
      </c>
      <c r="H4" s="71">
        <v>-0.08863033526898778</v>
      </c>
      <c r="I4" s="71">
        <v>-0.20720994523683234</v>
      </c>
      <c r="J4" s="71">
        <v>-0.008917353005204576</v>
      </c>
      <c r="K4" s="72">
        <v>-0.4359181885125184</v>
      </c>
      <c r="L4" s="72">
        <v>-0.044499635312197805</v>
      </c>
    </row>
    <row r="5" spans="1:12" ht="14.25" collapsed="1">
      <c r="A5" s="62">
        <v>2</v>
      </c>
      <c r="B5" s="47" t="s">
        <v>99</v>
      </c>
      <c r="C5" s="48">
        <v>38895</v>
      </c>
      <c r="D5" s="48">
        <v>39092</v>
      </c>
      <c r="E5" s="71" t="s">
        <v>95</v>
      </c>
      <c r="F5" s="71" t="s">
        <v>95</v>
      </c>
      <c r="G5" s="71" t="s">
        <v>95</v>
      </c>
      <c r="H5" s="71" t="s">
        <v>95</v>
      </c>
      <c r="I5" s="71" t="s">
        <v>95</v>
      </c>
      <c r="J5" s="71" t="s">
        <v>95</v>
      </c>
      <c r="K5" s="72">
        <v>0.22140811336198118</v>
      </c>
      <c r="L5" s="72">
        <v>0.017859251721490388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0.009208267379580137</v>
      </c>
      <c r="F6" s="71">
        <v>0.08805825858684013</v>
      </c>
      <c r="G6" s="71">
        <v>0.19747910296805737</v>
      </c>
      <c r="H6" s="71">
        <v>0.37962493461385804</v>
      </c>
      <c r="I6" s="71">
        <v>0.2158962295789395</v>
      </c>
      <c r="J6" s="71">
        <v>0.27811622691550975</v>
      </c>
      <c r="K6" s="72">
        <v>-0.4202426811495896</v>
      </c>
      <c r="L6" s="72">
        <v>-0.04764462407804193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-0.08702017842992449</v>
      </c>
      <c r="F7" s="71">
        <v>-0.057117043491930586</v>
      </c>
      <c r="G7" s="71">
        <v>-0.03947966227213273</v>
      </c>
      <c r="H7" s="71">
        <v>0.013956488467659067</v>
      </c>
      <c r="I7" s="71">
        <v>0.1215939243200419</v>
      </c>
      <c r="J7" s="71">
        <v>-0.025553712079546598</v>
      </c>
      <c r="K7" s="72">
        <v>1.0271557563587699</v>
      </c>
      <c r="L7" s="72">
        <v>0.0675108292332336</v>
      </c>
    </row>
    <row r="8" spans="1:12" ht="15.75" thickBot="1">
      <c r="A8" s="75"/>
      <c r="B8" s="79" t="s">
        <v>60</v>
      </c>
      <c r="C8" s="78" t="s">
        <v>25</v>
      </c>
      <c r="D8" s="78" t="s">
        <v>25</v>
      </c>
      <c r="E8" s="76">
        <f aca="true" t="shared" si="0" ref="E8:J8">AVERAGE(E4:E7)</f>
        <v>-0.025937303683448116</v>
      </c>
      <c r="F8" s="76">
        <f t="shared" si="0"/>
        <v>0.00831888136162906</v>
      </c>
      <c r="G8" s="76">
        <f t="shared" si="0"/>
        <v>0.0479351318367186</v>
      </c>
      <c r="H8" s="76">
        <f t="shared" si="0"/>
        <v>0.10165036260417644</v>
      </c>
      <c r="I8" s="76">
        <f t="shared" si="0"/>
        <v>0.043426736220716355</v>
      </c>
      <c r="J8" s="76">
        <f t="shared" si="0"/>
        <v>0.08121505394358619</v>
      </c>
      <c r="K8" s="78" t="s">
        <v>25</v>
      </c>
      <c r="L8" s="78" t="s">
        <v>25</v>
      </c>
    </row>
    <row r="9" spans="1:12" s="9" customFormat="1" ht="14.25">
      <c r="A9" s="101" t="s">
        <v>50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G7" sqref="G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62</v>
      </c>
      <c r="C4" s="30">
        <v>14.816870000000112</v>
      </c>
      <c r="D4" s="68">
        <v>0.009208267379580594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0</v>
      </c>
      <c r="D5" s="68">
        <v>0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-144.3332899999998</v>
      </c>
      <c r="D6" s="68">
        <v>-0.08702017842992517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99</v>
      </c>
      <c r="C7" s="30" t="s">
        <v>95</v>
      </c>
      <c r="D7" s="68" t="s">
        <v>95</v>
      </c>
      <c r="E7" s="31" t="s">
        <v>95</v>
      </c>
      <c r="F7" s="87" t="s">
        <v>95</v>
      </c>
      <c r="G7" s="50" t="s">
        <v>95</v>
      </c>
    </row>
    <row r="8" spans="1:7" ht="15.75" thickBot="1">
      <c r="A8" s="65"/>
      <c r="B8" s="53" t="s">
        <v>24</v>
      </c>
      <c r="C8" s="54">
        <v>-129.5164199999997</v>
      </c>
      <c r="D8" s="67">
        <v>-0.03547701497613027</v>
      </c>
      <c r="E8" s="55">
        <v>0</v>
      </c>
      <c r="F8" s="67">
        <v>0</v>
      </c>
      <c r="G8" s="56">
        <v>0</v>
      </c>
    </row>
    <row r="10" ht="15" customHeight="1">
      <c r="A10" s="11"/>
    </row>
    <row r="11" ht="14.25">
      <c r="A11" s="11" t="s">
        <v>103</v>
      </c>
    </row>
    <row r="12" ht="14.25">
      <c r="A12" s="11" t="s">
        <v>104</v>
      </c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-0.08702017842992449</v>
      </c>
      <c r="D2" s="21"/>
      <c r="E2" s="21"/>
    </row>
    <row r="3" spans="1:5" ht="14.25">
      <c r="A3" s="21"/>
      <c r="B3" s="47" t="s">
        <v>31</v>
      </c>
      <c r="C3" s="71">
        <v>0</v>
      </c>
      <c r="D3" s="21"/>
      <c r="E3" s="21"/>
    </row>
    <row r="4" spans="1:5" ht="14.25">
      <c r="A4" s="21"/>
      <c r="B4" s="47" t="s">
        <v>62</v>
      </c>
      <c r="C4" s="71">
        <v>0.009208267379580137</v>
      </c>
      <c r="D4" s="21"/>
      <c r="E4" s="21"/>
    </row>
    <row r="5" spans="1:4" ht="14.25">
      <c r="A5" s="21"/>
      <c r="B5" s="47" t="s">
        <v>21</v>
      </c>
      <c r="C5" s="74">
        <v>0.001548090320012463</v>
      </c>
      <c r="D5" s="21"/>
    </row>
    <row r="6" spans="2:3" ht="14.25">
      <c r="B6" s="47" t="s">
        <v>27</v>
      </c>
      <c r="C6" s="86">
        <v>0.27627360650879607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85</v>
      </c>
      <c r="C3" s="83" t="s">
        <v>7</v>
      </c>
      <c r="D3" s="83" t="s">
        <v>9</v>
      </c>
      <c r="E3" s="85">
        <v>12706886.39</v>
      </c>
      <c r="F3" s="11">
        <v>189565</v>
      </c>
      <c r="G3" s="85">
        <v>67.03181700208373</v>
      </c>
      <c r="H3" s="84">
        <v>100</v>
      </c>
      <c r="I3" s="83" t="s">
        <v>86</v>
      </c>
      <c r="J3" s="44" t="s">
        <v>28</v>
      </c>
    </row>
    <row r="4" spans="1:10" ht="14.25" customHeight="1">
      <c r="A4" s="41">
        <v>2</v>
      </c>
      <c r="B4" s="83" t="s">
        <v>71</v>
      </c>
      <c r="C4" s="83" t="s">
        <v>7</v>
      </c>
      <c r="D4" s="83" t="s">
        <v>9</v>
      </c>
      <c r="E4" s="85">
        <v>1110218.1601</v>
      </c>
      <c r="F4" s="11">
        <v>648</v>
      </c>
      <c r="G4" s="85">
        <v>1713.2996297839506</v>
      </c>
      <c r="H4" s="84">
        <v>5000</v>
      </c>
      <c r="I4" s="83" t="s">
        <v>72</v>
      </c>
      <c r="J4" s="44" t="s">
        <v>29</v>
      </c>
    </row>
    <row r="5" spans="1:10" ht="15.75" thickBot="1">
      <c r="A5" s="120" t="s">
        <v>24</v>
      </c>
      <c r="B5" s="121"/>
      <c r="C5" s="57" t="s">
        <v>25</v>
      </c>
      <c r="D5" s="57" t="s">
        <v>25</v>
      </c>
      <c r="E5" s="70">
        <f>SUM(E3:E4)</f>
        <v>13817104.5501</v>
      </c>
      <c r="F5" s="69">
        <f>SUM(F3:F4)</f>
        <v>190213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2018-04-27T10:01:24Z</dcterms:modified>
  <cp:category>Analytics</cp:category>
  <cp:version/>
  <cp:contentType/>
  <cp:contentStatus/>
</cp:coreProperties>
</file>