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'Відкр_1'!$A$1:$H$23</definedName>
  </definedNames>
  <calcPr fullCalcOnLoad="1"/>
</workbook>
</file>

<file path=xl/sharedStrings.xml><?xml version="1.0" encoding="utf-8"?>
<sst xmlns="http://schemas.openxmlformats.org/spreadsheetml/2006/main" count="374" uniqueCount="116">
  <si>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</si>
  <si>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</si>
  <si>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</si>
  <si>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</si>
  <si>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</si>
  <si>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</si>
  <si>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</si>
  <si>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</si>
  <si>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</si>
  <si>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</si>
  <si>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</si>
  <si>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</si>
  <si>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</si>
  <si>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</si>
  <si>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</si>
  <si>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</si>
  <si>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</si>
  <si>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</si>
  <si>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</si>
  <si>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</si>
  <si>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</si>
  <si>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</si>
  <si>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</si>
  <si>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</si>
  <si>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</si>
  <si>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</si>
  <si>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</si>
  <si>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</si>
  <si>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</si>
  <si>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</si>
  <si>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</si>
  <si>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</si>
  <si>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</si>
  <si>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</si>
  <si>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</si>
  <si>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</si>
  <si>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</si>
  <si>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</si>
  <si>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</si>
  <si>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</si>
  <si>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</si>
  <si>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</si>
  <si>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</si>
  <si>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</si>
  <si>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</si>
  <si>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</si>
  <si>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</si>
  <si>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</si>
  <si>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</si>
  <si>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</si>
  <si>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</si>
  <si>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</si>
  <si>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</si>
  <si>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</si>
  <si>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</si>
  <si>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</si>
  <si>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</si>
  <si>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</si>
  <si>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</si>
  <si>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</si>
  <si>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</si>
  <si>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</si>
  <si>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</si>
  <si>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</si>
  <si>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</si>
  <si>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</si>
  <si>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</si>
  <si>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</si>
  <si>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</si>
  <si>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</si>
  <si>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</si>
  <si>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</si>
  <si>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</si>
  <si>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</si>
  <si>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</si>
  <si>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</si>
  <si>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</si>
  <si>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</si>
  <si>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</si>
  <si>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</si>
  <si>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</si>
  <si>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</si>
  <si>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</si>
  <si>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</si>
  <si>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</si>
  <si>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</si>
  <si>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</si>
  <si>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</si>
  <si>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</si>
  <si>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</si>
  <si>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</si>
  <si>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</si>
  <si>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</si>
  <si>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</si>
  <si>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</si>
  <si>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</si>
  <si>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Преміум - фонд збалансований</t>
  </si>
  <si>
    <t>ТОВ "КУА "ПІОГЛОБАЛ Україна"</t>
  </si>
  <si>
    <t>http://pioglobal.ua/</t>
  </si>
  <si>
    <t>http://ozoncap.com/</t>
  </si>
  <si>
    <t>Конкорд Достаток</t>
  </si>
  <si>
    <t>ТОВ "КУА " ПІоглобал Ессет Менеджмент"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</si>
  <si>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</si>
  <si>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</si>
  <si>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</si>
  <si>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</si>
  <si>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</si>
  <si>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</si>
  <si>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</si>
  <si>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</si>
  <si>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</si>
  <si>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</si>
  <si>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</si>
  <si>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</si>
  <si>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</si>
  <si>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3 місяці (з початку року)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</si>
</sst>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4848447"/>
        <c:axId val="982840"/>
      </c:barChart>
      <c:catAx>
        <c:axId val="44848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840"/>
        <c:crosses val="autoZero"/>
        <c:auto val="0"/>
        <c:lblOffset val="0"/>
        <c:tickLblSkip val="1"/>
        <c:noMultiLvlLbl val="0"/>
      </c:catAx>
      <c:val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848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015753"/>
        <c:axId val="30270866"/>
      </c:barChart>
      <c:catAx>
        <c:axId val="6301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70866"/>
        <c:crosses val="autoZero"/>
        <c:auto val="0"/>
        <c:lblOffset val="0"/>
        <c:tickLblSkip val="1"/>
        <c:noMultiLvlLbl val="0"/>
      </c:catAx>
      <c:val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5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02339"/>
        <c:axId val="36021052"/>
      </c:barChart>
      <c:catAx>
        <c:axId val="400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21052"/>
        <c:crosses val="autoZero"/>
        <c:auto val="0"/>
        <c:lblOffset val="0"/>
        <c:tickLblSkip val="1"/>
        <c:noMultiLvlLbl val="0"/>
      </c:catAx>
      <c:val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754013"/>
        <c:axId val="32024070"/>
      </c:barChart>
      <c:catAx>
        <c:axId val="55754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24070"/>
        <c:crosses val="autoZero"/>
        <c:auto val="0"/>
        <c:lblOffset val="0"/>
        <c:tickLblSkip val="1"/>
        <c:noMultiLvlLbl val="0"/>
      </c:catAx>
      <c:val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781175"/>
        <c:axId val="43812848"/>
      </c:barChart>
      <c:catAx>
        <c:axId val="19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12848"/>
        <c:crosses val="autoZero"/>
        <c:auto val="0"/>
        <c:lblOffset val="0"/>
        <c:tickLblSkip val="1"/>
        <c:noMultiLvlLbl val="0"/>
      </c:catAx>
      <c:val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71313"/>
        <c:axId val="59179770"/>
      </c:barChart>
      <c:catAx>
        <c:axId val="5877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79770"/>
        <c:crosses val="autoZero"/>
        <c:auto val="0"/>
        <c:lblOffset val="0"/>
        <c:tickLblSkip val="1"/>
        <c:noMultiLvlLbl val="0"/>
      </c:catAx>
      <c:val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65"/>
          <c:w val="0.943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Графік_В!$B$2:$B$24</c:f>
              <c:strCache/>
            </c:strRef>
          </c:cat>
          <c:val>
            <c:numRef>
              <c:f>Графік_В!$C$2:$C$24</c:f>
              <c:numCache/>
            </c:numRef>
          </c:val>
        </c:ser>
        <c:gapWidth val="40"/>
        <c:axId val="62855883"/>
        <c:axId val="28832036"/>
      </c:barChart>
      <c:catAx>
        <c:axId val="6285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832036"/>
        <c:crossesAt val="0"/>
        <c:auto val="0"/>
        <c:lblOffset val="0"/>
        <c:tickLblSkip val="1"/>
        <c:noMultiLvlLbl val="0"/>
      </c:catAx>
      <c:valAx>
        <c:axId val="28832036"/>
        <c:scaling>
          <c:orientation val="minMax"/>
          <c:max val="0.02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55883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8161733"/>
        <c:axId val="53693550"/>
      </c:barChart>
      <c:catAx>
        <c:axId val="5816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693550"/>
        <c:crosses val="autoZero"/>
        <c:auto val="0"/>
        <c:lblOffset val="0"/>
        <c:tickLblSkip val="1"/>
        <c:noMultiLvlLbl val="0"/>
      </c:catAx>
      <c:val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61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3479903"/>
        <c:axId val="54210264"/>
      </c:barChart>
      <c:catAx>
        <c:axId val="13479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210264"/>
        <c:crosses val="autoZero"/>
        <c:auto val="0"/>
        <c:lblOffset val="0"/>
        <c:tickLblSkip val="52"/>
        <c:noMultiLvlLbl val="0"/>
      </c:catAx>
      <c:val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79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8130329"/>
        <c:axId val="28955234"/>
      </c:barChart>
      <c:catAx>
        <c:axId val="1813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55234"/>
        <c:crosses val="autoZero"/>
        <c:auto val="0"/>
        <c:lblOffset val="0"/>
        <c:tickLblSkip val="49"/>
        <c:noMultiLvlLbl val="0"/>
      </c:catAx>
      <c:val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30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70515"/>
        <c:axId val="63672588"/>
      </c:barChart>
      <c:catAx>
        <c:axId val="59270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672588"/>
        <c:crosses val="autoZero"/>
        <c:auto val="0"/>
        <c:lblOffset val="0"/>
        <c:tickLblSkip val="4"/>
        <c:noMultiLvlLbl val="0"/>
      </c:catAx>
      <c:val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70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8845561"/>
        <c:axId val="12501186"/>
      </c:barChart>
      <c:catAx>
        <c:axId val="884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01186"/>
        <c:crosses val="autoZero"/>
        <c:auto val="0"/>
        <c:lblOffset val="0"/>
        <c:tickLblSkip val="9"/>
        <c:noMultiLvlLbl val="0"/>
      </c:catAx>
      <c:val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182381"/>
        <c:axId val="57205974"/>
      </c:barChart>
      <c:catAx>
        <c:axId val="3618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205974"/>
        <c:crosses val="autoZero"/>
        <c:auto val="0"/>
        <c:lblOffset val="0"/>
        <c:tickLblSkip val="4"/>
        <c:noMultiLvlLbl val="0"/>
      </c:catAx>
      <c:val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82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5091719"/>
        <c:axId val="3172288"/>
      </c:barChart>
      <c:catAx>
        <c:axId val="45091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72288"/>
        <c:crosses val="autoZero"/>
        <c:auto val="0"/>
        <c:lblOffset val="0"/>
        <c:tickLblSkip val="52"/>
        <c:noMultiLvlLbl val="0"/>
      </c:catAx>
      <c:val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91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50593"/>
        <c:axId val="55628746"/>
      </c:barChart>
      <c:catAx>
        <c:axId val="2855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628746"/>
        <c:crosses val="autoZero"/>
        <c:auto val="0"/>
        <c:lblOffset val="0"/>
        <c:tickLblSkip val="4"/>
        <c:noMultiLvlLbl val="0"/>
      </c:catAx>
      <c:val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50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896667"/>
        <c:axId val="9634548"/>
      </c:barChart>
      <c:catAx>
        <c:axId val="30896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34548"/>
        <c:crosses val="autoZero"/>
        <c:auto val="0"/>
        <c:lblOffset val="0"/>
        <c:tickLblSkip val="4"/>
        <c:noMultiLvlLbl val="0"/>
      </c:catAx>
      <c:val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96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02069"/>
        <c:axId val="42200894"/>
      </c:barChart>
      <c:catAx>
        <c:axId val="1960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200894"/>
        <c:crosses val="autoZero"/>
        <c:auto val="0"/>
        <c:lblOffset val="0"/>
        <c:tickLblSkip val="4"/>
        <c:noMultiLvlLbl val="0"/>
      </c:catAx>
      <c:val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60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263727"/>
        <c:axId val="62829224"/>
      </c:barChart>
      <c:catAx>
        <c:axId val="44263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829224"/>
        <c:crosses val="autoZero"/>
        <c:auto val="0"/>
        <c:lblOffset val="0"/>
        <c:tickLblSkip val="4"/>
        <c:noMultiLvlLbl val="0"/>
      </c:catAx>
      <c:val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263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92105"/>
        <c:axId val="56002354"/>
      </c:barChart>
      <c:catAx>
        <c:axId val="2859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002354"/>
        <c:crosses val="autoZero"/>
        <c:auto val="0"/>
        <c:lblOffset val="0"/>
        <c:tickLblSkip val="4"/>
        <c:noMultiLvlLbl val="0"/>
      </c:catAx>
      <c:val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92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59139"/>
        <c:axId val="39896796"/>
      </c:barChart>
      <c:catAx>
        <c:axId val="34259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896796"/>
        <c:crosses val="autoZero"/>
        <c:auto val="0"/>
        <c:lblOffset val="0"/>
        <c:tickLblSkip val="4"/>
        <c:noMultiLvlLbl val="0"/>
      </c:catAx>
      <c:val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59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526845"/>
        <c:axId val="10415014"/>
      </c:barChart>
      <c:catAx>
        <c:axId val="23526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15014"/>
        <c:crosses val="autoZero"/>
        <c:auto val="0"/>
        <c:lblOffset val="0"/>
        <c:tickLblSkip val="4"/>
        <c:noMultiLvlLbl val="0"/>
      </c:catAx>
      <c:val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526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26263"/>
        <c:axId val="38309776"/>
      </c:barChart>
      <c:catAx>
        <c:axId val="26626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09776"/>
        <c:crosses val="autoZero"/>
        <c:auto val="0"/>
        <c:lblOffset val="0"/>
        <c:tickLblSkip val="4"/>
        <c:noMultiLvlLbl val="0"/>
      </c:catAx>
      <c:val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26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5401811"/>
        <c:axId val="5963116"/>
      </c:barChart>
      <c:catAx>
        <c:axId val="454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3116"/>
        <c:crosses val="autoZero"/>
        <c:auto val="0"/>
        <c:lblOffset val="0"/>
        <c:tickLblSkip val="1"/>
        <c:noMultiLvlLbl val="0"/>
      </c:catAx>
      <c:val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9243665"/>
        <c:axId val="16084122"/>
      </c:barChart>
      <c:catAx>
        <c:axId val="9243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84122"/>
        <c:crosses val="autoZero"/>
        <c:auto val="0"/>
        <c:lblOffset val="0"/>
        <c:tickLblSkip val="1"/>
        <c:noMultiLvlLbl val="0"/>
      </c:catAx>
      <c:valAx>
        <c:axId val="16084122"/>
        <c:scaling>
          <c:orientation val="minMax"/>
          <c:max val="0.01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4366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0539371"/>
        <c:axId val="27745476"/>
      </c:barChart>
      <c:catAx>
        <c:axId val="10539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745476"/>
        <c:crosses val="autoZero"/>
        <c:auto val="0"/>
        <c:lblOffset val="0"/>
        <c:tickLblSkip val="1"/>
        <c:noMultiLvlLbl val="0"/>
      </c:catAx>
      <c:val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393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8382693"/>
        <c:axId val="32791054"/>
      </c:barChart>
      <c:catAx>
        <c:axId val="48382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791054"/>
        <c:crosses val="autoZero"/>
        <c:auto val="0"/>
        <c:lblOffset val="0"/>
        <c:tickLblSkip val="5"/>
        <c:noMultiLvlLbl val="0"/>
      </c:catAx>
      <c:val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382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6684031"/>
        <c:axId val="38829688"/>
      </c:barChart>
      <c:catAx>
        <c:axId val="26684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29688"/>
        <c:crosses val="autoZero"/>
        <c:auto val="0"/>
        <c:lblOffset val="0"/>
        <c:tickLblSkip val="5"/>
        <c:noMultiLvlLbl val="0"/>
      </c:catAx>
      <c:val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684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22873"/>
        <c:axId val="58196994"/>
      </c:barChart>
      <c:catAx>
        <c:axId val="13922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196994"/>
        <c:crosses val="autoZero"/>
        <c:auto val="0"/>
        <c:lblOffset val="0"/>
        <c:tickLblSkip val="1"/>
        <c:noMultiLvlLbl val="0"/>
      </c:catAx>
      <c:val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922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010899"/>
        <c:axId val="16336044"/>
      </c:barChart>
      <c:catAx>
        <c:axId val="54010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336044"/>
        <c:crosses val="autoZero"/>
        <c:auto val="0"/>
        <c:lblOffset val="0"/>
        <c:tickLblSkip val="1"/>
        <c:noMultiLvlLbl val="0"/>
      </c:catAx>
      <c:val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806669"/>
        <c:axId val="48151158"/>
      </c:barChart>
      <c:catAx>
        <c:axId val="12806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151158"/>
        <c:crosses val="autoZero"/>
        <c:auto val="0"/>
        <c:lblOffset val="0"/>
        <c:tickLblSkip val="1"/>
        <c:noMultiLvlLbl val="0"/>
      </c:catAx>
      <c:val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806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07239"/>
        <c:axId val="7929696"/>
      </c:barChart>
      <c:catAx>
        <c:axId val="30707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929696"/>
        <c:crosses val="autoZero"/>
        <c:auto val="0"/>
        <c:lblOffset val="0"/>
        <c:tickLblSkip val="1"/>
        <c:noMultiLvlLbl val="0"/>
      </c:catAx>
      <c:val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707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8401"/>
        <c:axId val="38325610"/>
      </c:barChart>
      <c:catAx>
        <c:axId val="4258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325610"/>
        <c:crosses val="autoZero"/>
        <c:auto val="0"/>
        <c:lblOffset val="0"/>
        <c:tickLblSkip val="1"/>
        <c:noMultiLvlLbl val="0"/>
      </c:catAx>
      <c:val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58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386171"/>
        <c:axId val="17366676"/>
      </c:barChart>
      <c:catAx>
        <c:axId val="9386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366676"/>
        <c:crosses val="autoZero"/>
        <c:auto val="0"/>
        <c:lblOffset val="0"/>
        <c:tickLblSkip val="1"/>
        <c:noMultiLvlLbl val="0"/>
      </c:catAx>
      <c:val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386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68045"/>
        <c:axId val="13250358"/>
      </c:barChart>
      <c:catAx>
        <c:axId val="53668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50358"/>
        <c:crosses val="autoZero"/>
        <c:auto val="0"/>
        <c:lblOffset val="0"/>
        <c:tickLblSkip val="1"/>
        <c:noMultiLvlLbl val="0"/>
      </c:catAx>
      <c:val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82357"/>
        <c:axId val="64523486"/>
      </c:barChart>
      <c:catAx>
        <c:axId val="22082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523486"/>
        <c:crosses val="autoZero"/>
        <c:auto val="0"/>
        <c:lblOffset val="0"/>
        <c:tickLblSkip val="1"/>
        <c:noMultiLvlLbl val="0"/>
      </c:catAx>
      <c:val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082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840463"/>
        <c:axId val="59019848"/>
      </c:barChart>
      <c:catAx>
        <c:axId val="43840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019848"/>
        <c:crosses val="autoZero"/>
        <c:auto val="0"/>
        <c:lblOffset val="0"/>
        <c:tickLblSkip val="1"/>
        <c:noMultiLvlLbl val="0"/>
      </c:catAx>
      <c:val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840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16585"/>
        <c:axId val="15878354"/>
      </c:barChart>
      <c:catAx>
        <c:axId val="61416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878354"/>
        <c:crosses val="autoZero"/>
        <c:auto val="0"/>
        <c:lblOffset val="0"/>
        <c:tickLblSkip val="1"/>
        <c:noMultiLvlLbl val="0"/>
      </c:catAx>
      <c:val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416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87459"/>
        <c:axId val="11078268"/>
      </c:barChart>
      <c:catAx>
        <c:axId val="868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078268"/>
        <c:crosses val="autoZero"/>
        <c:auto val="0"/>
        <c:lblOffset val="0"/>
        <c:tickLblSkip val="1"/>
        <c:noMultiLvlLbl val="0"/>
      </c:catAx>
      <c:val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687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595549"/>
        <c:axId val="24924486"/>
      </c:barChart>
      <c:catAx>
        <c:axId val="32595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924486"/>
        <c:crosses val="autoZero"/>
        <c:auto val="0"/>
        <c:lblOffset val="0"/>
        <c:tickLblSkip val="1"/>
        <c:noMultiLvlLbl val="0"/>
      </c:catAx>
      <c:val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595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22993783"/>
        <c:axId val="5617456"/>
      </c:barChart>
      <c:catAx>
        <c:axId val="2299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7456"/>
        <c:crosses val="autoZero"/>
        <c:auto val="0"/>
        <c:lblOffset val="0"/>
        <c:tickLblSkip val="1"/>
        <c:noMultiLvlLbl val="0"/>
      </c:catAx>
      <c:valAx>
        <c:axId val="5617456"/>
        <c:scaling>
          <c:orientation val="minMax"/>
          <c:max val="0.01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44359"/>
        <c:axId val="66646048"/>
      </c:barChart>
      <c:catAx>
        <c:axId val="52144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46048"/>
        <c:crosses val="autoZero"/>
        <c:auto val="0"/>
        <c:lblOffset val="0"/>
        <c:tickLblSkip val="1"/>
        <c:noMultiLvlLbl val="0"/>
      </c:catAx>
      <c:val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2943521"/>
        <c:axId val="29620778"/>
      </c:barChart>
      <c:catAx>
        <c:axId val="62943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20778"/>
        <c:crosses val="autoZero"/>
        <c:auto val="0"/>
        <c:lblOffset val="0"/>
        <c:tickLblSkip val="1"/>
        <c:noMultiLvlLbl val="0"/>
      </c:catAx>
      <c:valAx>
        <c:axId val="2962077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260411"/>
        <c:axId val="50472788"/>
      </c:barChart>
      <c:catAx>
        <c:axId val="6526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2788"/>
        <c:crosses val="autoZero"/>
        <c:auto val="0"/>
        <c:lblOffset val="0"/>
        <c:tickLblSkip val="1"/>
        <c:noMultiLvlLbl val="0"/>
      </c:catAx>
      <c:val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60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01909"/>
        <c:axId val="61763998"/>
      </c:barChart>
      <c:catAx>
        <c:axId val="51601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63998"/>
        <c:crosses val="autoZero"/>
        <c:auto val="0"/>
        <c:lblOffset val="0"/>
        <c:tickLblSkip val="1"/>
        <c:noMultiLvlLbl val="0"/>
      </c:catAx>
      <c:val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05071"/>
        <c:axId val="36827912"/>
      </c:barChart>
      <c:catAx>
        <c:axId val="19005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27912"/>
        <c:crosses val="autoZero"/>
        <c:auto val="0"/>
        <c:lblOffset val="0"/>
        <c:tickLblSkip val="1"/>
        <c:noMultiLvlLbl val="0"/>
      </c:catAx>
      <c:val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5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47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039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49</v>
      </c>
      <c r="C3" s="43">
        <v>21190663.925</v>
      </c>
      <c r="D3" s="40">
        <v>51323</v>
      </c>
      <c r="E3" s="43">
        <v>412.88825526567035</v>
      </c>
      <c r="F3" s="40">
        <v>100</v>
      </c>
      <c r="G3" s="42" t="s">
        <v>79</v>
      </c>
      <c r="H3" s="44" t="s">
        <v>29</v>
      </c>
    </row>
    <row r="4" spans="1:8" ht="14.25">
      <c r="A4" s="41">
        <v>2</v>
      </c>
      <c r="B4" s="42" t="s">
        <v>106</v>
      </c>
      <c r="C4" s="43">
        <v>5497437.21</v>
      </c>
      <c r="D4" s="40">
        <v>2230</v>
      </c>
      <c r="E4" s="43">
        <v>2465.2184798206276</v>
      </c>
      <c r="F4" s="40">
        <v>1000</v>
      </c>
      <c r="G4" s="42" t="s">
        <v>107</v>
      </c>
      <c r="H4" s="44" t="s">
        <v>108</v>
      </c>
    </row>
    <row r="5" spans="1:8" ht="14.25" customHeight="1">
      <c r="A5" s="41">
        <v>3</v>
      </c>
      <c r="B5" s="42" t="s">
        <v>53</v>
      </c>
      <c r="C5" s="43">
        <v>3286582.52</v>
      </c>
      <c r="D5" s="40">
        <v>4626</v>
      </c>
      <c r="E5" s="43">
        <v>710.4588240380458</v>
      </c>
      <c r="F5" s="40">
        <v>1000</v>
      </c>
      <c r="G5" s="42" t="s">
        <v>79</v>
      </c>
      <c r="H5" s="44" t="s">
        <v>29</v>
      </c>
    </row>
    <row r="6" spans="1:8" ht="14.25">
      <c r="A6" s="41">
        <v>4</v>
      </c>
      <c r="B6" s="42" t="s">
        <v>91</v>
      </c>
      <c r="C6" s="43">
        <v>3246685.26</v>
      </c>
      <c r="D6" s="40">
        <v>1269</v>
      </c>
      <c r="E6" s="43">
        <v>2558.4596217494086</v>
      </c>
      <c r="F6" s="40">
        <v>1000</v>
      </c>
      <c r="G6" s="42" t="s">
        <v>92</v>
      </c>
      <c r="H6" s="44" t="s">
        <v>40</v>
      </c>
    </row>
    <row r="7" spans="1:8" ht="14.25" customHeight="1">
      <c r="A7" s="41">
        <v>5</v>
      </c>
      <c r="B7" s="42" t="s">
        <v>109</v>
      </c>
      <c r="C7" s="43">
        <v>3046695.56</v>
      </c>
      <c r="D7" s="40">
        <v>1473</v>
      </c>
      <c r="E7" s="43">
        <v>2068.360868974881</v>
      </c>
      <c r="F7" s="40">
        <v>1000</v>
      </c>
      <c r="G7" s="42" t="s">
        <v>107</v>
      </c>
      <c r="H7" s="44" t="s">
        <v>108</v>
      </c>
    </row>
    <row r="8" spans="1:8" ht="14.25">
      <c r="A8" s="41">
        <v>6</v>
      </c>
      <c r="B8" s="42" t="s">
        <v>74</v>
      </c>
      <c r="C8" s="43">
        <v>2792588.2998</v>
      </c>
      <c r="D8" s="40">
        <v>3927</v>
      </c>
      <c r="E8" s="43">
        <v>711.1251081741788</v>
      </c>
      <c r="F8" s="40">
        <v>1000</v>
      </c>
      <c r="G8" s="42" t="s">
        <v>80</v>
      </c>
      <c r="H8" s="44" t="s">
        <v>75</v>
      </c>
    </row>
    <row r="9" spans="1:8" ht="14.25">
      <c r="A9" s="41">
        <v>7</v>
      </c>
      <c r="B9" s="42" t="s">
        <v>93</v>
      </c>
      <c r="C9" s="43">
        <v>2621131.01</v>
      </c>
      <c r="D9" s="40">
        <v>735</v>
      </c>
      <c r="E9" s="43">
        <v>3566.164639455782</v>
      </c>
      <c r="F9" s="40">
        <v>1000</v>
      </c>
      <c r="G9" s="42" t="s">
        <v>92</v>
      </c>
      <c r="H9" s="44" t="s">
        <v>40</v>
      </c>
    </row>
    <row r="10" spans="1:8" ht="14.25">
      <c r="A10" s="41">
        <v>8</v>
      </c>
      <c r="B10" s="42" t="s">
        <v>95</v>
      </c>
      <c r="C10" s="43">
        <v>2030043.66</v>
      </c>
      <c r="D10" s="40">
        <v>14540</v>
      </c>
      <c r="E10" s="43">
        <v>139.6178583218707</v>
      </c>
      <c r="F10" s="40">
        <v>100</v>
      </c>
      <c r="G10" s="42" t="s">
        <v>79</v>
      </c>
      <c r="H10" s="44" t="s">
        <v>29</v>
      </c>
    </row>
    <row r="11" spans="1:8" ht="14.25">
      <c r="A11" s="41">
        <v>9</v>
      </c>
      <c r="B11" s="42" t="s">
        <v>61</v>
      </c>
      <c r="C11" s="43">
        <v>1754798.62</v>
      </c>
      <c r="D11" s="40">
        <v>2875715</v>
      </c>
      <c r="E11" s="43">
        <v>0.6102129800762593</v>
      </c>
      <c r="F11" s="40">
        <v>1</v>
      </c>
      <c r="G11" s="42" t="s">
        <v>81</v>
      </c>
      <c r="H11" s="44" t="s">
        <v>60</v>
      </c>
    </row>
    <row r="12" spans="1:8" ht="14.25">
      <c r="A12" s="41">
        <v>10</v>
      </c>
      <c r="B12" s="42" t="s">
        <v>47</v>
      </c>
      <c r="C12" s="43">
        <v>1435605.12</v>
      </c>
      <c r="D12" s="40">
        <v>1188</v>
      </c>
      <c r="E12" s="43">
        <v>1208.4218181818183</v>
      </c>
      <c r="F12" s="40">
        <v>1000</v>
      </c>
      <c r="G12" s="42" t="s">
        <v>83</v>
      </c>
      <c r="H12" s="44" t="s">
        <v>48</v>
      </c>
    </row>
    <row r="13" spans="1:8" ht="14.25">
      <c r="A13" s="41">
        <v>11</v>
      </c>
      <c r="B13" s="42" t="s">
        <v>100</v>
      </c>
      <c r="C13" s="43">
        <v>1084673.79</v>
      </c>
      <c r="D13" s="40">
        <v>25618</v>
      </c>
      <c r="E13" s="43">
        <v>42.340299398860175</v>
      </c>
      <c r="F13" s="40">
        <v>100</v>
      </c>
      <c r="G13" s="42" t="s">
        <v>101</v>
      </c>
      <c r="H13" s="44" t="s">
        <v>98</v>
      </c>
    </row>
    <row r="14" spans="1:8" ht="14.25">
      <c r="A14" s="41">
        <v>12</v>
      </c>
      <c r="B14" s="42" t="s">
        <v>59</v>
      </c>
      <c r="C14" s="43">
        <v>998673.22</v>
      </c>
      <c r="D14" s="40">
        <v>437</v>
      </c>
      <c r="E14" s="43">
        <v>2285.293409610984</v>
      </c>
      <c r="F14" s="40">
        <v>1000</v>
      </c>
      <c r="G14" s="42" t="s">
        <v>81</v>
      </c>
      <c r="H14" s="44" t="s">
        <v>60</v>
      </c>
    </row>
    <row r="15" spans="1:8" ht="14.25">
      <c r="A15" s="41">
        <v>13</v>
      </c>
      <c r="B15" s="42" t="s">
        <v>23</v>
      </c>
      <c r="C15" s="43">
        <v>938138.23</v>
      </c>
      <c r="D15" s="40">
        <v>955</v>
      </c>
      <c r="E15" s="43">
        <v>982.3436963350786</v>
      </c>
      <c r="F15" s="40">
        <v>1000</v>
      </c>
      <c r="G15" s="42" t="s">
        <v>84</v>
      </c>
      <c r="H15" s="44" t="s">
        <v>30</v>
      </c>
    </row>
    <row r="16" spans="1:8" ht="14.25">
      <c r="A16" s="41">
        <v>14</v>
      </c>
      <c r="B16" s="42" t="s">
        <v>110</v>
      </c>
      <c r="C16" s="43">
        <v>919010.84</v>
      </c>
      <c r="D16" s="40">
        <v>589</v>
      </c>
      <c r="E16" s="43">
        <v>1560.290050933786</v>
      </c>
      <c r="F16" s="40">
        <v>1000</v>
      </c>
      <c r="G16" s="42" t="s">
        <v>107</v>
      </c>
      <c r="H16" s="44" t="s">
        <v>108</v>
      </c>
    </row>
    <row r="17" spans="1:8" ht="14.25">
      <c r="A17" s="41">
        <v>15</v>
      </c>
      <c r="B17" s="42" t="s">
        <v>76</v>
      </c>
      <c r="C17" s="43">
        <v>848201.86</v>
      </c>
      <c r="D17" s="40">
        <v>44008</v>
      </c>
      <c r="E17" s="43">
        <v>19.273810670787128</v>
      </c>
      <c r="F17" s="40">
        <v>100</v>
      </c>
      <c r="G17" s="42" t="s">
        <v>82</v>
      </c>
      <c r="H17" s="44" t="s">
        <v>99</v>
      </c>
    </row>
    <row r="18" spans="1:8" ht="14.25">
      <c r="A18" s="41">
        <v>16</v>
      </c>
      <c r="B18" s="42" t="s">
        <v>69</v>
      </c>
      <c r="C18" s="43">
        <v>760808.6899</v>
      </c>
      <c r="D18" s="40">
        <v>8925</v>
      </c>
      <c r="E18" s="43">
        <v>85.2446711372549</v>
      </c>
      <c r="F18" s="40">
        <v>100</v>
      </c>
      <c r="G18" s="42" t="s">
        <v>85</v>
      </c>
      <c r="H18" s="44" t="s">
        <v>70</v>
      </c>
    </row>
    <row r="19" spans="1:8" ht="14.25">
      <c r="A19" s="41">
        <v>17</v>
      </c>
      <c r="B19" s="42" t="s">
        <v>111</v>
      </c>
      <c r="C19" s="43">
        <v>554145.65</v>
      </c>
      <c r="D19" s="40">
        <v>1326</v>
      </c>
      <c r="E19" s="43">
        <v>417.90773001508296</v>
      </c>
      <c r="F19" s="40">
        <v>1000</v>
      </c>
      <c r="G19" s="42" t="s">
        <v>107</v>
      </c>
      <c r="H19" s="44" t="s">
        <v>108</v>
      </c>
    </row>
    <row r="20" spans="1:8" ht="14.25">
      <c r="A20" s="41">
        <v>18</v>
      </c>
      <c r="B20" s="42" t="s">
        <v>94</v>
      </c>
      <c r="C20" s="43">
        <v>522906.9</v>
      </c>
      <c r="D20" s="40">
        <v>199</v>
      </c>
      <c r="E20" s="43">
        <v>2627.6728643216084</v>
      </c>
      <c r="F20" s="40">
        <v>1000</v>
      </c>
      <c r="G20" s="42" t="s">
        <v>92</v>
      </c>
      <c r="H20" s="44" t="s">
        <v>40</v>
      </c>
    </row>
    <row r="21" spans="1:8" ht="14.25">
      <c r="A21" s="41">
        <v>19</v>
      </c>
      <c r="B21" s="42" t="s">
        <v>105</v>
      </c>
      <c r="C21" s="43">
        <v>514978.57</v>
      </c>
      <c r="D21" s="40">
        <v>9806</v>
      </c>
      <c r="E21" s="43">
        <v>52.51668060371201</v>
      </c>
      <c r="F21" s="40">
        <v>100</v>
      </c>
      <c r="G21" s="42" t="s">
        <v>86</v>
      </c>
      <c r="H21" s="44" t="s">
        <v>62</v>
      </c>
    </row>
    <row r="22" spans="1:8" ht="14.25">
      <c r="A22" s="41">
        <v>20</v>
      </c>
      <c r="B22" s="42" t="s">
        <v>22</v>
      </c>
      <c r="C22" s="43">
        <v>447175.84</v>
      </c>
      <c r="D22" s="40">
        <v>1121</v>
      </c>
      <c r="E22" s="43">
        <v>398.9079750223015</v>
      </c>
      <c r="F22" s="40">
        <v>1000</v>
      </c>
      <c r="G22" s="42" t="s">
        <v>33</v>
      </c>
      <c r="H22" s="44" t="s">
        <v>31</v>
      </c>
    </row>
    <row r="23" spans="1:8" ht="14.25">
      <c r="A23" s="41">
        <v>21</v>
      </c>
      <c r="B23" s="42" t="s">
        <v>96</v>
      </c>
      <c r="C23" s="43">
        <v>414466.1669</v>
      </c>
      <c r="D23" s="40">
        <v>1868</v>
      </c>
      <c r="E23" s="43">
        <v>221.87696300856533</v>
      </c>
      <c r="F23" s="40">
        <v>1000</v>
      </c>
      <c r="G23" s="42" t="s">
        <v>97</v>
      </c>
      <c r="H23" s="44" t="s">
        <v>98</v>
      </c>
    </row>
    <row r="24" spans="1:8" ht="15.75" customHeight="1" thickBot="1">
      <c r="A24" s="98" t="s">
        <v>25</v>
      </c>
      <c r="B24" s="99"/>
      <c r="C24" s="58">
        <f>SUM(C3:C23)</f>
        <v>54905410.941599995</v>
      </c>
      <c r="D24" s="59">
        <f>SUM(D3:D23)</f>
        <v>3051878</v>
      </c>
      <c r="E24" s="57" t="s">
        <v>26</v>
      </c>
      <c r="F24" s="57" t="s">
        <v>26</v>
      </c>
      <c r="G24" s="57" t="s">
        <v>26</v>
      </c>
      <c r="H24" s="60" t="s">
        <v>26</v>
      </c>
    </row>
    <row r="25" spans="1:8" ht="15" customHeight="1" thickBot="1">
      <c r="A25" s="96" t="s">
        <v>50</v>
      </c>
      <c r="B25" s="96"/>
      <c r="C25" s="96"/>
      <c r="D25" s="96"/>
      <c r="E25" s="96"/>
      <c r="F25" s="96"/>
      <c r="G25" s="96"/>
      <c r="H25" s="96"/>
    </row>
  </sheetData>
  <sheetProtection/>
  <mergeCells count="3">
    <mergeCell ref="A25:H25"/>
    <mergeCell ref="A1:H1"/>
    <mergeCell ref="A24:B24"/>
  </mergeCells>
  <hyperlinks>
    <hyperlink ref="H24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0" width="13.125" style="6" customWidth="1"/>
    <col min="11" max="11" width="18.625" style="6" customWidth="1"/>
    <col min="12" max="36" width="8.75390625" style="6" customWidth="1"/>
    <col min="37" max="16384" width="9.125" style="6" customWidth="1"/>
  </cols>
  <sheetData>
    <row r="1" spans="1:11" s="27" customFormat="1" ht="16.5" thickBot="1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9" customFormat="1" ht="15.75" thickBot="1">
      <c r="A2" s="101" t="s">
        <v>24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</row>
    <row r="3" spans="1:11" s="10" customFormat="1" ht="64.5" customHeight="1" thickBot="1">
      <c r="A3" s="102"/>
      <c r="B3" s="106"/>
      <c r="C3" s="108"/>
      <c r="D3" s="110"/>
      <c r="E3" s="4" t="s">
        <v>17</v>
      </c>
      <c r="F3" s="4" t="s">
        <v>52</v>
      </c>
      <c r="G3" s="4" t="s">
        <v>115</v>
      </c>
      <c r="H3" s="4" t="s">
        <v>18</v>
      </c>
      <c r="I3" s="4" t="s">
        <v>68</v>
      </c>
      <c r="J3" s="4" t="s">
        <v>20</v>
      </c>
      <c r="K3" s="1" t="s">
        <v>55</v>
      </c>
    </row>
    <row r="4" spans="1:11" s="10" customFormat="1" ht="14.25" collapsed="1">
      <c r="A4" s="61">
        <v>1</v>
      </c>
      <c r="B4" s="47" t="s">
        <v>87</v>
      </c>
      <c r="C4" s="48">
        <v>38945</v>
      </c>
      <c r="D4" s="48">
        <v>39016</v>
      </c>
      <c r="E4" s="71">
        <v>-0.006021674186705517</v>
      </c>
      <c r="F4" s="71">
        <v>-0.007647342768679621</v>
      </c>
      <c r="G4" s="71">
        <v>-0.024844329623004313</v>
      </c>
      <c r="H4" s="71">
        <v>0.08347309253101143</v>
      </c>
      <c r="I4" s="71">
        <v>-0.00017161343951832553</v>
      </c>
      <c r="J4" s="72">
        <v>-0.6622509660493829</v>
      </c>
      <c r="K4" s="72">
        <v>-0.10866751184761858</v>
      </c>
    </row>
    <row r="5" spans="1:11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-0.004341472304254745</v>
      </c>
      <c r="F5" s="71">
        <v>0.002504574741899024</v>
      </c>
      <c r="G5" s="71" t="s">
        <v>73</v>
      </c>
      <c r="H5" s="71">
        <v>0.1047268888136561</v>
      </c>
      <c r="I5" s="71">
        <v>0.06507419339061493</v>
      </c>
      <c r="J5" s="72">
        <v>-0.16165635871826833</v>
      </c>
      <c r="K5" s="72">
        <v>-0.02030080213970198</v>
      </c>
    </row>
    <row r="6" spans="1:11" s="10" customFormat="1" ht="14.25">
      <c r="A6" s="81">
        <v>3</v>
      </c>
      <c r="B6" s="47" t="s">
        <v>113</v>
      </c>
      <c r="C6" s="48">
        <v>40050</v>
      </c>
      <c r="D6" s="48">
        <v>40319</v>
      </c>
      <c r="E6" s="71">
        <v>-0.05821008531380212</v>
      </c>
      <c r="F6" s="71">
        <v>-0.14194377322819485</v>
      </c>
      <c r="G6" s="71">
        <v>-0.18886646127009898</v>
      </c>
      <c r="H6" s="71">
        <v>-0.3112527191787734</v>
      </c>
      <c r="I6" s="71">
        <v>-0.35618862637718507</v>
      </c>
      <c r="J6" s="72">
        <v>0.01909160237388674</v>
      </c>
      <c r="K6" s="72">
        <v>0.0032292805893614496</v>
      </c>
    </row>
    <row r="7" spans="1:11" s="10" customFormat="1" ht="14.25">
      <c r="A7" s="81">
        <v>4</v>
      </c>
      <c r="B7" s="47" t="s">
        <v>66</v>
      </c>
      <c r="C7" s="48">
        <v>40555</v>
      </c>
      <c r="D7" s="48">
        <v>40626</v>
      </c>
      <c r="E7" s="71">
        <v>-0.04815777621465844</v>
      </c>
      <c r="F7" s="71">
        <v>-0.0844010885979295</v>
      </c>
      <c r="G7" s="71">
        <v>-0.18007982114464471</v>
      </c>
      <c r="H7" s="71">
        <v>-0.3363958225771594</v>
      </c>
      <c r="I7" s="71">
        <v>-0.43160004963615906</v>
      </c>
      <c r="J7" s="72">
        <v>-0.7996396872745811</v>
      </c>
      <c r="K7" s="72">
        <v>-0.2738144799226637</v>
      </c>
    </row>
    <row r="8" spans="1:11" s="10" customFormat="1" ht="14.25">
      <c r="A8" s="81">
        <v>5</v>
      </c>
      <c r="B8" s="47" t="s">
        <v>102</v>
      </c>
      <c r="C8" s="48">
        <v>41848</v>
      </c>
      <c r="D8" s="48">
        <v>42032</v>
      </c>
      <c r="E8" s="71">
        <v>-0.008599901491481488</v>
      </c>
      <c r="F8" s="71">
        <v>-0.02715080203389386</v>
      </c>
      <c r="G8" s="71">
        <v>0.2714932003191677</v>
      </c>
      <c r="H8" s="71">
        <v>0.3279560517059017</v>
      </c>
      <c r="I8" s="71">
        <v>0.15825456586955244</v>
      </c>
      <c r="J8" s="72">
        <v>0.003764104783144262</v>
      </c>
      <c r="K8" s="72">
        <v>0.003209154626361954</v>
      </c>
    </row>
    <row r="9" spans="1:11" s="10" customFormat="1" ht="14.25" customHeight="1" thickBot="1">
      <c r="A9" s="76"/>
      <c r="B9" s="80" t="s">
        <v>67</v>
      </c>
      <c r="C9" s="79" t="s">
        <v>26</v>
      </c>
      <c r="D9" s="79" t="s">
        <v>26</v>
      </c>
      <c r="E9" s="77">
        <f>AVERAGE(E4:E8)</f>
        <v>-0.025066181902180462</v>
      </c>
      <c r="F9" s="77">
        <f>AVERAGE(F4:F8)</f>
        <v>-0.05172768637735976</v>
      </c>
      <c r="G9" s="77">
        <f>AVERAGE(G4:G8)</f>
        <v>-0.030574352929645082</v>
      </c>
      <c r="H9" s="77">
        <f>AVERAGE(H4:H8)</f>
        <v>-0.026298501741072712</v>
      </c>
      <c r="I9" s="77">
        <f>AVERAGE(I4:I8)</f>
        <v>-0.11292630603853901</v>
      </c>
      <c r="J9" s="79" t="s">
        <v>26</v>
      </c>
      <c r="K9" s="79" t="s">
        <v>26</v>
      </c>
    </row>
    <row r="10" spans="1:11" s="9" customFormat="1" ht="14.25">
      <c r="A10" s="100" t="s">
        <v>54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s="9" customFormat="1" ht="14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K11"/>
    <mergeCell ref="A1:K1"/>
    <mergeCell ref="E2:K2"/>
    <mergeCell ref="A10:K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24</v>
      </c>
      <c r="B2" s="115" t="s">
        <v>13</v>
      </c>
      <c r="C2" s="112" t="s">
        <v>34</v>
      </c>
      <c r="D2" s="113"/>
      <c r="E2" s="114" t="s">
        <v>57</v>
      </c>
      <c r="F2" s="113"/>
      <c r="G2" s="117" t="s">
        <v>56</v>
      </c>
    </row>
    <row r="3" spans="1:7" s="11" customFormat="1" ht="15.75" thickBot="1">
      <c r="A3" s="102"/>
      <c r="B3" s="116"/>
      <c r="C3" s="29" t="s">
        <v>38</v>
      </c>
      <c r="D3" s="29" t="s">
        <v>36</v>
      </c>
      <c r="E3" s="29" t="s">
        <v>37</v>
      </c>
      <c r="F3" s="29" t="s">
        <v>36</v>
      </c>
      <c r="G3" s="118"/>
    </row>
    <row r="4" spans="1:7" ht="14.25">
      <c r="A4" s="62">
        <v>1</v>
      </c>
      <c r="B4" s="49" t="s">
        <v>102</v>
      </c>
      <c r="C4" s="30">
        <v>-15.69533999999985</v>
      </c>
      <c r="D4" s="68">
        <v>-0.008599901491481482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39</v>
      </c>
      <c r="C5" s="30">
        <v>-17.56841000000015</v>
      </c>
      <c r="D5" s="68">
        <v>-0.004341472304256205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113</v>
      </c>
      <c r="C6" s="30">
        <v>-63.68080999999993</v>
      </c>
      <c r="D6" s="68">
        <v>-0.05821008531380233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66</v>
      </c>
      <c r="C7" s="30">
        <v>-186.90658999999985</v>
      </c>
      <c r="D7" s="68">
        <v>-0.048157776214659095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87</v>
      </c>
      <c r="C8" s="30">
        <v>-6.629479999999982</v>
      </c>
      <c r="D8" s="68">
        <v>-0.006021674186704782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25</v>
      </c>
      <c r="C9" s="54">
        <v>-290.4806299999998</v>
      </c>
      <c r="D9" s="67">
        <v>-0.02431256562298591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89</v>
      </c>
    </row>
    <row r="13" ht="14.25" hidden="1">
      <c r="A13" s="11" t="s">
        <v>90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113</v>
      </c>
      <c r="C2" s="71">
        <v>-0.05821008531380212</v>
      </c>
      <c r="D2" s="21"/>
    </row>
    <row r="3" spans="1:4" ht="14.25">
      <c r="A3" s="21"/>
      <c r="B3" s="47" t="s">
        <v>66</v>
      </c>
      <c r="C3" s="71">
        <v>-0.04815777621465844</v>
      </c>
      <c r="D3" s="21"/>
    </row>
    <row r="4" spans="1:4" ht="14.25">
      <c r="A4" s="21"/>
      <c r="B4" s="47" t="s">
        <v>102</v>
      </c>
      <c r="C4" s="71">
        <v>-0.008599901491481488</v>
      </c>
      <c r="D4" s="21"/>
    </row>
    <row r="5" spans="1:4" ht="14.25">
      <c r="A5" s="21"/>
      <c r="B5" s="47" t="s">
        <v>87</v>
      </c>
      <c r="C5" s="71">
        <v>-0.006021674186705517</v>
      </c>
      <c r="D5" s="21"/>
    </row>
    <row r="6" spans="1:4" ht="14.25">
      <c r="A6" s="21"/>
      <c r="B6" s="47" t="s">
        <v>39</v>
      </c>
      <c r="C6" s="71">
        <v>-0.004341472304254745</v>
      </c>
      <c r="D6" s="21"/>
    </row>
    <row r="7" spans="2:3" ht="14.25">
      <c r="B7" s="95" t="s">
        <v>21</v>
      </c>
      <c r="C7" s="94">
        <v>-0.0651140273527326</v>
      </c>
    </row>
    <row r="8" spans="2:3" ht="14.25">
      <c r="B8" s="82" t="s">
        <v>28</v>
      </c>
      <c r="C8" s="87">
        <v>-0.100064195153266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9" width="12.75390625" style="26" customWidth="1"/>
    <col min="10" max="10" width="15.25390625" style="26" customWidth="1"/>
    <col min="11" max="11" width="18.75390625" style="24" customWidth="1"/>
    <col min="12" max="16384" width="9.125" style="24" customWidth="1"/>
  </cols>
  <sheetData>
    <row r="1" spans="1:11" s="27" customFormat="1" ht="16.5" thickBot="1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9" customFormat="1" ht="15.75" thickBot="1">
      <c r="A2" s="101" t="s">
        <v>24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</row>
    <row r="3" spans="1:11" s="10" customFormat="1" ht="64.5" customHeight="1" thickBot="1">
      <c r="A3" s="102"/>
      <c r="B3" s="106"/>
      <c r="C3" s="108"/>
      <c r="D3" s="110"/>
      <c r="E3" s="4" t="s">
        <v>17</v>
      </c>
      <c r="F3" s="4" t="s">
        <v>52</v>
      </c>
      <c r="G3" s="4" t="s">
        <v>115</v>
      </c>
      <c r="H3" s="4" t="s">
        <v>18</v>
      </c>
      <c r="I3" s="4" t="s">
        <v>68</v>
      </c>
      <c r="J3" s="4" t="s">
        <v>20</v>
      </c>
      <c r="K3" s="1" t="s">
        <v>55</v>
      </c>
    </row>
    <row r="4" spans="1:11" s="9" customFormat="1" ht="14.25" collapsed="1">
      <c r="A4" s="61">
        <v>1</v>
      </c>
      <c r="B4" s="47" t="s">
        <v>49</v>
      </c>
      <c r="C4" s="48">
        <v>38118</v>
      </c>
      <c r="D4" s="48">
        <v>38182</v>
      </c>
      <c r="E4" s="71">
        <v>0.003310388270277853</v>
      </c>
      <c r="F4" s="71">
        <v>0.007143060676512603</v>
      </c>
      <c r="G4" s="71">
        <v>0.010103439214371734</v>
      </c>
      <c r="H4" s="71">
        <v>0.000506877473837708</v>
      </c>
      <c r="I4" s="71">
        <v>0.00748221488816192</v>
      </c>
      <c r="J4" s="71">
        <v>3.1288825526566972</v>
      </c>
      <c r="K4" s="72">
        <v>0.12860762768819134</v>
      </c>
    </row>
    <row r="5" spans="1:11" s="9" customFormat="1" ht="14.25" collapsed="1">
      <c r="A5" s="62">
        <v>2</v>
      </c>
      <c r="B5" s="47" t="s">
        <v>96</v>
      </c>
      <c r="C5" s="48">
        <v>38492</v>
      </c>
      <c r="D5" s="48">
        <v>38629</v>
      </c>
      <c r="E5" s="71">
        <v>0</v>
      </c>
      <c r="F5" s="71">
        <v>-0.03673300846410277</v>
      </c>
      <c r="G5" s="71">
        <v>0.04790944093134786</v>
      </c>
      <c r="H5" s="71">
        <v>-0.25752336218079586</v>
      </c>
      <c r="I5" s="71">
        <v>-0.26821943715914465</v>
      </c>
      <c r="J5" s="71">
        <v>-0.7781230369914347</v>
      </c>
      <c r="K5" s="72">
        <v>-0.13363561788938239</v>
      </c>
    </row>
    <row r="6" spans="1:11" s="9" customFormat="1" ht="14.25" collapsed="1">
      <c r="A6" s="62">
        <v>3</v>
      </c>
      <c r="B6" s="47" t="s">
        <v>93</v>
      </c>
      <c r="C6" s="48">
        <v>38828</v>
      </c>
      <c r="D6" s="48">
        <v>39028</v>
      </c>
      <c r="E6" s="71">
        <v>0.006511013569711732</v>
      </c>
      <c r="F6" s="71">
        <v>0.0008280493131784805</v>
      </c>
      <c r="G6" s="71">
        <v>0.05951372303038216</v>
      </c>
      <c r="H6" s="71">
        <v>0.12240201329244593</v>
      </c>
      <c r="I6" s="71">
        <v>0.15717016858148858</v>
      </c>
      <c r="J6" s="71">
        <v>2.5661646394557796</v>
      </c>
      <c r="K6" s="72">
        <v>0.14479496819921134</v>
      </c>
    </row>
    <row r="7" spans="1:11" s="9" customFormat="1" ht="14.25" collapsed="1">
      <c r="A7" s="62">
        <v>4</v>
      </c>
      <c r="B7" s="47" t="s">
        <v>110</v>
      </c>
      <c r="C7" s="48">
        <v>38919</v>
      </c>
      <c r="D7" s="48">
        <v>39092</v>
      </c>
      <c r="E7" s="71">
        <v>-0.029144587801628763</v>
      </c>
      <c r="F7" s="71">
        <v>-0.04098456976983045</v>
      </c>
      <c r="G7" s="71">
        <v>-0.026786348491446677</v>
      </c>
      <c r="H7" s="71">
        <v>-0.1009357542384256</v>
      </c>
      <c r="I7" s="71">
        <v>-0.16203052956112463</v>
      </c>
      <c r="J7" s="71">
        <v>0.5602900509337854</v>
      </c>
      <c r="K7" s="72">
        <v>0.04939315509475262</v>
      </c>
    </row>
    <row r="8" spans="1:11" s="9" customFormat="1" ht="14.25" collapsed="1">
      <c r="A8" s="62">
        <v>5</v>
      </c>
      <c r="B8" s="47" t="s">
        <v>111</v>
      </c>
      <c r="C8" s="48">
        <v>38919</v>
      </c>
      <c r="D8" s="48">
        <v>39092</v>
      </c>
      <c r="E8" s="71">
        <v>-0.05482714219357654</v>
      </c>
      <c r="F8" s="71">
        <v>-0.06662850955446353</v>
      </c>
      <c r="G8" s="71">
        <v>-0.11180641959239357</v>
      </c>
      <c r="H8" s="71">
        <v>-0.30513223292065783</v>
      </c>
      <c r="I8" s="71">
        <v>-0.40172169489322074</v>
      </c>
      <c r="J8" s="71">
        <v>-0.5820922699849174</v>
      </c>
      <c r="K8" s="72">
        <v>-0.09022211368915822</v>
      </c>
    </row>
    <row r="9" spans="1:11" s="9" customFormat="1" ht="14.25" collapsed="1">
      <c r="A9" s="62">
        <v>6</v>
      </c>
      <c r="B9" s="47" t="s">
        <v>69</v>
      </c>
      <c r="C9" s="48">
        <v>38968</v>
      </c>
      <c r="D9" s="48">
        <v>39140</v>
      </c>
      <c r="E9" s="71">
        <v>0.013184026411146021</v>
      </c>
      <c r="F9" s="71">
        <v>0.003894705421613631</v>
      </c>
      <c r="G9" s="71">
        <v>-0.011478862703762083</v>
      </c>
      <c r="H9" s="71">
        <v>-0.01474721464866513</v>
      </c>
      <c r="I9" s="71">
        <v>-0.02838965604773258</v>
      </c>
      <c r="J9" s="71">
        <v>-0.14755328862745065</v>
      </c>
      <c r="K9" s="72">
        <v>-0.01739816003707717</v>
      </c>
    </row>
    <row r="10" spans="1:11" s="9" customFormat="1" ht="14.25" collapsed="1">
      <c r="A10" s="62">
        <v>7</v>
      </c>
      <c r="B10" s="47" t="s">
        <v>100</v>
      </c>
      <c r="C10" s="48">
        <v>39269</v>
      </c>
      <c r="D10" s="48">
        <v>39471</v>
      </c>
      <c r="E10" s="71">
        <v>4.591452932967144E-05</v>
      </c>
      <c r="F10" s="71" t="s">
        <v>73</v>
      </c>
      <c r="G10" s="71">
        <v>-0.004813670358955746</v>
      </c>
      <c r="H10" s="71">
        <v>-0.015022379346841808</v>
      </c>
      <c r="I10" s="71">
        <v>-0.06076165018746149</v>
      </c>
      <c r="J10" s="71">
        <v>-0.576597006011398</v>
      </c>
      <c r="K10" s="72">
        <v>-0.0996294689885755</v>
      </c>
    </row>
    <row r="11" spans="1:11" s="9" customFormat="1" ht="14.25" collapsed="1">
      <c r="A11" s="62">
        <v>8</v>
      </c>
      <c r="B11" s="47" t="s">
        <v>59</v>
      </c>
      <c r="C11" s="48">
        <v>39413</v>
      </c>
      <c r="D11" s="48">
        <v>39589</v>
      </c>
      <c r="E11" s="71">
        <v>0.003334662676059086</v>
      </c>
      <c r="F11" s="71">
        <v>0.013075879014589065</v>
      </c>
      <c r="G11" s="71">
        <v>0.03946011498485369</v>
      </c>
      <c r="H11" s="71">
        <v>0.08296833557265515</v>
      </c>
      <c r="I11" s="71">
        <v>0.19017949014411695</v>
      </c>
      <c r="J11" s="71">
        <v>1.2852934096109827</v>
      </c>
      <c r="K11" s="72">
        <v>0.11079397069832764</v>
      </c>
    </row>
    <row r="12" spans="1:11" s="9" customFormat="1" ht="14.25">
      <c r="A12" s="62">
        <v>9</v>
      </c>
      <c r="B12" s="47" t="s">
        <v>23</v>
      </c>
      <c r="C12" s="48">
        <v>39429</v>
      </c>
      <c r="D12" s="48">
        <v>39618</v>
      </c>
      <c r="E12" s="71">
        <v>-0.007315672137886087</v>
      </c>
      <c r="F12" s="71">
        <v>0.0012252636545799778</v>
      </c>
      <c r="G12" s="71">
        <v>0.004428276459859992</v>
      </c>
      <c r="H12" s="71">
        <v>-0.0035767807775243243</v>
      </c>
      <c r="I12" s="71">
        <v>-0.019152065855418288</v>
      </c>
      <c r="J12" s="71">
        <v>-0.017656303664921214</v>
      </c>
      <c r="K12" s="72">
        <v>-0.002285253574601076</v>
      </c>
    </row>
    <row r="13" spans="1:11" s="9" customFormat="1" ht="14.25">
      <c r="A13" s="62">
        <v>10</v>
      </c>
      <c r="B13" s="47" t="s">
        <v>22</v>
      </c>
      <c r="C13" s="48">
        <v>39429</v>
      </c>
      <c r="D13" s="48">
        <v>39651</v>
      </c>
      <c r="E13" s="71">
        <v>0.00046965549409216933</v>
      </c>
      <c r="F13" s="71">
        <v>0.014819111201906932</v>
      </c>
      <c r="G13" s="71">
        <v>-0.0025264078783259203</v>
      </c>
      <c r="H13" s="71">
        <v>-0.060306077283956205</v>
      </c>
      <c r="I13" s="71">
        <v>-0.10834754813533376</v>
      </c>
      <c r="J13" s="71">
        <v>-0.6010920249776985</v>
      </c>
      <c r="K13" s="72">
        <v>-0.11256284327504562</v>
      </c>
    </row>
    <row r="14" spans="1:11" s="9" customFormat="1" ht="14.25">
      <c r="A14" s="62">
        <v>11</v>
      </c>
      <c r="B14" s="47" t="s">
        <v>94</v>
      </c>
      <c r="C14" s="48">
        <v>39527</v>
      </c>
      <c r="D14" s="48">
        <v>39715</v>
      </c>
      <c r="E14" s="71">
        <v>-0.00029992518312049743</v>
      </c>
      <c r="F14" s="71">
        <v>-0.002516756839247569</v>
      </c>
      <c r="G14" s="71">
        <v>0.02172725431940692</v>
      </c>
      <c r="H14" s="71">
        <v>0.0554665908156351</v>
      </c>
      <c r="I14" s="71">
        <v>0.11638095713456398</v>
      </c>
      <c r="J14" s="71">
        <v>1.6276728643216063</v>
      </c>
      <c r="K14" s="72">
        <v>0.1370773015825273</v>
      </c>
    </row>
    <row r="15" spans="1:11" s="9" customFormat="1" ht="14.25">
      <c r="A15" s="62">
        <v>12</v>
      </c>
      <c r="B15" s="47" t="s">
        <v>105</v>
      </c>
      <c r="C15" s="48">
        <v>39560</v>
      </c>
      <c r="D15" s="48">
        <v>39770</v>
      </c>
      <c r="E15" s="71">
        <v>-0.014438257432128787</v>
      </c>
      <c r="F15" s="71">
        <v>0.0096942524458703</v>
      </c>
      <c r="G15" s="71" t="s">
        <v>73</v>
      </c>
      <c r="H15" s="71">
        <v>-0.11616537398783733</v>
      </c>
      <c r="I15" s="71">
        <v>-0.22823991922822018</v>
      </c>
      <c r="J15" s="71">
        <v>-0.47483319396288015</v>
      </c>
      <c r="K15" s="72">
        <v>-0.0836787239247272</v>
      </c>
    </row>
    <row r="16" spans="1:11" s="9" customFormat="1" ht="14.25">
      <c r="A16" s="62">
        <v>13</v>
      </c>
      <c r="B16" s="47" t="s">
        <v>53</v>
      </c>
      <c r="C16" s="48">
        <v>39884</v>
      </c>
      <c r="D16" s="48">
        <v>40001</v>
      </c>
      <c r="E16" s="71">
        <v>0.013510472362504578</v>
      </c>
      <c r="F16" s="71">
        <v>0.020628090614236205</v>
      </c>
      <c r="G16" s="71">
        <v>0.00072513475857372</v>
      </c>
      <c r="H16" s="71">
        <v>-0.059662996547957814</v>
      </c>
      <c r="I16" s="71">
        <v>-0.11006075708993956</v>
      </c>
      <c r="J16" s="71">
        <v>-0.2895411759619534</v>
      </c>
      <c r="K16" s="72">
        <v>-0.04947557959918947</v>
      </c>
    </row>
    <row r="17" spans="1:11" s="9" customFormat="1" ht="14.25">
      <c r="A17" s="62">
        <v>14</v>
      </c>
      <c r="B17" s="47" t="s">
        <v>76</v>
      </c>
      <c r="C17" s="48">
        <v>40031</v>
      </c>
      <c r="D17" s="48">
        <v>40129</v>
      </c>
      <c r="E17" s="71">
        <v>-0.05823898626677293</v>
      </c>
      <c r="F17" s="71">
        <v>-0.10303095560072173</v>
      </c>
      <c r="G17" s="71">
        <v>-0.20345182977430853</v>
      </c>
      <c r="H17" s="71">
        <v>-0.332791214885639</v>
      </c>
      <c r="I17" s="71">
        <v>-0.43794371482421246</v>
      </c>
      <c r="J17" s="71">
        <v>-0.8072618932921286</v>
      </c>
      <c r="K17" s="72">
        <v>-0.22725440531957608</v>
      </c>
    </row>
    <row r="18" spans="1:11" s="9" customFormat="1" ht="14.25">
      <c r="A18" s="62">
        <v>15</v>
      </c>
      <c r="B18" s="47" t="s">
        <v>61</v>
      </c>
      <c r="C18" s="48">
        <v>40253</v>
      </c>
      <c r="D18" s="48">
        <v>40366</v>
      </c>
      <c r="E18" s="71">
        <v>-0.019422468884492727</v>
      </c>
      <c r="F18" s="71">
        <v>-0.03505514665823317</v>
      </c>
      <c r="G18" s="71">
        <v>-0.022896855517796966</v>
      </c>
      <c r="H18" s="71">
        <v>-0.07979540870350987</v>
      </c>
      <c r="I18" s="71">
        <v>-0.13878422733585538</v>
      </c>
      <c r="J18" s="71">
        <v>-0.38978701992374076</v>
      </c>
      <c r="K18" s="72">
        <v>-0.08249635846803915</v>
      </c>
    </row>
    <row r="19" spans="1:11" s="9" customFormat="1" ht="14.25">
      <c r="A19" s="62">
        <v>16</v>
      </c>
      <c r="B19" s="47" t="s">
        <v>74</v>
      </c>
      <c r="C19" s="48">
        <v>40114</v>
      </c>
      <c r="D19" s="48">
        <v>40401</v>
      </c>
      <c r="E19" s="71">
        <v>-0.014642800479829465</v>
      </c>
      <c r="F19" s="71">
        <v>0.008774404540588865</v>
      </c>
      <c r="G19" s="71">
        <v>-0.034701875962347306</v>
      </c>
      <c r="H19" s="71">
        <v>-0.07067573157411056</v>
      </c>
      <c r="I19" s="71">
        <v>-0.21671839390861447</v>
      </c>
      <c r="J19" s="71">
        <v>-0.28887489182582116</v>
      </c>
      <c r="K19" s="72">
        <v>-0.05864292119385339</v>
      </c>
    </row>
    <row r="20" spans="1:11" s="9" customFormat="1" ht="14.25">
      <c r="A20" s="62">
        <v>17</v>
      </c>
      <c r="B20" s="47" t="s">
        <v>91</v>
      </c>
      <c r="C20" s="48">
        <v>40226</v>
      </c>
      <c r="D20" s="48">
        <v>40430</v>
      </c>
      <c r="E20" s="71">
        <v>0.00645499336465849</v>
      </c>
      <c r="F20" s="71">
        <v>0.001722593032982278</v>
      </c>
      <c r="G20" s="71">
        <v>0.06155986708060546</v>
      </c>
      <c r="H20" s="71">
        <v>0.12336346631313222</v>
      </c>
      <c r="I20" s="71">
        <v>0.1667823673918345</v>
      </c>
      <c r="J20" s="71">
        <v>1.5584596217494089</v>
      </c>
      <c r="K20" s="72">
        <v>0.1840110409900293</v>
      </c>
    </row>
    <row r="21" spans="1:11" s="9" customFormat="1" ht="14.25">
      <c r="A21" s="62">
        <v>18</v>
      </c>
      <c r="B21" s="47" t="s">
        <v>109</v>
      </c>
      <c r="C21" s="48">
        <v>40427</v>
      </c>
      <c r="D21" s="48">
        <v>40543</v>
      </c>
      <c r="E21" s="71">
        <v>0.0018060155206336415</v>
      </c>
      <c r="F21" s="71">
        <v>-0.0017362247946623999</v>
      </c>
      <c r="G21" s="71">
        <v>0.0727509963974815</v>
      </c>
      <c r="H21" s="71">
        <v>0.1256930335621178</v>
      </c>
      <c r="I21" s="71">
        <v>0.15852435790088393</v>
      </c>
      <c r="J21" s="71">
        <v>1.0683608689748803</v>
      </c>
      <c r="K21" s="72">
        <v>0.14840685667160924</v>
      </c>
    </row>
    <row r="22" spans="1:11" s="9" customFormat="1" ht="14.25">
      <c r="A22" s="62">
        <v>19</v>
      </c>
      <c r="B22" s="47" t="s">
        <v>47</v>
      </c>
      <c r="C22" s="48">
        <v>40444</v>
      </c>
      <c r="D22" s="48">
        <v>40638</v>
      </c>
      <c r="E22" s="71">
        <v>0.006899576875712299</v>
      </c>
      <c r="F22" s="71">
        <v>-0.013200300926665132</v>
      </c>
      <c r="G22" s="71">
        <v>0.11899325956331475</v>
      </c>
      <c r="H22" s="71">
        <v>0.19757985878198547</v>
      </c>
      <c r="I22" s="71">
        <v>0.14037275442482833</v>
      </c>
      <c r="J22" s="71">
        <v>0.20842181818181804</v>
      </c>
      <c r="K22" s="72">
        <v>0.038653734228651926</v>
      </c>
    </row>
    <row r="23" spans="1:11" s="9" customFormat="1" ht="14.25">
      <c r="A23" s="62">
        <v>20</v>
      </c>
      <c r="B23" s="47" t="s">
        <v>106</v>
      </c>
      <c r="C23" s="48">
        <v>40427</v>
      </c>
      <c r="D23" s="48">
        <v>40708</v>
      </c>
      <c r="E23" s="71">
        <v>0.0027582587822096993</v>
      </c>
      <c r="F23" s="71">
        <v>0.0031692083989469655</v>
      </c>
      <c r="G23" s="71">
        <v>0.05307127482847007</v>
      </c>
      <c r="H23" s="71">
        <v>0.13998422637575136</v>
      </c>
      <c r="I23" s="71">
        <v>0.16412714965855812</v>
      </c>
      <c r="J23" s="71">
        <v>1.4652184798206283</v>
      </c>
      <c r="K23" s="72">
        <v>0.20680345459589988</v>
      </c>
    </row>
    <row r="24" spans="1:11" s="9" customFormat="1" ht="14.25">
      <c r="A24" s="62">
        <v>21</v>
      </c>
      <c r="B24" s="47" t="s">
        <v>95</v>
      </c>
      <c r="C24" s="48">
        <v>41026</v>
      </c>
      <c r="D24" s="48">
        <v>41242</v>
      </c>
      <c r="E24" s="71">
        <v>-0.013435101745117306</v>
      </c>
      <c r="F24" s="71">
        <v>-0.022058437929481145</v>
      </c>
      <c r="G24" s="71">
        <v>0.055891617864036736</v>
      </c>
      <c r="H24" s="71">
        <v>0.03383329925451428</v>
      </c>
      <c r="I24" s="71">
        <v>-0.02999789675727238</v>
      </c>
      <c r="J24" s="71">
        <v>0.396178583218707</v>
      </c>
      <c r="K24" s="72">
        <v>0.10518426205301501</v>
      </c>
    </row>
    <row r="25" spans="1:11" ht="15.75" thickBot="1">
      <c r="A25" s="76"/>
      <c r="B25" s="80" t="s">
        <v>67</v>
      </c>
      <c r="C25" s="78" t="s">
        <v>26</v>
      </c>
      <c r="D25" s="78" t="s">
        <v>26</v>
      </c>
      <c r="E25" s="77">
        <f>AVERAGE(E4:E24)</f>
        <v>-0.007308569727057994</v>
      </c>
      <c r="F25" s="77">
        <f>AVERAGE(F4:F24)</f>
        <v>-0.01184846461112013</v>
      </c>
      <c r="G25" s="77">
        <f>AVERAGE(G4:G24)</f>
        <v>0.006383606457668389</v>
      </c>
      <c r="H25" s="77">
        <f>AVERAGE(H4:H24)</f>
        <v>-0.025454134554945072</v>
      </c>
      <c r="I25" s="77">
        <f>AVERAGE(I4:I24)</f>
        <v>-0.05282609670757686</v>
      </c>
      <c r="J25" s="78" t="s">
        <v>26</v>
      </c>
      <c r="K25" s="79" t="s">
        <v>26</v>
      </c>
    </row>
    <row r="26" spans="1:11" s="9" customFormat="1" ht="14.25">
      <c r="A26" s="100" t="s">
        <v>54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3:10" s="11" customFormat="1" ht="14.25">
      <c r="C27" s="5"/>
      <c r="D27" s="5"/>
      <c r="E27" s="6"/>
      <c r="F27" s="6"/>
      <c r="G27" s="6"/>
      <c r="H27" s="6"/>
      <c r="I27" s="6"/>
      <c r="J27" s="6"/>
    </row>
    <row r="28" spans="3:10" s="11" customFormat="1" ht="14.25">
      <c r="C28" s="5"/>
      <c r="D28" s="5"/>
      <c r="E28" s="6"/>
      <c r="F28" s="6"/>
      <c r="G28" s="6"/>
      <c r="H28" s="6"/>
      <c r="I28" s="6"/>
      <c r="J28" s="6"/>
    </row>
    <row r="29" spans="3:10" s="11" customFormat="1" ht="14.25">
      <c r="C29" s="5"/>
      <c r="D29" s="5"/>
      <c r="E29" s="6"/>
      <c r="F29" s="6"/>
      <c r="G29" s="6"/>
      <c r="H29" s="6"/>
      <c r="I29" s="6"/>
      <c r="J29" s="6"/>
    </row>
    <row r="30" spans="3:10" s="11" customFormat="1" ht="14.25">
      <c r="C30" s="5"/>
      <c r="D30" s="5"/>
      <c r="E30" s="6"/>
      <c r="F30" s="6"/>
      <c r="G30" s="6"/>
      <c r="H30" s="6"/>
      <c r="I30" s="6"/>
      <c r="J30" s="6"/>
    </row>
    <row r="31" spans="3:10" s="11" customFormat="1" ht="14.25">
      <c r="C31" s="5"/>
      <c r="D31" s="5"/>
      <c r="E31" s="6"/>
      <c r="F31" s="6"/>
      <c r="G31" s="6"/>
      <c r="H31" s="6"/>
      <c r="I31" s="6"/>
      <c r="J31" s="6"/>
    </row>
    <row r="32" spans="3:10" s="11" customFormat="1" ht="14.25">
      <c r="C32" s="5"/>
      <c r="D32" s="5"/>
      <c r="E32" s="6"/>
      <c r="F32" s="6"/>
      <c r="G32" s="6"/>
      <c r="H32" s="6"/>
      <c r="I32" s="6"/>
      <c r="J32" s="6"/>
    </row>
    <row r="33" spans="3:10" s="11" customFormat="1" ht="14.25">
      <c r="C33" s="5"/>
      <c r="D33" s="5"/>
      <c r="E33" s="6"/>
      <c r="F33" s="6"/>
      <c r="G33" s="6"/>
      <c r="H33" s="6"/>
      <c r="I33" s="6"/>
      <c r="J33" s="6"/>
    </row>
    <row r="34" spans="3:10" s="11" customFormat="1" ht="14.25">
      <c r="C34" s="5"/>
      <c r="D34" s="5"/>
      <c r="E34" s="6"/>
      <c r="F34" s="6"/>
      <c r="G34" s="6"/>
      <c r="H34" s="6"/>
      <c r="I34" s="6"/>
      <c r="J34" s="6"/>
    </row>
    <row r="35" spans="3:10" s="11" customFormat="1" ht="14.25">
      <c r="C35" s="5"/>
      <c r="D35" s="5"/>
      <c r="E35" s="6"/>
      <c r="F35" s="6"/>
      <c r="G35" s="6"/>
      <c r="H35" s="6"/>
      <c r="I35" s="6"/>
      <c r="J35" s="6"/>
    </row>
    <row r="36" spans="3:10" s="11" customFormat="1" ht="14.25">
      <c r="C36" s="5"/>
      <c r="D36" s="5"/>
      <c r="E36" s="6"/>
      <c r="F36" s="6"/>
      <c r="G36" s="6"/>
      <c r="H36" s="6"/>
      <c r="I36" s="6"/>
      <c r="J36" s="6"/>
    </row>
    <row r="37" spans="3:10" s="11" customFormat="1" ht="14.25">
      <c r="C37" s="5"/>
      <c r="D37" s="5"/>
      <c r="E37" s="6"/>
      <c r="F37" s="6"/>
      <c r="G37" s="6"/>
      <c r="H37" s="6"/>
      <c r="I37" s="6"/>
      <c r="J37" s="6"/>
    </row>
  </sheetData>
  <sheetProtection/>
  <mergeCells count="7">
    <mergeCell ref="A26:K26"/>
    <mergeCell ref="A2:A3"/>
    <mergeCell ref="A1:K1"/>
    <mergeCell ref="E2:K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44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24</v>
      </c>
      <c r="B2" s="115" t="s">
        <v>13</v>
      </c>
      <c r="C2" s="112" t="s">
        <v>34</v>
      </c>
      <c r="D2" s="113"/>
      <c r="E2" s="114" t="s">
        <v>35</v>
      </c>
      <c r="F2" s="113"/>
      <c r="G2" s="117" t="s">
        <v>56</v>
      </c>
    </row>
    <row r="3" spans="1:7" ht="15.75" thickBot="1">
      <c r="A3" s="102"/>
      <c r="B3" s="116"/>
      <c r="C3" s="51" t="s">
        <v>38</v>
      </c>
      <c r="D3" s="29" t="s">
        <v>36</v>
      </c>
      <c r="E3" s="29" t="s">
        <v>37</v>
      </c>
      <c r="F3" s="29" t="s">
        <v>36</v>
      </c>
      <c r="G3" s="118"/>
    </row>
    <row r="4" spans="1:7" ht="14.25">
      <c r="A4" s="89">
        <v>1</v>
      </c>
      <c r="B4" s="83" t="s">
        <v>106</v>
      </c>
      <c r="C4" s="30">
        <v>20.038519999999554</v>
      </c>
      <c r="D4" s="68">
        <v>0.0036584008457488334</v>
      </c>
      <c r="E4" s="31">
        <v>2</v>
      </c>
      <c r="F4" s="68">
        <v>0.0008976660682226212</v>
      </c>
      <c r="G4" s="50">
        <v>4.916874946140601</v>
      </c>
    </row>
    <row r="5" spans="1:7" ht="14.25">
      <c r="A5" s="90">
        <v>2</v>
      </c>
      <c r="B5" s="83" t="s">
        <v>49</v>
      </c>
      <c r="C5" s="30">
        <v>69.91787000000105</v>
      </c>
      <c r="D5" s="68">
        <v>0.003310388270278412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53</v>
      </c>
      <c r="C6" s="30">
        <v>43.81137000000011</v>
      </c>
      <c r="D6" s="68">
        <v>0.013510472362503939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91</v>
      </c>
      <c r="C7" s="30">
        <v>20.822919999999925</v>
      </c>
      <c r="D7" s="68">
        <v>0.0064549933646579375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93</v>
      </c>
      <c r="C8" s="30">
        <v>16.955819999999832</v>
      </c>
      <c r="D8" s="68">
        <v>0.006511013569712963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69</v>
      </c>
      <c r="C9" s="30">
        <v>9.9</v>
      </c>
      <c r="D9" s="68">
        <v>0.013184026411145145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109</v>
      </c>
      <c r="C10" s="30">
        <v>5.492459999999963</v>
      </c>
      <c r="D10" s="68">
        <v>0.0018060155206339106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59</v>
      </c>
      <c r="C11" s="30">
        <v>3.3191699999999256</v>
      </c>
      <c r="D11" s="68">
        <v>0.0033346626760597654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22</v>
      </c>
      <c r="C12" s="30">
        <v>0.20992000000004188</v>
      </c>
      <c r="D12" s="68">
        <v>0.00046965549409235023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100</v>
      </c>
      <c r="C13" s="30">
        <v>0.049800000000046564</v>
      </c>
      <c r="D13" s="68">
        <v>4.59145293292347E-05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96</v>
      </c>
      <c r="C14" s="30">
        <v>0</v>
      </c>
      <c r="D14" s="68">
        <v>0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94</v>
      </c>
      <c r="C15" s="30">
        <v>-0.15688000000000468</v>
      </c>
      <c r="D15" s="68">
        <v>-0.0002999251831201248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23</v>
      </c>
      <c r="C16" s="30">
        <v>-6.913690000000061</v>
      </c>
      <c r="D16" s="68">
        <v>-0.007315672137886415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105</v>
      </c>
      <c r="C17" s="30">
        <v>-7.544320000000007</v>
      </c>
      <c r="D17" s="68">
        <v>-0.014438257432128968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110</v>
      </c>
      <c r="C18" s="30">
        <v>-27.588239999999992</v>
      </c>
      <c r="D18" s="68">
        <v>-0.029144587801627687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95</v>
      </c>
      <c r="C19" s="30">
        <v>-27.645260000000007</v>
      </c>
      <c r="D19" s="68">
        <v>-0.013435101745117046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111</v>
      </c>
      <c r="C20" s="30">
        <v>-32.144619999999996</v>
      </c>
      <c r="D20" s="68">
        <v>-0.05482714219357588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61</v>
      </c>
      <c r="C21" s="30">
        <v>-34.75759999999986</v>
      </c>
      <c r="D21" s="68">
        <v>-0.019422468884492415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74</v>
      </c>
      <c r="C22" s="30">
        <v>-41.49897450000001</v>
      </c>
      <c r="D22" s="68">
        <v>-0.014642800479829955</v>
      </c>
      <c r="E22" s="31">
        <v>0</v>
      </c>
      <c r="F22" s="68">
        <v>0</v>
      </c>
      <c r="G22" s="50">
        <v>0</v>
      </c>
    </row>
    <row r="23" spans="1:7" ht="14.25">
      <c r="A23" s="90">
        <v>20</v>
      </c>
      <c r="B23" s="83" t="s">
        <v>76</v>
      </c>
      <c r="C23" s="30">
        <v>-52.45323999999999</v>
      </c>
      <c r="D23" s="68">
        <v>-0.058238986266774026</v>
      </c>
      <c r="E23" s="31">
        <v>0</v>
      </c>
      <c r="F23" s="68">
        <v>0</v>
      </c>
      <c r="G23" s="50">
        <v>0</v>
      </c>
    </row>
    <row r="24" spans="1:7" ht="14.25">
      <c r="A24" s="90">
        <v>21</v>
      </c>
      <c r="B24" s="83" t="s">
        <v>47</v>
      </c>
      <c r="C24" s="30">
        <v>5.0366300000001205</v>
      </c>
      <c r="D24" s="68">
        <v>0.0035207192351902846</v>
      </c>
      <c r="E24" s="31">
        <v>-4</v>
      </c>
      <c r="F24" s="68">
        <v>-0.003355704697986577</v>
      </c>
      <c r="G24" s="50">
        <v>-4.804339395973226</v>
      </c>
    </row>
    <row r="25" spans="1:7" ht="15.75" thickBot="1">
      <c r="A25" s="63"/>
      <c r="B25" s="64" t="s">
        <v>25</v>
      </c>
      <c r="C25" s="54">
        <v>-35.14834449999938</v>
      </c>
      <c r="D25" s="67">
        <v>-0.000639752215061486</v>
      </c>
      <c r="E25" s="55">
        <v>-2</v>
      </c>
      <c r="F25" s="67">
        <v>-6.553337614847242E-07</v>
      </c>
      <c r="G25" s="56">
        <v>0.11253555016737504</v>
      </c>
    </row>
    <row r="27" ht="14.25">
      <c r="D27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PageLayoutView="0" workbookViewId="0" topLeftCell="A1">
      <selection activeCell="C25" sqref="C2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76</v>
      </c>
      <c r="C2" s="71">
        <v>-0.05823898626677293</v>
      </c>
    </row>
    <row r="3" spans="1:5" ht="14.25">
      <c r="A3" s="14"/>
      <c r="B3" s="47" t="s">
        <v>111</v>
      </c>
      <c r="C3" s="71">
        <v>-0.05482714219357654</v>
      </c>
      <c r="D3" s="14"/>
      <c r="E3" s="14"/>
    </row>
    <row r="4" spans="1:5" ht="14.25">
      <c r="A4" s="14"/>
      <c r="B4" s="47" t="s">
        <v>110</v>
      </c>
      <c r="C4" s="71">
        <v>-0.029144587801628763</v>
      </c>
      <c r="D4" s="14"/>
      <c r="E4" s="14"/>
    </row>
    <row r="5" spans="1:5" ht="14.25">
      <c r="A5" s="14"/>
      <c r="B5" s="47" t="s">
        <v>61</v>
      </c>
      <c r="C5" s="71">
        <v>-0.019422468884492727</v>
      </c>
      <c r="D5" s="14"/>
      <c r="E5" s="14"/>
    </row>
    <row r="6" spans="1:5" ht="14.25">
      <c r="A6" s="14"/>
      <c r="B6" s="47" t="s">
        <v>74</v>
      </c>
      <c r="C6" s="71">
        <v>-0.014642800479829465</v>
      </c>
      <c r="D6" s="14"/>
      <c r="E6" s="14"/>
    </row>
    <row r="7" spans="1:5" ht="14.25">
      <c r="A7" s="14"/>
      <c r="B7" s="47" t="s">
        <v>105</v>
      </c>
      <c r="C7" s="71">
        <v>-0.014438257432128787</v>
      </c>
      <c r="D7" s="14"/>
      <c r="E7" s="14"/>
    </row>
    <row r="8" spans="1:5" ht="14.25">
      <c r="A8" s="14"/>
      <c r="B8" s="47" t="s">
        <v>95</v>
      </c>
      <c r="C8" s="71">
        <v>-0.013435101745117306</v>
      </c>
      <c r="D8" s="14"/>
      <c r="E8" s="14"/>
    </row>
    <row r="9" spans="1:5" ht="14.25">
      <c r="A9" s="14"/>
      <c r="B9" s="47" t="s">
        <v>23</v>
      </c>
      <c r="C9" s="71">
        <v>-0.007315672137886087</v>
      </c>
      <c r="D9" s="14"/>
      <c r="E9" s="14"/>
    </row>
    <row r="10" spans="1:5" ht="14.25">
      <c r="A10" s="14"/>
      <c r="B10" s="47" t="s">
        <v>94</v>
      </c>
      <c r="C10" s="71">
        <v>-0.00029992518312049743</v>
      </c>
      <c r="D10" s="14"/>
      <c r="E10" s="14"/>
    </row>
    <row r="11" spans="1:5" ht="14.25">
      <c r="A11" s="14"/>
      <c r="B11" s="47" t="s">
        <v>96</v>
      </c>
      <c r="C11" s="71">
        <v>0</v>
      </c>
      <c r="D11" s="14"/>
      <c r="E11" s="14"/>
    </row>
    <row r="12" spans="1:5" ht="14.25">
      <c r="A12" s="14"/>
      <c r="B12" s="47" t="s">
        <v>100</v>
      </c>
      <c r="C12" s="71">
        <v>4.591452932967144E-05</v>
      </c>
      <c r="D12" s="14"/>
      <c r="E12" s="14"/>
    </row>
    <row r="13" spans="1:5" ht="14.25">
      <c r="A13" s="14"/>
      <c r="B13" s="47" t="s">
        <v>22</v>
      </c>
      <c r="C13" s="71">
        <v>0.00046965549409216933</v>
      </c>
      <c r="D13" s="14"/>
      <c r="E13" s="14"/>
    </row>
    <row r="14" spans="1:5" ht="14.25">
      <c r="A14" s="14"/>
      <c r="B14" s="47" t="s">
        <v>109</v>
      </c>
      <c r="C14" s="71">
        <v>0.0018060155206336415</v>
      </c>
      <c r="D14" s="14"/>
      <c r="E14" s="14"/>
    </row>
    <row r="15" spans="1:5" ht="14.25">
      <c r="A15" s="14"/>
      <c r="B15" s="47" t="s">
        <v>106</v>
      </c>
      <c r="C15" s="71">
        <v>0.0027582587822096993</v>
      </c>
      <c r="D15" s="14"/>
      <c r="E15" s="14"/>
    </row>
    <row r="16" spans="1:5" ht="14.25">
      <c r="A16" s="14"/>
      <c r="B16" s="47" t="s">
        <v>49</v>
      </c>
      <c r="C16" s="71">
        <v>0.003310388270277853</v>
      </c>
      <c r="D16" s="14"/>
      <c r="E16" s="14"/>
    </row>
    <row r="17" spans="1:5" ht="14.25">
      <c r="A17" s="14"/>
      <c r="B17" s="47" t="s">
        <v>59</v>
      </c>
      <c r="C17" s="71">
        <v>0.003334662676059086</v>
      </c>
      <c r="D17" s="14"/>
      <c r="E17" s="14"/>
    </row>
    <row r="18" spans="1:5" ht="14.25">
      <c r="A18" s="14"/>
      <c r="B18" s="47" t="s">
        <v>91</v>
      </c>
      <c r="C18" s="71">
        <v>0.00645499336465849</v>
      </c>
      <c r="D18" s="14"/>
      <c r="E18" s="14"/>
    </row>
    <row r="19" spans="1:5" ht="14.25">
      <c r="A19" s="14"/>
      <c r="B19" s="47" t="s">
        <v>93</v>
      </c>
      <c r="C19" s="71">
        <v>0.006511013569711732</v>
      </c>
      <c r="D19" s="14"/>
      <c r="E19" s="14"/>
    </row>
    <row r="20" spans="1:5" ht="14.25">
      <c r="A20" s="14"/>
      <c r="B20" s="47" t="s">
        <v>47</v>
      </c>
      <c r="C20" s="71">
        <v>0.006899576875712299</v>
      </c>
      <c r="D20" s="14"/>
      <c r="E20" s="14"/>
    </row>
    <row r="21" spans="1:5" ht="14.25">
      <c r="A21" s="14"/>
      <c r="B21" s="47" t="s">
        <v>69</v>
      </c>
      <c r="C21" s="71">
        <v>0.013184026411146021</v>
      </c>
      <c r="D21" s="14"/>
      <c r="E21" s="14"/>
    </row>
    <row r="22" spans="1:5" ht="14.25">
      <c r="A22" s="14"/>
      <c r="B22" s="47" t="s">
        <v>53</v>
      </c>
      <c r="C22" s="71">
        <v>0.013510472362504578</v>
      </c>
      <c r="D22" s="14"/>
      <c r="E22" s="14"/>
    </row>
    <row r="23" spans="2:3" ht="14.25">
      <c r="B23" s="47" t="s">
        <v>21</v>
      </c>
      <c r="C23" s="75">
        <v>-0.0651140273527326</v>
      </c>
    </row>
    <row r="24" spans="2:3" ht="14.25">
      <c r="B24" s="14" t="s">
        <v>28</v>
      </c>
      <c r="C24" s="87">
        <v>-0.100064195153266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77</v>
      </c>
      <c r="C3" s="45" t="s">
        <v>8</v>
      </c>
      <c r="D3" s="46" t="s">
        <v>11</v>
      </c>
      <c r="E3" s="43">
        <v>8296236.87</v>
      </c>
      <c r="F3" s="40">
        <v>31787</v>
      </c>
      <c r="G3" s="43">
        <v>260.9946478119986</v>
      </c>
      <c r="H3" s="73">
        <v>100</v>
      </c>
      <c r="I3" s="42" t="s">
        <v>82</v>
      </c>
      <c r="J3" s="44" t="s">
        <v>99</v>
      </c>
    </row>
    <row r="4" spans="1:10" ht="15" customHeight="1">
      <c r="A4" s="41">
        <v>2</v>
      </c>
      <c r="B4" s="42" t="s">
        <v>78</v>
      </c>
      <c r="C4" s="45" t="s">
        <v>8</v>
      </c>
      <c r="D4" s="46" t="s">
        <v>72</v>
      </c>
      <c r="E4" s="43">
        <v>1495548</v>
      </c>
      <c r="F4" s="40">
        <v>55237</v>
      </c>
      <c r="G4" s="43">
        <v>27.075112696200012</v>
      </c>
      <c r="H4" s="74">
        <v>100</v>
      </c>
      <c r="I4" s="42" t="s">
        <v>82</v>
      </c>
      <c r="J4" s="44" t="s">
        <v>99</v>
      </c>
    </row>
    <row r="5" spans="1:10" ht="15" customHeight="1">
      <c r="A5" s="41">
        <v>3</v>
      </c>
      <c r="B5" s="42" t="s">
        <v>71</v>
      </c>
      <c r="C5" s="45" t="s">
        <v>8</v>
      </c>
      <c r="D5" s="46" t="s">
        <v>72</v>
      </c>
      <c r="E5" s="43">
        <v>1232260.3602</v>
      </c>
      <c r="F5" s="40">
        <v>2940</v>
      </c>
      <c r="G5" s="43">
        <v>419.1361769387755</v>
      </c>
      <c r="H5" s="74">
        <v>1000</v>
      </c>
      <c r="I5" s="42" t="s">
        <v>84</v>
      </c>
      <c r="J5" s="44" t="s">
        <v>30</v>
      </c>
    </row>
    <row r="6" spans="1:10" ht="15" customHeight="1">
      <c r="A6" s="41">
        <v>4</v>
      </c>
      <c r="B6" s="42" t="s">
        <v>27</v>
      </c>
      <c r="C6" s="45" t="s">
        <v>8</v>
      </c>
      <c r="D6" s="46" t="s">
        <v>11</v>
      </c>
      <c r="E6" s="43">
        <v>1182001.52</v>
      </c>
      <c r="F6" s="40">
        <v>783</v>
      </c>
      <c r="G6" s="43">
        <v>1509.580485312899</v>
      </c>
      <c r="H6" s="74">
        <v>1000</v>
      </c>
      <c r="I6" s="42" t="s">
        <v>86</v>
      </c>
      <c r="J6" s="44" t="s">
        <v>62</v>
      </c>
    </row>
    <row r="7" spans="1:10" ht="15" customHeight="1">
      <c r="A7" s="41">
        <v>5</v>
      </c>
      <c r="B7" s="42" t="s">
        <v>112</v>
      </c>
      <c r="C7" s="45" t="s">
        <v>8</v>
      </c>
      <c r="D7" s="46" t="s">
        <v>11</v>
      </c>
      <c r="E7" s="43">
        <v>710729.5</v>
      </c>
      <c r="F7" s="40">
        <v>910</v>
      </c>
      <c r="G7" s="43">
        <v>781.0214285714286</v>
      </c>
      <c r="H7" s="74">
        <v>1000</v>
      </c>
      <c r="I7" s="42" t="s">
        <v>107</v>
      </c>
      <c r="J7" s="44" t="s">
        <v>108</v>
      </c>
    </row>
    <row r="8" spans="1:10" ht="15" customHeight="1">
      <c r="A8" s="41">
        <v>6</v>
      </c>
      <c r="B8" s="42" t="s">
        <v>32</v>
      </c>
      <c r="C8" s="45" t="s">
        <v>8</v>
      </c>
      <c r="D8" s="46" t="s">
        <v>11</v>
      </c>
      <c r="E8" s="43">
        <v>600371.26</v>
      </c>
      <c r="F8" s="40">
        <v>679</v>
      </c>
      <c r="G8" s="43">
        <v>884.199204712813</v>
      </c>
      <c r="H8" s="74">
        <v>1000</v>
      </c>
      <c r="I8" s="42" t="s">
        <v>33</v>
      </c>
      <c r="J8" s="44" t="s">
        <v>31</v>
      </c>
    </row>
    <row r="9" spans="1:10" ht="15.75" thickBot="1">
      <c r="A9" s="119" t="s">
        <v>25</v>
      </c>
      <c r="B9" s="120"/>
      <c r="C9" s="57" t="s">
        <v>26</v>
      </c>
      <c r="D9" s="57" t="s">
        <v>26</v>
      </c>
      <c r="E9" s="58">
        <f>SUM(E3:E8)</f>
        <v>13517147.5102</v>
      </c>
      <c r="F9" s="59">
        <f>SUM(F3:F8)</f>
        <v>92336</v>
      </c>
      <c r="G9" s="57" t="s">
        <v>26</v>
      </c>
      <c r="H9" s="57" t="s">
        <v>26</v>
      </c>
      <c r="I9" s="57" t="s">
        <v>26</v>
      </c>
      <c r="J9" s="60" t="s">
        <v>26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24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52</v>
      </c>
      <c r="G3" s="4" t="s">
        <v>115</v>
      </c>
      <c r="H3" s="4" t="s">
        <v>18</v>
      </c>
      <c r="I3" s="4" t="s">
        <v>19</v>
      </c>
      <c r="J3" s="4" t="s">
        <v>68</v>
      </c>
      <c r="K3" s="4" t="s">
        <v>20</v>
      </c>
      <c r="L3" s="1" t="s">
        <v>55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0</v>
      </c>
      <c r="F4" s="71">
        <v>0.009580628818909975</v>
      </c>
      <c r="G4" s="71">
        <v>-0.005381073086155652</v>
      </c>
      <c r="H4" s="71">
        <v>-0.04713841762649762</v>
      </c>
      <c r="I4" s="71">
        <v>-0.08652784694318338</v>
      </c>
      <c r="J4" s="71">
        <v>-0.11580079528718701</v>
      </c>
      <c r="K4" s="72">
        <v>-0.01164525035158892</v>
      </c>
      <c r="L4" s="72">
        <v>-0.01166642051611222</v>
      </c>
    </row>
    <row r="5" spans="1:12" ht="14.25" collapsed="1">
      <c r="A5" s="62">
        <v>2</v>
      </c>
      <c r="B5" s="47" t="s">
        <v>77</v>
      </c>
      <c r="C5" s="48">
        <v>38862</v>
      </c>
      <c r="D5" s="48">
        <v>38958</v>
      </c>
      <c r="E5" s="71">
        <v>0.009964704628324883</v>
      </c>
      <c r="F5" s="71">
        <v>0.004074248981923212</v>
      </c>
      <c r="G5" s="71">
        <v>-0.043793328868669046</v>
      </c>
      <c r="H5" s="71">
        <v>-0.15152857230083683</v>
      </c>
      <c r="I5" s="71">
        <v>-0.2113963249864177</v>
      </c>
      <c r="J5" s="71">
        <v>1.6099464781199844</v>
      </c>
      <c r="K5" s="72">
        <v>0.1051568260843363</v>
      </c>
      <c r="L5" s="72">
        <v>0.10423412741164206</v>
      </c>
    </row>
    <row r="6" spans="1:12" ht="14.25">
      <c r="A6" s="62">
        <v>3</v>
      </c>
      <c r="B6" s="47" t="s">
        <v>71</v>
      </c>
      <c r="C6" s="48">
        <v>39048</v>
      </c>
      <c r="D6" s="48">
        <v>39140</v>
      </c>
      <c r="E6" s="71">
        <v>-0.014578714528268089</v>
      </c>
      <c r="F6" s="71">
        <v>-0.0007113885748497584</v>
      </c>
      <c r="G6" s="71">
        <v>-0.0021800431674580123</v>
      </c>
      <c r="H6" s="71">
        <v>-0.05129815811017824</v>
      </c>
      <c r="I6" s="71">
        <v>-0.13085248254243098</v>
      </c>
      <c r="J6" s="71">
        <v>-0.5808638230612246</v>
      </c>
      <c r="K6" s="72">
        <v>-0.09117175467853889</v>
      </c>
      <c r="L6" s="72">
        <v>-0.08988394280696266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-0.002857871466537154</v>
      </c>
      <c r="F7" s="71">
        <v>-0.0008005166818378928</v>
      </c>
      <c r="G7" s="71" t="s">
        <v>73</v>
      </c>
      <c r="H7" s="71">
        <v>0.13367855891056135</v>
      </c>
      <c r="I7" s="71">
        <v>0.11306180675318944</v>
      </c>
      <c r="J7" s="71">
        <v>0.5095804853128991</v>
      </c>
      <c r="K7" s="72">
        <v>0.04821874896468925</v>
      </c>
      <c r="L7" s="72"/>
    </row>
    <row r="8" spans="1:12" ht="14.25">
      <c r="A8" s="62">
        <v>5</v>
      </c>
      <c r="B8" s="47" t="s">
        <v>112</v>
      </c>
      <c r="C8" s="48">
        <v>39647</v>
      </c>
      <c r="D8" s="48">
        <v>39861</v>
      </c>
      <c r="E8" s="71">
        <v>-0.014070531412653908</v>
      </c>
      <c r="F8" s="71">
        <v>-0.018171866308602458</v>
      </c>
      <c r="G8" s="71">
        <v>-0.02862735188470178</v>
      </c>
      <c r="H8" s="71">
        <v>-0.03181963587985015</v>
      </c>
      <c r="I8" s="71">
        <v>-0.17893545191772076</v>
      </c>
      <c r="J8" s="71">
        <v>-0.21897857142857158</v>
      </c>
      <c r="K8" s="72">
        <v>-0.0341143104286864</v>
      </c>
      <c r="L8" s="72">
        <v>0.048671131567517234</v>
      </c>
    </row>
    <row r="9" spans="1:12" ht="14.25">
      <c r="A9" s="62">
        <v>6</v>
      </c>
      <c r="B9" s="47" t="s">
        <v>78</v>
      </c>
      <c r="C9" s="48">
        <v>40253</v>
      </c>
      <c r="D9" s="48">
        <v>40445</v>
      </c>
      <c r="E9" s="71">
        <v>-0.03241232510435543</v>
      </c>
      <c r="F9" s="71">
        <v>-0.021431045370778112</v>
      </c>
      <c r="G9" s="71">
        <v>-0.03486213743613131</v>
      </c>
      <c r="H9" s="71">
        <v>-0.13596123060444165</v>
      </c>
      <c r="I9" s="71">
        <v>-0.26250974356814816</v>
      </c>
      <c r="J9" s="71">
        <v>-0.729248873038</v>
      </c>
      <c r="K9" s="72">
        <v>-0.21074932389185996</v>
      </c>
      <c r="L9" s="72">
        <v>-0.20666290975124424</v>
      </c>
    </row>
    <row r="10" spans="1:12" ht="15.75" thickBot="1">
      <c r="A10" s="76"/>
      <c r="B10" s="80" t="s">
        <v>67</v>
      </c>
      <c r="C10" s="79" t="s">
        <v>26</v>
      </c>
      <c r="D10" s="79" t="s">
        <v>26</v>
      </c>
      <c r="E10" s="77">
        <f aca="true" t="shared" si="0" ref="E10:J10">AVERAGE(E4:E9)</f>
        <v>-0.00899245631391495</v>
      </c>
      <c r="F10" s="77">
        <f t="shared" si="0"/>
        <v>-0.004576656522539173</v>
      </c>
      <c r="G10" s="77">
        <f t="shared" si="0"/>
        <v>-0.02296878688862316</v>
      </c>
      <c r="H10" s="77">
        <f t="shared" si="0"/>
        <v>-0.04734457593520719</v>
      </c>
      <c r="I10" s="77">
        <f t="shared" si="0"/>
        <v>-0.1261933405341186</v>
      </c>
      <c r="J10" s="77">
        <f t="shared" si="0"/>
        <v>0.07910581676965008</v>
      </c>
      <c r="K10" s="79" t="s">
        <v>26</v>
      </c>
      <c r="L10" s="79" t="s">
        <v>26</v>
      </c>
    </row>
    <row r="11" spans="1:12" s="9" customFormat="1" ht="14.25">
      <c r="A11" s="100" t="s">
        <v>54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45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24</v>
      </c>
      <c r="B2" s="115" t="s">
        <v>13</v>
      </c>
      <c r="C2" s="114" t="s">
        <v>34</v>
      </c>
      <c r="D2" s="113"/>
      <c r="E2" s="114" t="s">
        <v>35</v>
      </c>
      <c r="F2" s="113"/>
      <c r="G2" s="117" t="s">
        <v>56</v>
      </c>
    </row>
    <row r="3" spans="1:7" s="11" customFormat="1" ht="15.75" thickBot="1">
      <c r="A3" s="102"/>
      <c r="B3" s="116"/>
      <c r="C3" s="29" t="s">
        <v>38</v>
      </c>
      <c r="D3" s="29" t="s">
        <v>36</v>
      </c>
      <c r="E3" s="29" t="s">
        <v>37</v>
      </c>
      <c r="F3" s="29" t="s">
        <v>36</v>
      </c>
      <c r="G3" s="118"/>
    </row>
    <row r="4" spans="1:7" ht="14.25" customHeight="1">
      <c r="A4" s="91">
        <v>1</v>
      </c>
      <c r="B4" s="92" t="s">
        <v>77</v>
      </c>
      <c r="C4" s="30">
        <v>81.85390000000037</v>
      </c>
      <c r="D4" s="68">
        <v>0.009964704628325891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32</v>
      </c>
      <c r="C5" s="30">
        <v>0</v>
      </c>
      <c r="D5" s="68">
        <v>0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27</v>
      </c>
      <c r="C6" s="30">
        <v>-3.387689999999944</v>
      </c>
      <c r="D6" s="68">
        <v>-0.0028578714665370916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112</v>
      </c>
      <c r="C7" s="30">
        <v>-10.143060000000057</v>
      </c>
      <c r="D7" s="68">
        <v>-0.014070531412653655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71</v>
      </c>
      <c r="C8" s="30">
        <v>-18.230550000000047</v>
      </c>
      <c r="D8" s="68">
        <v>-0.014578714528268184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78</v>
      </c>
      <c r="C9" s="30">
        <v>-50.097979999999986</v>
      </c>
      <c r="D9" s="68">
        <v>-0.03241232510435539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25</v>
      </c>
      <c r="C10" s="54">
        <v>-0.005379999999682639</v>
      </c>
      <c r="D10" s="67">
        <v>-3.9801280960454057E-07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78</v>
      </c>
      <c r="C2" s="71">
        <v>-0.03241232510435543</v>
      </c>
      <c r="D2" s="21"/>
      <c r="E2" s="21"/>
    </row>
    <row r="3" spans="1:5" ht="14.25">
      <c r="A3" s="21"/>
      <c r="B3" s="47" t="s">
        <v>71</v>
      </c>
      <c r="C3" s="71">
        <v>-0.014578714528268089</v>
      </c>
      <c r="D3" s="21"/>
      <c r="E3" s="21"/>
    </row>
    <row r="4" spans="1:5" ht="14.25">
      <c r="A4" s="21"/>
      <c r="B4" s="47" t="s">
        <v>112</v>
      </c>
      <c r="C4" s="71">
        <v>-0.014070531412653908</v>
      </c>
      <c r="D4" s="21"/>
      <c r="E4" s="21"/>
    </row>
    <row r="5" spans="1:5" ht="14.25">
      <c r="A5" s="21"/>
      <c r="B5" s="47" t="s">
        <v>27</v>
      </c>
      <c r="C5" s="71">
        <v>-0.002857871466537154</v>
      </c>
      <c r="D5" s="21"/>
      <c r="E5" s="21"/>
    </row>
    <row r="6" spans="1:5" ht="14.25">
      <c r="A6" s="21"/>
      <c r="B6" s="47" t="s">
        <v>32</v>
      </c>
      <c r="C6" s="71">
        <v>0</v>
      </c>
      <c r="D6" s="21"/>
      <c r="E6" s="21"/>
    </row>
    <row r="7" spans="1:5" ht="14.25">
      <c r="A7" s="21"/>
      <c r="B7" s="47" t="s">
        <v>77</v>
      </c>
      <c r="C7" s="71">
        <v>0.009964704628324883</v>
      </c>
      <c r="D7" s="21"/>
      <c r="E7" s="21"/>
    </row>
    <row r="8" spans="1:4" ht="14.25">
      <c r="A8" s="21"/>
      <c r="B8" s="47" t="s">
        <v>21</v>
      </c>
      <c r="C8" s="75">
        <v>-0.0651140273527326</v>
      </c>
      <c r="D8" s="21"/>
    </row>
    <row r="9" spans="2:3" ht="14.25">
      <c r="B9" s="47" t="s">
        <v>28</v>
      </c>
      <c r="C9" s="87">
        <v>-0.100064195153266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F47" sqref="F4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41</v>
      </c>
      <c r="G2" s="4" t="s">
        <v>42</v>
      </c>
      <c r="H2" s="1" t="s">
        <v>43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39</v>
      </c>
      <c r="C3" s="84" t="s">
        <v>8</v>
      </c>
      <c r="D3" s="84" t="s">
        <v>11</v>
      </c>
      <c r="E3" s="86">
        <v>4029079.54</v>
      </c>
      <c r="F3" s="85">
        <v>4806</v>
      </c>
      <c r="G3" s="86">
        <v>838.3436412817312</v>
      </c>
      <c r="H3" s="85">
        <v>1000</v>
      </c>
      <c r="I3" s="84" t="s">
        <v>7</v>
      </c>
      <c r="J3" s="93" t="s">
        <v>62</v>
      </c>
    </row>
    <row r="4" spans="1:10" ht="14.25" customHeight="1">
      <c r="A4" s="41">
        <v>2</v>
      </c>
      <c r="B4" s="84" t="s">
        <v>66</v>
      </c>
      <c r="C4" s="84" t="s">
        <v>8</v>
      </c>
      <c r="D4" s="84" t="s">
        <v>10</v>
      </c>
      <c r="E4" s="86">
        <v>3694223.41</v>
      </c>
      <c r="F4" s="85">
        <v>184379</v>
      </c>
      <c r="G4" s="86">
        <v>20.036031272541884</v>
      </c>
      <c r="H4" s="85">
        <v>100</v>
      </c>
      <c r="I4" s="84" t="s">
        <v>58</v>
      </c>
      <c r="J4" s="93" t="s">
        <v>29</v>
      </c>
    </row>
    <row r="5" spans="1:10" ht="14.25" customHeight="1">
      <c r="A5" s="41">
        <v>3</v>
      </c>
      <c r="B5" s="84" t="s">
        <v>102</v>
      </c>
      <c r="C5" s="84" t="s">
        <v>8</v>
      </c>
      <c r="D5" s="84" t="s">
        <v>103</v>
      </c>
      <c r="E5" s="86">
        <v>1809365.1</v>
      </c>
      <c r="F5" s="85">
        <v>180258</v>
      </c>
      <c r="G5" s="86">
        <v>10.037641047831443</v>
      </c>
      <c r="H5" s="85">
        <v>10</v>
      </c>
      <c r="I5" s="84" t="s">
        <v>104</v>
      </c>
      <c r="J5" s="93" t="s">
        <v>29</v>
      </c>
    </row>
    <row r="6" spans="1:10" ht="14.25" customHeight="1">
      <c r="A6" s="41">
        <v>4</v>
      </c>
      <c r="B6" s="84" t="s">
        <v>87</v>
      </c>
      <c r="C6" s="84" t="s">
        <v>8</v>
      </c>
      <c r="D6" s="84" t="s">
        <v>10</v>
      </c>
      <c r="E6" s="86">
        <v>1094306.87</v>
      </c>
      <c r="F6" s="85">
        <v>648</v>
      </c>
      <c r="G6" s="86">
        <v>1688.7451697530867</v>
      </c>
      <c r="H6" s="85">
        <v>5000</v>
      </c>
      <c r="I6" s="84" t="s">
        <v>88</v>
      </c>
      <c r="J6" s="93" t="s">
        <v>30</v>
      </c>
    </row>
    <row r="7" spans="1:10" ht="14.25" customHeight="1">
      <c r="A7" s="41">
        <v>5</v>
      </c>
      <c r="B7" s="84" t="s">
        <v>113</v>
      </c>
      <c r="C7" s="84" t="s">
        <v>8</v>
      </c>
      <c r="D7" s="84" t="s">
        <v>10</v>
      </c>
      <c r="E7" s="86">
        <v>1030301.61</v>
      </c>
      <c r="F7" s="85">
        <v>1011</v>
      </c>
      <c r="G7" s="86">
        <v>1019.0916023738872</v>
      </c>
      <c r="H7" s="85">
        <v>1000</v>
      </c>
      <c r="I7" s="84" t="s">
        <v>114</v>
      </c>
      <c r="J7" s="93" t="s">
        <v>108</v>
      </c>
    </row>
    <row r="8" spans="1:10" ht="15.75" thickBot="1">
      <c r="A8" s="119" t="s">
        <v>25</v>
      </c>
      <c r="B8" s="120"/>
      <c r="C8" s="57" t="s">
        <v>26</v>
      </c>
      <c r="D8" s="57" t="s">
        <v>26</v>
      </c>
      <c r="E8" s="70">
        <f>SUM(E3:E7)</f>
        <v>11657276.530000001</v>
      </c>
      <c r="F8" s="69">
        <f>SUM(F3:F7)</f>
        <v>371102</v>
      </c>
      <c r="G8" s="57" t="s">
        <v>26</v>
      </c>
      <c r="H8" s="57" t="s">
        <v>26</v>
      </c>
      <c r="I8" s="57" t="s">
        <v>26</v>
      </c>
      <c r="J8" s="60" t="s">
        <v>26</v>
      </c>
    </row>
  </sheetData>
  <sheetProtection/>
  <mergeCells count="2">
    <mergeCell ref="A1:J1"/>
    <mergeCell ref="A8:B8"/>
  </mergeCells>
  <hyperlinks>
    <hyperlink ref="J7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2016-04-01T09:36:50Z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