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ЧВА" sheetId="1" r:id="rId1"/>
    <sheet name="Структура активів НПФ" sheetId="2" r:id="rId2"/>
    <sheet name="Доходність" sheetId="3" r:id="rId3"/>
    <sheet name="Доходність (графік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'ЧВА'!#REF!</definedName>
  </definedNames>
  <calcPr fullCalcOnLoad="1"/>
</workbook>
</file>

<file path=xl/sharedStrings.xml><?xml version="1.0" encoding="utf-8"?>
<sst xmlns="http://schemas.openxmlformats.org/spreadsheetml/2006/main" count="752" uniqueCount="258">
  <si>
    <t>Назва фонду</t>
  </si>
  <si>
    <t>Депозити у євро</t>
  </si>
  <si>
    <t>Депозити у дол. США</t>
  </si>
  <si>
    <t>N з/п</t>
  </si>
  <si>
    <t>Разом</t>
  </si>
  <si>
    <t>х</t>
  </si>
  <si>
    <t>1 місяць</t>
  </si>
  <si>
    <t>6 місяців</t>
  </si>
  <si>
    <t>"Золотий" депозит (за офіційним курсом золота)</t>
  </si>
  <si>
    <t>ОВДП у гривні (однорічні)</t>
  </si>
  <si>
    <t>Зміна ЧВА за місяць, %</t>
  </si>
  <si>
    <t>Вартість активів пенсійного фонду, усього, грн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</si>
  <si>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</si>
  <si>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</si>
  <si>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</si>
  <si>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</si>
  <si>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</si>
  <si>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</si>
  <si>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Дата реєстрації НПФ як фінустанови</t>
  </si>
  <si>
    <t>Ранг</t>
  </si>
  <si>
    <t>Доходність фондів, %</t>
  </si>
  <si>
    <t>Зміна ЧВО за місяць</t>
  </si>
  <si>
    <t>ЧВА на кінець місяця, грн</t>
  </si>
  <si>
    <t>Зміна ЧВА за місяць, грн</t>
  </si>
  <si>
    <t>36274196</t>
  </si>
  <si>
    <t>відкритий</t>
  </si>
  <si>
    <t>34167520</t>
  </si>
  <si>
    <t>33262460</t>
  </si>
  <si>
    <t>Відкритий пенсійний фонд "Фармацевтичний"</t>
  </si>
  <si>
    <t>34729800</t>
  </si>
  <si>
    <t>33058272</t>
  </si>
  <si>
    <t>34985916</t>
  </si>
  <si>
    <t>33629394</t>
  </si>
  <si>
    <t>корпоративний</t>
  </si>
  <si>
    <t>Непідприємницьке товариство «Недержавний корпоративний пенсійний фонд ВАТ «Укрексімбанк»</t>
  </si>
  <si>
    <t>33105725</t>
  </si>
  <si>
    <t>НЕПІДПРИЄМНИЦЬКЕ ТОВАРИСТВО "ВІДКРИТИЙ НЕДЕРЖАВНИЙ ПЕНСІЙНИЙ ФОНД "ВСІ"</t>
  </si>
  <si>
    <t>34832684</t>
  </si>
  <si>
    <t>професійний</t>
  </si>
  <si>
    <t>26581709</t>
  </si>
  <si>
    <t>НЕПІДПРИЄМНИЦЬКЕ ТОВАРИСТВО "ВІДКРИТИЙ НЕДЕРЖАВНИЙ ПЕНСІЙНИЙ ФОНД "ЄВРОПА"</t>
  </si>
  <si>
    <t>42802984</t>
  </si>
  <si>
    <t>34077584</t>
  </si>
  <si>
    <t>33146316</t>
  </si>
  <si>
    <t>33598424</t>
  </si>
  <si>
    <t>35822572</t>
  </si>
  <si>
    <t>ВІДКРИТИЙ НЕДЕРЖАВНИЙ ПЕНСІЙНИЙ ФОНД "ПОКРОВА"</t>
  </si>
  <si>
    <t>33060150</t>
  </si>
  <si>
    <t>35234147</t>
  </si>
  <si>
    <t>34619298</t>
  </si>
  <si>
    <t>36125875</t>
  </si>
  <si>
    <t>33343518</t>
  </si>
  <si>
    <t>34355367</t>
  </si>
  <si>
    <t>41866193</t>
  </si>
  <si>
    <t>ВІДКРИТИЙ НЕДЕРЖАВНИЙ ПЕНСІЙНИЙ ФОНД "РЕЗЕРВ"</t>
  </si>
  <si>
    <t>33074085</t>
  </si>
  <si>
    <t>34001274</t>
  </si>
  <si>
    <t>33612532</t>
  </si>
  <si>
    <t>НЕПІДПРИЄМНИЦЬКЕ ТОВАРИСТВО "ГІРНИЧО-МЕТАЛУРГІЙНИЙ ПРОФЕСІЙНИЙ ПЕНСІЙНИЙ ФОНД"</t>
  </si>
  <si>
    <t>33602063</t>
  </si>
  <si>
    <t>36124190</t>
  </si>
  <si>
    <t>35274991</t>
  </si>
  <si>
    <t>34004029</t>
  </si>
  <si>
    <t>33411524</t>
  </si>
  <si>
    <t>Непідприємницьке товариство "Відкритий недержавний пенсійний фонд "Український пенсійний контракт"</t>
  </si>
  <si>
    <t>37900416</t>
  </si>
  <si>
    <t>33391048</t>
  </si>
  <si>
    <t>НЕПІДПРИЄМНИЦЬКЕ ТОВАРИСТВО "ВІДКРИТИЙ НЕДЕРЖАВНИЙ ПЕНСІЙНИЙ ФОНД "ЗОЛОТИЙ ВІК"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</si>
  <si>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</si>
  <si>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</si>
  <si>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</si>
  <si>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</si>
  <si>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</si>
  <si>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</si>
  <si>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</si>
  <si>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</si>
  <si>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ВІДКРИТИЙ НЕДЕРЖАВНИЙ ПЕНСІЙНИЙ ФОНД "СОЦІАЛЬНА ПІДТРИМКА"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</si>
  <si>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</si>
  <si>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</si>
  <si>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</si>
  <si>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</si>
  <si>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</si>
  <si>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</si>
  <si>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</si>
  <si>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</si>
  <si>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</si>
  <si>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Відкритий недержавний пенсійний фонд "Європейський вибір"</t>
  </si>
  <si>
    <t>34892607</t>
  </si>
  <si>
    <t>33105154</t>
  </si>
  <si>
    <t>33320710</t>
  </si>
  <si>
    <t>35532454</t>
  </si>
  <si>
    <t>34414060</t>
  </si>
  <si>
    <t>ВІДКРИТИЙ НЕДЕРЖАВНИЙ ПЕНСІЙНИЙ ФОНД "ГАРАНТ-ПЕНСІЯ"</t>
  </si>
  <si>
    <t>33114991</t>
  </si>
  <si>
    <t>33107539</t>
  </si>
  <si>
    <t>н.д.</t>
  </si>
  <si>
    <t>1 рік</t>
  </si>
  <si>
    <t>Доходність НПФ (Зміна ЧВО)</t>
  </si>
  <si>
    <t>Середнє значення</t>
  </si>
  <si>
    <t>Код ЄДРПОУ</t>
  </si>
  <si>
    <t>Депозити у грн.</t>
  </si>
  <si>
    <t>Ренкінг за ЧВА НПФ на кінець місяця</t>
  </si>
  <si>
    <t>Вид</t>
  </si>
  <si>
    <t>Середня доходність НПФ</t>
  </si>
  <si>
    <t>ЦП в активах фонду, %</t>
  </si>
  <si>
    <t>Грошові кошти в активах фонду, %</t>
  </si>
  <si>
    <t>Об'єкти нерухомості в активах фонду, %</t>
  </si>
  <si>
    <t>Банківські метали в активах фонду, %</t>
  </si>
  <si>
    <t>Інші інвестиції в активах фонду, %</t>
  </si>
  <si>
    <t>Дебіторська заборгованість в активах фонду, %</t>
  </si>
  <si>
    <t>Відкритий недержавний пенсійний фонд "Лаурус"</t>
  </si>
  <si>
    <t>Структура активів НПФ на кінець місяця</t>
  </si>
  <si>
    <t>Кількість одиниць пенсійних активів, од.</t>
  </si>
  <si>
    <t>ЧВО, грн</t>
  </si>
  <si>
    <t>Назва КУА (усі, які управляють активами фонду)</t>
  </si>
  <si>
    <t>ТОВ "КУА АПФ "Актив Плюс"</t>
  </si>
  <si>
    <t>НТ "ВНПФ "ЗОЛОТИЙ ВІК"</t>
  </si>
  <si>
    <t>НТ "ВНПФ "ВСІ"</t>
  </si>
  <si>
    <t>ВНПФ "ПОКРОВА"</t>
  </si>
  <si>
    <t>ВНПФ "РЕЗЕРВ"</t>
  </si>
  <si>
    <t>ВНПФ "СОЦІАЛЬНА ПІДТРИМКА"</t>
  </si>
  <si>
    <t>ВНПФ "Український пенсійний фонд"</t>
  </si>
  <si>
    <t>НТ "ВНПФ "НАДІЯ"</t>
  </si>
  <si>
    <t>НТ "ВНПФ "ЄВРОПА"</t>
  </si>
  <si>
    <t>ВНПФ "НІКА"</t>
  </si>
  <si>
    <t>НТ "ВНПФ "АРТА"</t>
  </si>
  <si>
    <t>ВПФ "Фармацевтичний"</t>
  </si>
  <si>
    <t>ТОВ "КУА "Гарантія-Інвест"</t>
  </si>
  <si>
    <t>НТ ВНПФ "Прикарпаття"</t>
  </si>
  <si>
    <t>ВНПФ "Європейський вибір"</t>
  </si>
  <si>
    <t>ВНПФ "Лаурус"</t>
  </si>
  <si>
    <r>
      <t>Назва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АНПФ фонду</t>
    </r>
  </si>
  <si>
    <t>ВІдкритий пенсІйний фонд "ГІдне життя"</t>
  </si>
  <si>
    <t>ТОВ "АЦПО"</t>
  </si>
  <si>
    <t>ТОВ "КУА "ДІамант Інвест Менеджмент"</t>
  </si>
  <si>
    <t>ВІдкритий недержавний пенсІйний фонд "Золота осІнь"</t>
  </si>
  <si>
    <t>ТОВ "КУА  АПФ"СИНТАКС-ІНВЕСТ"</t>
  </si>
  <si>
    <t>ТОВ "КУА "Універ Менеджмент"</t>
  </si>
  <si>
    <t>ВНПФ "Всеукраїнський пенсійний фонд"</t>
  </si>
  <si>
    <t>ТОВ "КУА АПФ "УКРАЇНСЬКІ ФОНДИ"</t>
  </si>
  <si>
    <t>ВІдкритий недержавний пенсІйний фонд"Джерело"</t>
  </si>
  <si>
    <t>ТОВ "КУА "ФІНГРІН"</t>
  </si>
  <si>
    <t>ВІдкритий пенсІйний фонд "ОТП ПенсІя"</t>
  </si>
  <si>
    <t>ТОВ "КУА "ОТП Капітал"</t>
  </si>
  <si>
    <t>ВІдкритий недержавний пенсІйний фонд "НадІйна перспектива"</t>
  </si>
  <si>
    <t>ТОВ "ВСЕАПФ"</t>
  </si>
  <si>
    <t>ТОВ "КУА "Всесвіт"</t>
  </si>
  <si>
    <t>ТОВ "КУА "Академiя Iнвестментс"</t>
  </si>
  <si>
    <t>ВІдкритий недержавний пенсІйний фонд "ІнІцІатива"</t>
  </si>
  <si>
    <t>ТОВ "АПФ "ЛІГА ПЕНСІЯ"</t>
  </si>
  <si>
    <t>ВІдкритий недержавний пенсІйний фонд "Лаурус"</t>
  </si>
  <si>
    <t>ТОВ "КУА ОЗОН"</t>
  </si>
  <si>
    <t>ТОВ "КУА" Магістр"</t>
  </si>
  <si>
    <t>ПрофесІйний недержавний пенсІйний фонд "Шахтар"</t>
  </si>
  <si>
    <t>ТОВ "АРТА УПРАВЛІННЯ АКТИВАМИ"</t>
  </si>
  <si>
    <t>НЕДЕРЖАВНИЙ ПЕНСІЙНИЙ ФОНД "ВІДКРИТИЙ ПЕНСІЙНИЙ ФОНД "ФРІФЛАЙТ"</t>
  </si>
  <si>
    <t>ВНПФ "СТОЛИЧНИЙ РЕЗЕРВ"</t>
  </si>
  <si>
    <t>ТОВ "АПФ "АДМ?Н?СТРАТОР ПЕНС?ЙНОГО РЕЗЕРВУ"</t>
  </si>
  <si>
    <t>ПрАТ"КУА"НАЦIОНАЛЬНИЙ РЕЗЕРВ"</t>
  </si>
  <si>
    <t>ПрофесІйний недержавний пенсІйний фонд "МагІстраль"</t>
  </si>
  <si>
    <t>Відкритий недержавний пенсійний фонд "Емерит-Україна"</t>
  </si>
  <si>
    <t>ТОВ «КУА-АПФ «АПІНВЕСТ»</t>
  </si>
  <si>
    <t>КНП ФОНД ТПП УКРАЇНИ</t>
  </si>
  <si>
    <t>ВІдкритий недержавний пенсІйний фонд "ПенсІйна опІка"</t>
  </si>
  <si>
    <t>ТОВ "КУА АПФ "ОпІка"</t>
  </si>
  <si>
    <t>ВІдкритий недержавний пенсІйний фонд "НІКА"</t>
  </si>
  <si>
    <t>ТОВ КУА "ОПІКА-КАПІТАЛ"</t>
  </si>
  <si>
    <t>НТ "ВНПФ "РЕЗЕРВ Р?ВНЕНЩИНИ"</t>
  </si>
  <si>
    <t>ВІдкритий недержавний пенсІйний фонд "Українська пенсІйна спІлка"</t>
  </si>
  <si>
    <t>ТОВ "КУА МАСТ-ІНВЕСТ"</t>
  </si>
  <si>
    <t>НепІдприємницьке товариство "ВІдкритий пенсІйний фонд"ДинастІя"</t>
  </si>
  <si>
    <t>НепІдприємницьке товариство "ВІдкритий пенсІйний фонд "СоцІальна перспектива"</t>
  </si>
  <si>
    <t>ТОВ "КУА "Західінвест"</t>
  </si>
  <si>
    <t>ТОВ "ВУК"</t>
  </si>
  <si>
    <t>НепІдприємницьке товариство "ВІдкритий недержавний пенсІйний фонд "Фонд пенсІйних заощаджень"</t>
  </si>
  <si>
    <t>КНПФ "Українська Пенсійна Фундація"</t>
  </si>
  <si>
    <t>НО "ВІдкритий пенсІйний фонд "СоцІальнІ гарантІї"</t>
  </si>
  <si>
    <t>ТЗОВ "КУА "ОПТІМА - КАПІТАЛ"</t>
  </si>
  <si>
    <t>ПрАТ "КУА "Альтера Ессет Менеджмент"</t>
  </si>
  <si>
    <t>НТ НППФ "ПЕРШИЙ ПРОФСПІЛКОВИЙ"</t>
  </si>
  <si>
    <t>НепІдприємницьке товариство "ВІдкритий недержавний пенсІйний фонд "АРТА"</t>
  </si>
  <si>
    <t>НепІдприємницьке товариство "ВІдкритий недержавний пенсІйний фонд "Український пенсІйний контракт"</t>
  </si>
  <si>
    <t>ТОВ " ФК "Iнвеста"</t>
  </si>
  <si>
    <t>НТ "Недержавний професійний пенсійний фонд "Хлібний"</t>
  </si>
  <si>
    <t>Відкритий недержавний пенсійний фонд "Кремінь"</t>
  </si>
  <si>
    <t>ТОВ КУА "СЕМ"</t>
  </si>
  <si>
    <t>НТ ВНПФ "Український пенсІйний капІтал"</t>
  </si>
  <si>
    <t>ПрАТ "КУА АПФ "Брокбізнесінвест"</t>
  </si>
  <si>
    <t>Непідприємницьке товариство відкритий недержавний пенсійний фонд "Прикарпаття"</t>
  </si>
  <si>
    <t>ПрАТ "ПРIНКОМ"</t>
  </si>
  <si>
    <t>НЕП?ДПРИЄМНИЦЬКЕ ТОВАРИСТВО "В?ДКРИТИЙ НЕДЕРЖАВНИЙ ПЕНС?ЙНИЙ ФОНД "ВЗАЄМОДОПОМОГА"</t>
  </si>
  <si>
    <t>ТОВ "Керуючий адміністратор ПФ "Паритет"</t>
  </si>
  <si>
    <t>ТОВ "ПАПФ"</t>
  </si>
  <si>
    <t>ТОВ "ВIП"</t>
  </si>
  <si>
    <t>ВНПФ "Україна"</t>
  </si>
  <si>
    <t>НТ "Відкритий недержавний пенсійний фонд "Національний"</t>
  </si>
  <si>
    <t>НТ ВНПФ "Дністер"</t>
  </si>
  <si>
    <t>НЕПРИБУТКОВА ОРГАНІЗАЦІЯ ВІДКРИТИЙ НЕДЕРЖАВНИЙ ПЕНСІЙНИЙ ФОНД "ДОВІРА-УКРАЇНА"</t>
  </si>
  <si>
    <t>ВІдкритий пенсІйний фонд "ПенсІйний капІтал"</t>
  </si>
  <si>
    <t>ТОВ "КУА "АРТ-КАПІТАЛ МЕНЕДЖМЕНТ"</t>
  </si>
  <si>
    <t>НепІдприємницьке товариство "ВІдкритий пенсІйний фонд"СоцІальний стандарт"</t>
  </si>
  <si>
    <t>ПрАТ "КIНТО"</t>
  </si>
  <si>
    <t>Корпоративний пенсІйний фонд "СТИРОЛ"</t>
  </si>
  <si>
    <t>ТОВ "КУА "Івекс Ессет Менеджмент"</t>
  </si>
  <si>
    <t>Відкритий пенсійний фонд "Приватфонд"</t>
  </si>
  <si>
    <t>ВІдкритий пенсІйний фонд "Приватфонд"</t>
  </si>
  <si>
    <t>ТОВ "КУА "Портфельн? ?нвестиц?ї"</t>
  </si>
  <si>
    <t>ВІДКРИТИЙ НЕДЕРЖАВНИЙ ПЕНСІНИЙ ФОНД "ТУРБОТА"</t>
  </si>
  <si>
    <t>КПФ "СТИРОЛ"</t>
  </si>
  <si>
    <t>ВПФ "Приватфонд"</t>
  </si>
  <si>
    <t>НТ "ВНПФ "ВЗАЄМОДОПОМОГА"</t>
  </si>
  <si>
    <t>НО ВНПФ "ДОВІРА-УКРАЇНА"</t>
  </si>
  <si>
    <t>НТ "ВНПФ "Національний"</t>
  </si>
  <si>
    <t>ВНПФ"ПРИЧЕТНІСТЬ"</t>
  </si>
  <si>
    <t>ВПФ "ПенсІйний капІтал"</t>
  </si>
  <si>
    <t>НТ "ВНПФ "Український пенсІйний контракт"</t>
  </si>
  <si>
    <t>НО "ВПФ "СоцІальнІ гарантІї"</t>
  </si>
  <si>
    <t>НТ "ВПФ "СоцІальна перспектива"</t>
  </si>
  <si>
    <t>НТ "ВНПФ "Фонд пенсІйних заощаджень"</t>
  </si>
  <si>
    <t>НТ "ВПФ"ДинастІя"</t>
  </si>
  <si>
    <t>ВНПФ "ПенсІйна опІка"</t>
  </si>
  <si>
    <t>ВНПФ "УКРАЇНСЬКА ОЩАДНА СКАРБНИЦЯ"</t>
  </si>
  <si>
    <t>ВНПФ "Українська пенсІйна спІлка"</t>
  </si>
  <si>
    <t>ВНПФ "Кремінь"</t>
  </si>
  <si>
    <t>ПНПФ "МагІстраль"</t>
  </si>
  <si>
    <t>ВНПФ "ГАРАНТ-ПЕНСІЯ"</t>
  </si>
  <si>
    <t>ВНПФ "Емерит-Україна"</t>
  </si>
  <si>
    <t>ВНПФ "ІнІцІатива"</t>
  </si>
  <si>
    <t>ВПФ "ОТП ПенсІя"</t>
  </si>
  <si>
    <t>ВНПФ "ТУРБОТА"</t>
  </si>
  <si>
    <t>ВНПФ "НадІйна перспектива"</t>
  </si>
  <si>
    <t>ВНПФ"Джерело"</t>
  </si>
  <si>
    <t>ВНПФ "Золота осІнь"</t>
  </si>
  <si>
    <t>Непідприємницьке товариство  "Відкритий недержавний пенсійний фонд "ВСІ"</t>
  </si>
  <si>
    <t>НТ "Вiдкритий пенсiйний фонд "Соцiальний стандарт"</t>
  </si>
  <si>
    <t>НТ ВНПФ "Український пенсійний капітал"</t>
  </si>
  <si>
    <t>Відкритий недержавний пенсійний фонд "Ніка"</t>
  </si>
  <si>
    <t>НО "Відкритий пенсійний фонд "Соціальні гарантії"</t>
  </si>
  <si>
    <t>НЕПІДПРИЄМНИЦЬКЕ ТОВАРИСТВО "ВІДКРИТИЙ НЕДЕРЖАВНИЙ ПЕНСІЙНИЙ ФОНД "ВЗАЄМОДОПОМОГА"</t>
  </si>
  <si>
    <t>ТОВ "АДМ?Н?СТРАТОР ПЕНС?ЙНИХ ФОНД?В "Л?ГА ПЕНС?Я"</t>
  </si>
  <si>
    <t>Відкритий недержавний пенсійний фонд "Покрова"</t>
  </si>
  <si>
    <t>Корпоративний Недержавний Пенсійний Фонд ТПП України</t>
  </si>
  <si>
    <t>Неп?дприємницьке товариство в?дкритий недержавний пенс?йний фонд "Дн?стер"</t>
  </si>
  <si>
    <t>Відкритий недержавний пенсійний фонд "Гарант-Пенсія"</t>
  </si>
  <si>
    <t>ВІДКРИТИЙ НЕДЕРЖАВНИЙ ПЕНСІЙНИЙ ФОНД «ТУРБОТА»</t>
  </si>
  <si>
    <t>Неприбуткова організація відкритий недержавний пенсійний фонд "Довіра - Україна"</t>
  </si>
  <si>
    <t>НТ ВНПФ "Золотий вік"</t>
  </si>
  <si>
    <t/>
  </si>
  <si>
    <t>ППФ НГП енергетикiв України</t>
  </si>
  <si>
    <t>ПНПФ "Шахтар"</t>
  </si>
  <si>
    <t>3 місяці (з початку року)</t>
  </si>
  <si>
    <t>НТ "ГІРНИЧО-МЕТАЛУРГІЙНИЙ ППФ"</t>
  </si>
  <si>
    <t>НТ «НКПФ ВАТ «Укрексімбанк»</t>
  </si>
  <si>
    <t>НПФ "ВПФ "ФРІФЛАЙТ"</t>
  </si>
  <si>
    <t>НТ "ВПФ"СоцІальний стандарт"</t>
  </si>
  <si>
    <t>ППФ НГ ПРОФСПІЛКИ ЕНЕРГЕТИКІВ УКРАЇНИ</t>
  </si>
  <si>
    <t>НТ "Недержавний ППФ "Хлібний"</t>
  </si>
  <si>
    <t>ВПФ "ГІдне життя"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</si>
</sst>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0"/>
    <numFmt numFmtId="170" formatCode="dd\-mmm\-yy"/>
    <numFmt numFmtId="171" formatCode="[$-422]d\ mmmm\ yyyy&quot; р.&quot;"/>
    <numFmt numFmtId="172" formatCode="dd\.mm\.yy;@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>
        <color indexed="21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/>
      <top>
        <color indexed="63"/>
      </top>
      <bottom style="dotted">
        <color indexed="23"/>
      </bottom>
    </border>
    <border>
      <left style="dotted">
        <color indexed="23"/>
      </left>
      <right style="medium"/>
      <top style="medium"/>
      <bottom style="medium"/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9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64" fontId="2" fillId="0" borderId="0" xfId="53" applyNumberFormat="1" applyFont="1" applyFill="1" applyBorder="1" applyAlignment="1">
      <alignment horizontal="right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11" fillId="0" borderId="11" xfId="54" applyFont="1" applyFill="1" applyBorder="1" applyAlignment="1">
      <alignment vertical="center" wrapText="1"/>
      <protection/>
    </xf>
    <xf numFmtId="0" fontId="11" fillId="0" borderId="12" xfId="54" applyFont="1" applyFill="1" applyBorder="1" applyAlignment="1">
      <alignment vertical="center" wrapText="1"/>
      <protection/>
    </xf>
    <xf numFmtId="10" fontId="11" fillId="0" borderId="13" xfId="56" applyNumberFormat="1" applyFont="1" applyFill="1" applyBorder="1" applyAlignment="1">
      <alignment horizontal="right" vertical="center" indent="1"/>
      <protection/>
    </xf>
    <xf numFmtId="10" fontId="11" fillId="0" borderId="14" xfId="56" applyNumberFormat="1" applyFont="1" applyFill="1" applyBorder="1" applyAlignment="1">
      <alignment horizontal="right" vertical="center" indent="1"/>
      <protection/>
    </xf>
    <xf numFmtId="10" fontId="11" fillId="0" borderId="15" xfId="56" applyNumberFormat="1" applyFont="1" applyFill="1" applyBorder="1" applyAlignment="1">
      <alignment horizontal="right" vertical="center" indent="1"/>
      <protection/>
    </xf>
    <xf numFmtId="0" fontId="11" fillId="0" borderId="16" xfId="54" applyFont="1" applyFill="1" applyBorder="1" applyAlignment="1">
      <alignment horizontal="left" vertical="center" wrapText="1"/>
      <protection/>
    </xf>
    <xf numFmtId="10" fontId="11" fillId="0" borderId="17" xfId="56" applyNumberFormat="1" applyFont="1" applyFill="1" applyBorder="1" applyAlignment="1">
      <alignment horizontal="right" vertical="center" indent="1"/>
      <protection/>
    </xf>
    <xf numFmtId="10" fontId="14" fillId="0" borderId="13" xfId="56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4" fillId="0" borderId="11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4" fontId="7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14" fillId="0" borderId="25" xfId="54" applyFont="1" applyFill="1" applyBorder="1" applyAlignment="1">
      <alignment vertical="center" wrapText="1"/>
      <protection/>
    </xf>
    <xf numFmtId="10" fontId="14" fillId="0" borderId="25" xfId="56" applyNumberFormat="1" applyFont="1" applyFill="1" applyBorder="1" applyAlignment="1">
      <alignment horizontal="center" vertical="center" wrapText="1"/>
      <protection/>
    </xf>
    <xf numFmtId="10" fontId="14" fillId="0" borderId="25" xfId="56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14" fillId="0" borderId="26" xfId="58" applyNumberFormat="1" applyFont="1" applyFill="1" applyBorder="1" applyAlignment="1">
      <alignment vertical="center" wrapText="1"/>
      <protection/>
    </xf>
    <xf numFmtId="0" fontId="10" fillId="0" borderId="27" xfId="55" applyFont="1" applyFill="1" applyBorder="1" applyAlignment="1">
      <alignment wrapText="1"/>
      <protection/>
    </xf>
    <xf numFmtId="0" fontId="10" fillId="0" borderId="28" xfId="55" applyFont="1" applyFill="1" applyBorder="1" applyAlignment="1">
      <alignment wrapText="1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0" fontId="14" fillId="0" borderId="31" xfId="56" applyNumberFormat="1" applyFont="1" applyFill="1" applyBorder="1" applyAlignment="1">
      <alignment horizontal="right" vertical="center" wrapText="1"/>
      <protection/>
    </xf>
    <xf numFmtId="10" fontId="9" fillId="0" borderId="14" xfId="0" applyNumberFormat="1" applyFont="1" applyBorder="1" applyAlignment="1">
      <alignment horizontal="right" vertical="center" indent="1"/>
    </xf>
    <xf numFmtId="10" fontId="10" fillId="0" borderId="29" xfId="56" applyNumberFormat="1" applyFont="1" applyFill="1" applyBorder="1" applyAlignment="1">
      <alignment horizontal="right" vertical="center" wrapText="1"/>
      <protection/>
    </xf>
    <xf numFmtId="10" fontId="10" fillId="0" borderId="27" xfId="56" applyNumberFormat="1" applyFont="1" applyFill="1" applyBorder="1" applyAlignment="1">
      <alignment horizontal="right" vertical="center" wrapText="1"/>
      <protection/>
    </xf>
    <xf numFmtId="10" fontId="10" fillId="0" borderId="30" xfId="56" applyNumberFormat="1" applyFont="1" applyFill="1" applyBorder="1" applyAlignment="1">
      <alignment horizontal="right" vertical="center" wrapText="1"/>
      <protection/>
    </xf>
    <xf numFmtId="10" fontId="10" fillId="0" borderId="28" xfId="56" applyNumberFormat="1" applyFont="1" applyFill="1" applyBorder="1" applyAlignment="1">
      <alignment horizontal="right" vertical="center" wrapText="1"/>
      <protection/>
    </xf>
    <xf numFmtId="173" fontId="10" fillId="0" borderId="27" xfId="55" applyNumberFormat="1" applyFont="1" applyFill="1" applyBorder="1" applyAlignment="1">
      <alignment horizontal="right" wrapText="1"/>
      <protection/>
    </xf>
    <xf numFmtId="173" fontId="10" fillId="0" borderId="28" xfId="55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0" applyFont="1" applyFill="1" applyBorder="1" applyAlignment="1">
      <alignment wrapText="1"/>
      <protection/>
    </xf>
    <xf numFmtId="10" fontId="10" fillId="0" borderId="32" xfId="56" applyNumberFormat="1" applyFont="1" applyFill="1" applyBorder="1" applyAlignment="1">
      <alignment horizontal="right" vertical="center" wrapText="1"/>
      <protection/>
    </xf>
    <xf numFmtId="10" fontId="10" fillId="0" borderId="33" xfId="56" applyNumberFormat="1" applyFont="1" applyFill="1" applyBorder="1" applyAlignment="1">
      <alignment horizontal="right" vertical="center" wrapText="1"/>
      <protection/>
    </xf>
    <xf numFmtId="10" fontId="14" fillId="0" borderId="34" xfId="56" applyNumberFormat="1" applyFont="1" applyFill="1" applyBorder="1" applyAlignment="1">
      <alignment horizontal="right" vertical="center" wrapText="1"/>
      <protection/>
    </xf>
    <xf numFmtId="0" fontId="10" fillId="0" borderId="8" xfId="59" applyFont="1" applyFill="1" applyBorder="1" applyAlignment="1">
      <alignment wrapText="1"/>
      <protection/>
    </xf>
    <xf numFmtId="0" fontId="5" fillId="0" borderId="31" xfId="0" applyFont="1" applyFill="1" applyBorder="1" applyAlignment="1">
      <alignment horizontal="left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69" fontId="6" fillId="0" borderId="0" xfId="0" applyNumberFormat="1" applyFont="1" applyAlignment="1">
      <alignment vertical="center"/>
    </xf>
    <xf numFmtId="173" fontId="10" fillId="0" borderId="8" xfId="55" applyNumberFormat="1" applyFont="1" applyFill="1" applyBorder="1" applyAlignment="1">
      <alignment horizontal="right" wrapText="1"/>
      <protection/>
    </xf>
    <xf numFmtId="0" fontId="7" fillId="0" borderId="36" xfId="0" applyFont="1" applyBorder="1" applyAlignment="1">
      <alignment horizontal="center" vertical="center" wrapText="1"/>
    </xf>
    <xf numFmtId="0" fontId="10" fillId="0" borderId="37" xfId="60" applyFont="1" applyFill="1" applyBorder="1" applyAlignment="1">
      <alignment wrapText="1"/>
      <protection/>
    </xf>
    <xf numFmtId="0" fontId="10" fillId="0" borderId="37" xfId="60" applyFont="1" applyFill="1" applyBorder="1" applyAlignment="1">
      <alignment/>
      <protection/>
    </xf>
    <xf numFmtId="4" fontId="10" fillId="0" borderId="38" xfId="60" applyNumberFormat="1" applyFont="1" applyFill="1" applyBorder="1" applyAlignment="1">
      <alignment horizontal="right" wrapText="1"/>
      <protection/>
    </xf>
    <xf numFmtId="4" fontId="6" fillId="0" borderId="39" xfId="0" applyNumberFormat="1" applyFont="1" applyBorder="1" applyAlignment="1">
      <alignment horizontal="center" vertical="center" wrapText="1"/>
    </xf>
    <xf numFmtId="0" fontId="10" fillId="0" borderId="40" xfId="60" applyFont="1" applyFill="1" applyBorder="1" applyAlignment="1">
      <alignment horizontal="right" wrapText="1"/>
      <protection/>
    </xf>
    <xf numFmtId="4" fontId="14" fillId="0" borderId="41" xfId="58" applyNumberFormat="1" applyFont="1" applyFill="1" applyBorder="1" applyAlignment="1">
      <alignment horizontal="right" vertical="center" wrapText="1" indent="1"/>
      <protection/>
    </xf>
    <xf numFmtId="10" fontId="10" fillId="0" borderId="38" xfId="60" applyNumberFormat="1" applyFont="1" applyFill="1" applyBorder="1" applyAlignment="1">
      <alignment horizontal="right" wrapText="1"/>
      <protection/>
    </xf>
    <xf numFmtId="10" fontId="12" fillId="0" borderId="26" xfId="0" applyNumberFormat="1" applyFont="1" applyFill="1" applyBorder="1" applyAlignment="1">
      <alignment vertical="center"/>
    </xf>
    <xf numFmtId="4" fontId="14" fillId="0" borderId="41" xfId="58" applyNumberFormat="1" applyFont="1" applyFill="1" applyBorder="1" applyAlignment="1">
      <alignment vertical="center" wrapText="1"/>
      <protection/>
    </xf>
    <xf numFmtId="0" fontId="12" fillId="0" borderId="42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4" fontId="12" fillId="0" borderId="46" xfId="0" applyNumberFormat="1" applyFont="1" applyBorder="1" applyAlignment="1">
      <alignment horizontal="center" vertical="center" wrapText="1"/>
    </xf>
    <xf numFmtId="4" fontId="12" fillId="0" borderId="46" xfId="0" applyNumberFormat="1" applyFont="1" applyFill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169" fontId="12" fillId="0" borderId="46" xfId="0" applyNumberFormat="1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10" fillId="0" borderId="8" xfId="59" applyFont="1" applyFill="1" applyBorder="1" applyAlignment="1">
      <alignment wrapText="1"/>
      <protection/>
    </xf>
    <xf numFmtId="0" fontId="10" fillId="0" borderId="8" xfId="57" applyFont="1" applyFill="1" applyBorder="1" applyAlignment="1">
      <alignment wrapText="1"/>
      <protection/>
    </xf>
    <xf numFmtId="4" fontId="10" fillId="0" borderId="8" xfId="59" applyNumberFormat="1" applyFont="1" applyFill="1" applyBorder="1" applyAlignment="1">
      <alignment horizontal="right" wrapText="1"/>
      <protection/>
    </xf>
    <xf numFmtId="169" fontId="10" fillId="0" borderId="8" xfId="59" applyNumberFormat="1" applyFont="1" applyFill="1" applyBorder="1" applyAlignment="1">
      <alignment horizontal="right" wrapText="1"/>
      <protection/>
    </xf>
    <xf numFmtId="0" fontId="10" fillId="0" borderId="28" xfId="55" applyFont="1" applyFill="1" applyBorder="1" applyAlignment="1">
      <alignment wrapText="1"/>
      <protection/>
    </xf>
    <xf numFmtId="4" fontId="10" fillId="0" borderId="8" xfId="59" applyNumberFormat="1" applyFont="1" applyBorder="1">
      <alignment/>
      <protection/>
    </xf>
    <xf numFmtId="4" fontId="10" fillId="0" borderId="0" xfId="59" applyNumberFormat="1" applyFont="1" applyFill="1" applyAlignment="1">
      <alignment horizontal="right" wrapText="1"/>
      <protection/>
    </xf>
    <xf numFmtId="4" fontId="40" fillId="0" borderId="35" xfId="58" applyNumberFormat="1" applyFont="1" applyFill="1" applyBorder="1" applyAlignment="1">
      <alignment vertical="center" wrapText="1"/>
      <protection/>
    </xf>
    <xf numFmtId="169" fontId="40" fillId="0" borderId="35" xfId="58" applyNumberFormat="1" applyFont="1" applyFill="1" applyBorder="1" applyAlignment="1">
      <alignment vertical="center" wrapText="1"/>
      <protection/>
    </xf>
    <xf numFmtId="0" fontId="10" fillId="0" borderId="37" xfId="59" applyFont="1" applyFill="1" applyBorder="1" applyAlignment="1">
      <alignment wrapText="1"/>
      <protection/>
    </xf>
    <xf numFmtId="0" fontId="10" fillId="0" borderId="8" xfId="60" applyFont="1" applyFill="1" applyBorder="1" applyAlignment="1">
      <alignment wrapText="1"/>
      <protection/>
    </xf>
    <xf numFmtId="0" fontId="10" fillId="0" borderId="28" xfId="59" applyFont="1" applyFill="1" applyBorder="1" applyAlignment="1">
      <alignment wrapText="1"/>
      <protection/>
    </xf>
    <xf numFmtId="0" fontId="10" fillId="0" borderId="8" xfId="55" applyFont="1" applyFill="1" applyBorder="1" applyAlignment="1">
      <alignment wrapText="1"/>
      <protection/>
    </xf>
    <xf numFmtId="0" fontId="5" fillId="0" borderId="8" xfId="0" applyFont="1" applyBorder="1" applyAlignment="1">
      <alignment vertical="center"/>
    </xf>
    <xf numFmtId="0" fontId="10" fillId="0" borderId="0" xfId="59" applyFont="1" applyFill="1" applyBorder="1" applyAlignment="1">
      <alignment wrapText="1"/>
      <protection/>
    </xf>
    <xf numFmtId="0" fontId="6" fillId="0" borderId="8" xfId="0" applyFont="1" applyBorder="1" applyAlignment="1">
      <alignment vertical="center"/>
    </xf>
    <xf numFmtId="0" fontId="10" fillId="0" borderId="0" xfId="59" applyFont="1" applyFill="1" applyBorder="1" applyAlignment="1">
      <alignment wrapText="1"/>
      <protection/>
    </xf>
    <xf numFmtId="0" fontId="11" fillId="0" borderId="48" xfId="54" applyFont="1" applyFill="1" applyBorder="1" applyAlignment="1">
      <alignment horizontal="left" vertical="center" wrapText="1"/>
      <protection/>
    </xf>
    <xf numFmtId="10" fontId="11" fillId="0" borderId="49" xfId="56" applyNumberFormat="1" applyFont="1" applyFill="1" applyBorder="1" applyAlignment="1">
      <alignment horizontal="right" vertical="center" indent="1"/>
      <protection/>
    </xf>
    <xf numFmtId="3" fontId="10" fillId="0" borderId="8" xfId="59" applyNumberFormat="1" applyFont="1" applyFill="1" applyBorder="1" applyAlignment="1">
      <alignment horizontal="right" wrapText="1"/>
      <protection/>
    </xf>
    <xf numFmtId="0" fontId="7" fillId="0" borderId="50" xfId="0" applyFont="1" applyFill="1" applyBorder="1" applyAlignment="1">
      <alignment horizontal="center" vertical="center" wrapText="1"/>
    </xf>
    <xf numFmtId="0" fontId="40" fillId="0" borderId="51" xfId="58" applyFont="1" applyFill="1" applyBorder="1" applyAlignment="1">
      <alignment horizontal="center" vertical="center"/>
      <protection/>
    </xf>
    <xf numFmtId="0" fontId="40" fillId="0" borderId="52" xfId="58" applyFont="1" applyFill="1" applyBorder="1" applyAlignment="1">
      <alignment horizontal="center" vertical="center"/>
      <protection/>
    </xf>
    <xf numFmtId="0" fontId="40" fillId="0" borderId="53" xfId="58" applyFont="1" applyFill="1" applyBorder="1" applyAlignment="1">
      <alignment horizontal="center" vertical="center"/>
      <protection/>
    </xf>
    <xf numFmtId="0" fontId="14" fillId="0" borderId="54" xfId="58" applyFont="1" applyFill="1" applyBorder="1" applyAlignment="1">
      <alignment horizontal="center" vertical="center" wrapText="1"/>
      <protection/>
    </xf>
    <xf numFmtId="0" fontId="14" fillId="0" borderId="41" xfId="58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14" fontId="7" fillId="0" borderId="26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Доходність" xfId="55"/>
    <cellStyle name="Обычный_З_2_28.10" xfId="56"/>
    <cellStyle name="Обычный_Лист1" xfId="57"/>
    <cellStyle name="Обычный_Лист2" xfId="58"/>
    <cellStyle name="Обычный_Основні показники" xfId="59"/>
    <cellStyle name="Обычный_Структура активів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25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'Структура активів НПФ'!$G$2:$Q$2</c:f>
              <c:strCache/>
            </c:strRef>
          </c:cat>
          <c:val>
            <c:numRef>
              <c:f>'Структура активів НПФ'!$G$55:$Q$55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5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НПФ, 
банківських депозитів та ОВДП за місяць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6375"/>
          <c:w val="0.99775"/>
          <c:h val="0.94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'Доходність (графік)'!$A$2:$A$58</c:f>
              <c:strCache/>
            </c:strRef>
          </c:cat>
          <c:val>
            <c:numRef>
              <c:f>'Доходність (графік)'!$B$2:$B$58</c:f>
              <c:numCache/>
            </c:numRef>
          </c:val>
        </c:ser>
        <c:gapWidth val="60"/>
        <c:axId val="34915195"/>
        <c:axId val="45801300"/>
      </c:barChart>
      <c:catAx>
        <c:axId val="34915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01300"/>
        <c:crosses val="autoZero"/>
        <c:auto val="0"/>
        <c:lblOffset val="0"/>
        <c:tickLblSkip val="1"/>
        <c:noMultiLvlLbl val="0"/>
      </c:catAx>
      <c:valAx>
        <c:axId val="45801300"/>
        <c:scaling>
          <c:orientation val="minMax"/>
          <c:max val="0.12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15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58</xdr:row>
      <xdr:rowOff>66675</xdr:rowOff>
    </xdr:from>
    <xdr:to>
      <xdr:col>6</xdr:col>
      <xdr:colOff>133350</xdr:colOff>
      <xdr:row>84</xdr:row>
      <xdr:rowOff>0</xdr:rowOff>
    </xdr:to>
    <xdr:graphicFrame>
      <xdr:nvGraphicFramePr>
        <xdr:cNvPr id="1" name="Chart 2"/>
        <xdr:cNvGraphicFramePr/>
      </xdr:nvGraphicFramePr>
      <xdr:xfrm>
        <a:off x="1400175" y="1110615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23</xdr:col>
      <xdr:colOff>476250</xdr:colOff>
      <xdr:row>86</xdr:row>
      <xdr:rowOff>152400</xdr:rowOff>
    </xdr:to>
    <xdr:graphicFrame>
      <xdr:nvGraphicFramePr>
        <xdr:cNvPr id="1" name="Диаграмма 1"/>
        <xdr:cNvGraphicFramePr/>
      </xdr:nvGraphicFramePr>
      <xdr:xfrm>
        <a:off x="6677025" y="76200"/>
        <a:ext cx="14135100" cy="1533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5" customWidth="1"/>
    <col min="2" max="2" width="11.625" style="5" customWidth="1"/>
    <col min="3" max="3" width="13.75390625" style="5" bestFit="1" customWidth="1"/>
    <col min="4" max="4" width="103.625" style="4" bestFit="1" customWidth="1"/>
    <col min="5" max="5" width="19.125" style="44" bestFit="1" customWidth="1"/>
    <col min="6" max="6" width="19.00390625" style="44" bestFit="1" customWidth="1"/>
    <col min="7" max="7" width="16.00390625" style="44" bestFit="1" customWidth="1"/>
    <col min="8" max="8" width="17.00390625" style="66" customWidth="1"/>
    <col min="9" max="9" width="15.125" style="68" customWidth="1"/>
    <col min="10" max="10" width="48.375" style="4" bestFit="1" customWidth="1"/>
    <col min="11" max="11" width="58.125" style="4" bestFit="1" customWidth="1"/>
    <col min="12" max="16384" width="9.125" style="4" customWidth="1"/>
  </cols>
  <sheetData>
    <row r="1" spans="1:11" s="3" customFormat="1" ht="15.75" thickBot="1">
      <c r="A1" s="80" t="s">
        <v>101</v>
      </c>
      <c r="B1" s="80"/>
      <c r="C1" s="80"/>
      <c r="D1" s="80"/>
      <c r="E1" s="81"/>
      <c r="F1" s="81"/>
      <c r="G1" s="81"/>
      <c r="H1" s="82"/>
      <c r="I1" s="83"/>
      <c r="J1" s="84"/>
      <c r="K1" s="84"/>
    </row>
    <row r="2" spans="1:11" ht="51.75" thickBot="1">
      <c r="A2" s="85" t="s">
        <v>19</v>
      </c>
      <c r="B2" s="86" t="s">
        <v>99</v>
      </c>
      <c r="C2" s="86" t="s">
        <v>102</v>
      </c>
      <c r="D2" s="87" t="s">
        <v>0</v>
      </c>
      <c r="E2" s="88" t="s">
        <v>22</v>
      </c>
      <c r="F2" s="89" t="s">
        <v>23</v>
      </c>
      <c r="G2" s="89" t="s">
        <v>10</v>
      </c>
      <c r="H2" s="90" t="s">
        <v>112</v>
      </c>
      <c r="I2" s="91" t="s">
        <v>113</v>
      </c>
      <c r="J2" s="92" t="s">
        <v>114</v>
      </c>
      <c r="K2" s="92" t="s">
        <v>131</v>
      </c>
    </row>
    <row r="3" spans="1:11" ht="14.25">
      <c r="A3" s="93">
        <v>1</v>
      </c>
      <c r="B3" s="94" t="s">
        <v>24</v>
      </c>
      <c r="C3" s="95" t="s">
        <v>25</v>
      </c>
      <c r="D3" s="94" t="s">
        <v>142</v>
      </c>
      <c r="E3" s="96">
        <v>519927613.62</v>
      </c>
      <c r="F3" s="96">
        <v>11401678.46</v>
      </c>
      <c r="G3" s="96">
        <v>2.2421036316294476</v>
      </c>
      <c r="H3" s="113">
        <v>69902038</v>
      </c>
      <c r="I3" s="97">
        <v>7.4379</v>
      </c>
      <c r="J3" s="84" t="s">
        <v>143</v>
      </c>
      <c r="K3" s="84" t="s">
        <v>133</v>
      </c>
    </row>
    <row r="4" spans="1:11" ht="14.25">
      <c r="A4" s="93">
        <v>2</v>
      </c>
      <c r="B4" s="94" t="s">
        <v>93</v>
      </c>
      <c r="C4" s="95" t="s">
        <v>25</v>
      </c>
      <c r="D4" s="94" t="s">
        <v>204</v>
      </c>
      <c r="E4" s="96">
        <v>450186714.27</v>
      </c>
      <c r="F4" s="96">
        <v>7249079.66</v>
      </c>
      <c r="G4" s="96">
        <v>1.6365914958620777</v>
      </c>
      <c r="H4" s="113">
        <v>35914022</v>
      </c>
      <c r="I4" s="97">
        <v>12.5351</v>
      </c>
      <c r="J4" s="84" t="s">
        <v>191</v>
      </c>
      <c r="K4" s="108" t="s">
        <v>191</v>
      </c>
    </row>
    <row r="5" spans="1:11" ht="14.25">
      <c r="A5" s="93">
        <v>3</v>
      </c>
      <c r="B5" s="94" t="s">
        <v>32</v>
      </c>
      <c r="C5" s="95" t="s">
        <v>33</v>
      </c>
      <c r="D5" s="94" t="s">
        <v>34</v>
      </c>
      <c r="E5" s="96">
        <v>407112416.14</v>
      </c>
      <c r="F5" s="96">
        <v>6632539.5</v>
      </c>
      <c r="G5" s="96">
        <v>1.6561480081462605</v>
      </c>
      <c r="H5" s="113">
        <v>49900388</v>
      </c>
      <c r="I5" s="97">
        <v>8.1585</v>
      </c>
      <c r="J5" s="84" t="s">
        <v>161</v>
      </c>
      <c r="K5" s="109" t="s">
        <v>161</v>
      </c>
    </row>
    <row r="6" spans="1:11" ht="14.25">
      <c r="A6" s="93">
        <v>4</v>
      </c>
      <c r="B6" s="94" t="s">
        <v>29</v>
      </c>
      <c r="C6" s="94" t="s">
        <v>25</v>
      </c>
      <c r="D6" s="94" t="s">
        <v>160</v>
      </c>
      <c r="E6" s="96">
        <v>288723546.27</v>
      </c>
      <c r="F6" s="96">
        <v>5195537.45</v>
      </c>
      <c r="G6" s="96">
        <v>1.8324600351207039</v>
      </c>
      <c r="H6" s="113">
        <v>31438728</v>
      </c>
      <c r="I6" s="97">
        <v>9.1837</v>
      </c>
      <c r="J6" s="108" t="s">
        <v>161</v>
      </c>
      <c r="K6" s="109" t="s">
        <v>161</v>
      </c>
    </row>
    <row r="7" spans="1:11" ht="14.25">
      <c r="A7" s="93">
        <v>5</v>
      </c>
      <c r="B7" s="94" t="s">
        <v>27</v>
      </c>
      <c r="C7" s="95" t="s">
        <v>25</v>
      </c>
      <c r="D7" s="94" t="s">
        <v>28</v>
      </c>
      <c r="E7" s="96">
        <v>230560211.63</v>
      </c>
      <c r="F7" s="96">
        <v>3321714.93</v>
      </c>
      <c r="G7" s="96">
        <v>1.4617747336998548</v>
      </c>
      <c r="H7" s="113">
        <v>49284051</v>
      </c>
      <c r="I7" s="97">
        <v>4.6782</v>
      </c>
      <c r="J7" s="84" t="s">
        <v>127</v>
      </c>
      <c r="K7" s="4" t="s">
        <v>127</v>
      </c>
    </row>
    <row r="8" spans="1:11" ht="14.25">
      <c r="A8" s="93">
        <v>6</v>
      </c>
      <c r="B8" s="94" t="s">
        <v>26</v>
      </c>
      <c r="C8" s="95" t="s">
        <v>25</v>
      </c>
      <c r="D8" s="94" t="s">
        <v>170</v>
      </c>
      <c r="E8" s="96">
        <v>227714324.56</v>
      </c>
      <c r="F8" s="96">
        <v>8742824.62</v>
      </c>
      <c r="G8" s="96">
        <v>3.9926769567709073</v>
      </c>
      <c r="H8" s="113">
        <v>32303945</v>
      </c>
      <c r="I8" s="97">
        <v>7.0491</v>
      </c>
      <c r="J8" s="108" t="s">
        <v>161</v>
      </c>
      <c r="K8" s="84" t="s">
        <v>133</v>
      </c>
    </row>
    <row r="9" spans="1:11" ht="14.25">
      <c r="A9" s="93">
        <v>7</v>
      </c>
      <c r="B9" s="94" t="s">
        <v>35</v>
      </c>
      <c r="C9" s="95" t="s">
        <v>25</v>
      </c>
      <c r="D9" s="94" t="s">
        <v>233</v>
      </c>
      <c r="E9" s="96">
        <v>77365244.11</v>
      </c>
      <c r="F9" s="96">
        <v>4397588.91</v>
      </c>
      <c r="G9" s="96">
        <v>6.026764732875776</v>
      </c>
      <c r="H9" s="113">
        <v>19869484</v>
      </c>
      <c r="I9" s="97">
        <v>3.8937</v>
      </c>
      <c r="J9" s="108" t="s">
        <v>146</v>
      </c>
      <c r="K9" s="84" t="s">
        <v>145</v>
      </c>
    </row>
    <row r="10" spans="1:11" ht="14.25">
      <c r="A10" s="93">
        <v>8</v>
      </c>
      <c r="B10" s="94" t="s">
        <v>37</v>
      </c>
      <c r="C10" s="95" t="s">
        <v>38</v>
      </c>
      <c r="D10" s="94" t="s">
        <v>159</v>
      </c>
      <c r="E10" s="96">
        <v>70186619.14</v>
      </c>
      <c r="F10" s="96">
        <v>492270.4</v>
      </c>
      <c r="G10" s="96">
        <v>0.7063275701685114</v>
      </c>
      <c r="H10" s="113">
        <v>16350474</v>
      </c>
      <c r="I10" s="97">
        <v>4.2926</v>
      </c>
      <c r="J10" s="94" t="s">
        <v>143</v>
      </c>
      <c r="K10" s="4" t="s">
        <v>133</v>
      </c>
    </row>
    <row r="11" spans="1:11" ht="14.25">
      <c r="A11" s="93">
        <v>9</v>
      </c>
      <c r="B11" s="94" t="s">
        <v>30</v>
      </c>
      <c r="C11" s="95" t="s">
        <v>25</v>
      </c>
      <c r="D11" s="94" t="s">
        <v>234</v>
      </c>
      <c r="E11" s="96">
        <v>65484588.41</v>
      </c>
      <c r="F11" s="96">
        <v>1838688.76</v>
      </c>
      <c r="G11" s="96">
        <v>2.8889351397517657</v>
      </c>
      <c r="H11" s="113">
        <v>12578216</v>
      </c>
      <c r="I11" s="97">
        <v>5.2062</v>
      </c>
      <c r="J11" s="107" t="s">
        <v>201</v>
      </c>
      <c r="K11" s="108" t="s">
        <v>133</v>
      </c>
    </row>
    <row r="12" spans="1:11" ht="14.25">
      <c r="A12" s="93">
        <v>10</v>
      </c>
      <c r="B12" s="94" t="s">
        <v>88</v>
      </c>
      <c r="C12" s="95" t="s">
        <v>25</v>
      </c>
      <c r="D12" s="94" t="s">
        <v>194</v>
      </c>
      <c r="E12" s="96">
        <v>61723551.4</v>
      </c>
      <c r="F12" s="96">
        <v>207023.1</v>
      </c>
      <c r="G12" s="96">
        <v>0.3365324827668985</v>
      </c>
      <c r="H12" s="113">
        <v>24463491</v>
      </c>
      <c r="I12" s="97">
        <v>2.5231</v>
      </c>
      <c r="J12" s="107" t="s">
        <v>136</v>
      </c>
      <c r="K12" s="4" t="s">
        <v>136</v>
      </c>
    </row>
    <row r="13" spans="1:11" ht="14.25">
      <c r="A13" s="93">
        <v>11</v>
      </c>
      <c r="B13" s="94" t="s">
        <v>41</v>
      </c>
      <c r="C13" s="95" t="s">
        <v>25</v>
      </c>
      <c r="D13" s="94" t="s">
        <v>135</v>
      </c>
      <c r="E13" s="96">
        <v>57717842.98</v>
      </c>
      <c r="F13" s="96">
        <v>263317.99</v>
      </c>
      <c r="G13" s="96">
        <v>0.458306791407324</v>
      </c>
      <c r="H13" s="113">
        <v>41587137</v>
      </c>
      <c r="I13" s="97">
        <v>1.3879</v>
      </c>
      <c r="J13" s="94" t="s">
        <v>134</v>
      </c>
      <c r="K13" s="108" t="s">
        <v>133</v>
      </c>
    </row>
    <row r="14" spans="1:11" ht="14.25">
      <c r="A14" s="93">
        <v>12</v>
      </c>
      <c r="B14" s="94" t="s">
        <v>42</v>
      </c>
      <c r="C14" s="95" t="s">
        <v>25</v>
      </c>
      <c r="D14" s="106" t="s">
        <v>171</v>
      </c>
      <c r="E14" s="96">
        <v>52162449.38</v>
      </c>
      <c r="F14" s="99">
        <v>636440.37</v>
      </c>
      <c r="G14" s="99">
        <v>1.2351827401895008</v>
      </c>
      <c r="H14" s="113">
        <v>11666785</v>
      </c>
      <c r="I14" s="97">
        <v>4.471</v>
      </c>
      <c r="J14" s="107" t="s">
        <v>172</v>
      </c>
      <c r="K14" s="4" t="s">
        <v>133</v>
      </c>
    </row>
    <row r="15" spans="1:11" ht="14.25">
      <c r="A15" s="93">
        <v>13</v>
      </c>
      <c r="B15" s="94" t="s">
        <v>39</v>
      </c>
      <c r="C15" s="95" t="s">
        <v>25</v>
      </c>
      <c r="D15" s="105" t="s">
        <v>40</v>
      </c>
      <c r="E15" s="96">
        <v>44490351.58</v>
      </c>
      <c r="F15" s="96">
        <v>620622.31</v>
      </c>
      <c r="G15" s="96">
        <v>1.4146937314801278</v>
      </c>
      <c r="H15" s="113">
        <v>15416475</v>
      </c>
      <c r="I15" s="97">
        <v>2.8859</v>
      </c>
      <c r="J15" s="108" t="s">
        <v>203</v>
      </c>
      <c r="K15" s="107" t="s">
        <v>145</v>
      </c>
    </row>
    <row r="16" spans="1:11" ht="14.25">
      <c r="A16" s="93">
        <v>14</v>
      </c>
      <c r="B16" s="94" t="s">
        <v>31</v>
      </c>
      <c r="C16" s="95" t="s">
        <v>25</v>
      </c>
      <c r="D16" s="94" t="s">
        <v>155</v>
      </c>
      <c r="E16" s="96">
        <v>44112179.29</v>
      </c>
      <c r="F16" s="96">
        <v>2884032.37</v>
      </c>
      <c r="G16" s="96">
        <v>6.995299535524197</v>
      </c>
      <c r="H16" s="113">
        <v>45272255</v>
      </c>
      <c r="I16" s="97">
        <v>0.9744</v>
      </c>
      <c r="J16" s="84" t="s">
        <v>143</v>
      </c>
      <c r="K16" s="107" t="s">
        <v>133</v>
      </c>
    </row>
    <row r="17" spans="1:11" ht="14.25">
      <c r="A17" s="93">
        <v>15</v>
      </c>
      <c r="B17" s="94" t="s">
        <v>44</v>
      </c>
      <c r="C17" s="95" t="s">
        <v>25</v>
      </c>
      <c r="D17" s="94" t="s">
        <v>180</v>
      </c>
      <c r="E17" s="96">
        <v>33032583.74</v>
      </c>
      <c r="F17" s="96">
        <v>312196.15</v>
      </c>
      <c r="G17" s="96">
        <v>0.9541334103738279</v>
      </c>
      <c r="H17" s="113">
        <v>7108947</v>
      </c>
      <c r="I17" s="97">
        <v>4.6466</v>
      </c>
      <c r="J17" s="107" t="s">
        <v>154</v>
      </c>
      <c r="K17" s="108" t="s">
        <v>133</v>
      </c>
    </row>
    <row r="18" spans="1:11" ht="14.25">
      <c r="A18" s="93">
        <v>16</v>
      </c>
      <c r="B18" s="94" t="s">
        <v>90</v>
      </c>
      <c r="C18" s="95" t="s">
        <v>25</v>
      </c>
      <c r="D18" s="94" t="s">
        <v>121</v>
      </c>
      <c r="E18" s="96">
        <v>25069678.39</v>
      </c>
      <c r="F18" s="96">
        <v>-336568.19</v>
      </c>
      <c r="G18" s="96">
        <v>-1.3247458216238357</v>
      </c>
      <c r="H18" s="113">
        <v>21933724</v>
      </c>
      <c r="I18" s="97">
        <v>1.143</v>
      </c>
      <c r="J18" s="94" t="s">
        <v>147</v>
      </c>
      <c r="K18" s="84" t="s">
        <v>139</v>
      </c>
    </row>
    <row r="19" spans="1:11" ht="14.25">
      <c r="A19" s="93">
        <v>17</v>
      </c>
      <c r="B19" s="94" t="s">
        <v>48</v>
      </c>
      <c r="C19" s="95" t="s">
        <v>25</v>
      </c>
      <c r="D19" s="94" t="s">
        <v>110</v>
      </c>
      <c r="E19" s="96">
        <v>21406695.66</v>
      </c>
      <c r="F19" s="96">
        <v>276397.44</v>
      </c>
      <c r="G19" s="96">
        <v>1.3080621821910228</v>
      </c>
      <c r="H19" s="113">
        <v>3884747</v>
      </c>
      <c r="I19" s="97">
        <v>5.5104</v>
      </c>
      <c r="J19" s="108" t="s">
        <v>151</v>
      </c>
      <c r="K19" s="84" t="s">
        <v>151</v>
      </c>
    </row>
    <row r="20" spans="1:11" ht="14.25">
      <c r="A20" s="93">
        <v>18</v>
      </c>
      <c r="B20" s="94" t="s">
        <v>83</v>
      </c>
      <c r="C20" s="95" t="s">
        <v>25</v>
      </c>
      <c r="D20" s="94" t="s">
        <v>235</v>
      </c>
      <c r="E20" s="96">
        <v>17860984.57</v>
      </c>
      <c r="F20" s="96">
        <v>522906.26</v>
      </c>
      <c r="G20" s="96">
        <v>3.0159412747513556</v>
      </c>
      <c r="H20" s="113">
        <v>7987375</v>
      </c>
      <c r="I20" s="97">
        <v>2.2362</v>
      </c>
      <c r="J20" s="108" t="s">
        <v>187</v>
      </c>
      <c r="K20" s="4" t="s">
        <v>187</v>
      </c>
    </row>
    <row r="21" spans="1:11" ht="14.25">
      <c r="A21" s="93">
        <v>19</v>
      </c>
      <c r="B21" s="94" t="s">
        <v>84</v>
      </c>
      <c r="C21" s="95" t="s">
        <v>25</v>
      </c>
      <c r="D21" s="94" t="s">
        <v>237</v>
      </c>
      <c r="E21" s="96">
        <v>12947263.7</v>
      </c>
      <c r="F21" s="96">
        <v>95128.06</v>
      </c>
      <c r="G21" s="96">
        <v>0.7401731717173021</v>
      </c>
      <c r="H21" s="113">
        <v>3468766</v>
      </c>
      <c r="I21" s="97">
        <v>3.7325</v>
      </c>
      <c r="J21" s="84" t="s">
        <v>177</v>
      </c>
      <c r="K21" s="4" t="s">
        <v>177</v>
      </c>
    </row>
    <row r="22" spans="1:11" ht="14.25">
      <c r="A22" s="93">
        <v>20</v>
      </c>
      <c r="B22" s="94" t="s">
        <v>91</v>
      </c>
      <c r="C22" s="95" t="s">
        <v>25</v>
      </c>
      <c r="D22" s="94" t="s">
        <v>236</v>
      </c>
      <c r="E22" s="96">
        <v>10696113.35</v>
      </c>
      <c r="F22" s="96">
        <v>11809.69</v>
      </c>
      <c r="G22" s="96">
        <v>0.11053308082409785</v>
      </c>
      <c r="H22" s="113">
        <v>27365913</v>
      </c>
      <c r="I22" s="97">
        <v>0.3909</v>
      </c>
      <c r="J22" s="84" t="s">
        <v>166</v>
      </c>
      <c r="K22" s="4" t="s">
        <v>164</v>
      </c>
    </row>
    <row r="23" spans="1:11" ht="14.25">
      <c r="A23" s="93">
        <v>21</v>
      </c>
      <c r="B23" s="94" t="s">
        <v>85</v>
      </c>
      <c r="C23" s="95" t="s">
        <v>25</v>
      </c>
      <c r="D23" s="94" t="s">
        <v>86</v>
      </c>
      <c r="E23" s="96">
        <v>9783451.23</v>
      </c>
      <c r="F23" s="96">
        <v>136040.7</v>
      </c>
      <c r="G23" s="96">
        <v>1.4101265782871195</v>
      </c>
      <c r="H23" s="113">
        <v>4881578</v>
      </c>
      <c r="I23" s="97">
        <v>2.0042</v>
      </c>
      <c r="J23" s="107" t="s">
        <v>152</v>
      </c>
      <c r="K23" s="4" t="s">
        <v>152</v>
      </c>
    </row>
    <row r="24" spans="1:11" ht="14.25">
      <c r="A24" s="93">
        <v>22</v>
      </c>
      <c r="B24" s="94" t="s">
        <v>43</v>
      </c>
      <c r="C24" s="95" t="s">
        <v>25</v>
      </c>
      <c r="D24" s="94" t="s">
        <v>238</v>
      </c>
      <c r="E24" s="96">
        <v>8209395.13</v>
      </c>
      <c r="F24" s="96">
        <v>179414.06</v>
      </c>
      <c r="G24" s="96">
        <v>2.2343024029071614</v>
      </c>
      <c r="H24" s="113">
        <v>7223247</v>
      </c>
      <c r="I24" s="97">
        <v>1.1365</v>
      </c>
      <c r="J24" s="107" t="s">
        <v>161</v>
      </c>
      <c r="K24" s="84" t="s">
        <v>239</v>
      </c>
    </row>
    <row r="25" spans="1:11" ht="14.25">
      <c r="A25" s="93">
        <v>23</v>
      </c>
      <c r="B25" s="94" t="s">
        <v>50</v>
      </c>
      <c r="C25" s="95" t="s">
        <v>25</v>
      </c>
      <c r="D25" s="98" t="s">
        <v>144</v>
      </c>
      <c r="E25" s="96">
        <v>8053920.19</v>
      </c>
      <c r="F25" s="99">
        <v>49070.2</v>
      </c>
      <c r="G25" s="99">
        <v>0.6130058659600195</v>
      </c>
      <c r="H25" s="113">
        <v>2457333</v>
      </c>
      <c r="I25" s="97">
        <v>3.2775</v>
      </c>
      <c r="J25" s="84" t="s">
        <v>134</v>
      </c>
      <c r="K25" s="108" t="s">
        <v>133</v>
      </c>
    </row>
    <row r="26" spans="1:11" ht="14.25">
      <c r="A26" s="93">
        <v>24</v>
      </c>
      <c r="B26" s="94" t="s">
        <v>45</v>
      </c>
      <c r="C26" s="95" t="s">
        <v>25</v>
      </c>
      <c r="D26" s="94" t="s">
        <v>240</v>
      </c>
      <c r="E26" s="96">
        <v>7627275.15</v>
      </c>
      <c r="F26" s="96">
        <v>461709.66</v>
      </c>
      <c r="G26" s="96">
        <v>6.443450424734024</v>
      </c>
      <c r="H26" s="113">
        <v>2168473</v>
      </c>
      <c r="I26" s="97">
        <v>3.5173</v>
      </c>
      <c r="J26" s="107" t="s">
        <v>146</v>
      </c>
      <c r="K26" s="4" t="s">
        <v>145</v>
      </c>
    </row>
    <row r="27" spans="1:11" ht="14.25">
      <c r="A27" s="93">
        <v>25</v>
      </c>
      <c r="B27" s="94" t="s">
        <v>52</v>
      </c>
      <c r="C27" s="95" t="s">
        <v>25</v>
      </c>
      <c r="D27" s="94" t="s">
        <v>167</v>
      </c>
      <c r="E27" s="96">
        <v>7141339.68</v>
      </c>
      <c r="F27" s="96">
        <v>77793.7</v>
      </c>
      <c r="G27" s="96">
        <v>1.1013406045669853</v>
      </c>
      <c r="H27" s="113">
        <v>1733791</v>
      </c>
      <c r="I27" s="97">
        <v>4.1189</v>
      </c>
      <c r="J27" s="107" t="s">
        <v>158</v>
      </c>
      <c r="K27" s="84" t="s">
        <v>157</v>
      </c>
    </row>
    <row r="28" spans="1:11" ht="14.25">
      <c r="A28" s="93">
        <v>26</v>
      </c>
      <c r="B28" s="94" t="s">
        <v>87</v>
      </c>
      <c r="C28" s="95" t="s">
        <v>25</v>
      </c>
      <c r="D28" s="94" t="s">
        <v>156</v>
      </c>
      <c r="E28" s="96">
        <v>6197348.37</v>
      </c>
      <c r="F28" s="96">
        <v>70479.27</v>
      </c>
      <c r="G28" s="96">
        <v>1.1503309251376095</v>
      </c>
      <c r="H28" s="113">
        <v>1677733</v>
      </c>
      <c r="I28" s="97">
        <v>3.6939</v>
      </c>
      <c r="J28" s="108" t="s">
        <v>158</v>
      </c>
      <c r="K28" s="4" t="s">
        <v>157</v>
      </c>
    </row>
    <row r="29" spans="1:11" ht="14.25">
      <c r="A29" s="93">
        <v>27</v>
      </c>
      <c r="B29" s="94" t="s">
        <v>51</v>
      </c>
      <c r="C29" s="95" t="s">
        <v>25</v>
      </c>
      <c r="D29" s="94" t="s">
        <v>122</v>
      </c>
      <c r="E29" s="96">
        <v>3961913.27</v>
      </c>
      <c r="F29" s="96">
        <v>-52305.34</v>
      </c>
      <c r="G29" s="96">
        <v>-1.3030017814600257</v>
      </c>
      <c r="H29" s="113">
        <v>1938042</v>
      </c>
      <c r="I29" s="97">
        <v>2.0443</v>
      </c>
      <c r="J29" s="84" t="s">
        <v>136</v>
      </c>
      <c r="K29" s="94" t="s">
        <v>136</v>
      </c>
    </row>
    <row r="30" spans="1:11" ht="14.25">
      <c r="A30" s="93">
        <v>28</v>
      </c>
      <c r="B30" s="94" t="s">
        <v>49</v>
      </c>
      <c r="C30" s="95" t="s">
        <v>33</v>
      </c>
      <c r="D30" s="94" t="s">
        <v>241</v>
      </c>
      <c r="E30" s="96">
        <v>3894225.66</v>
      </c>
      <c r="F30" s="96">
        <v>62326.6</v>
      </c>
      <c r="G30" s="96">
        <v>1.6265198801974634</v>
      </c>
      <c r="H30" s="113">
        <v>16973524</v>
      </c>
      <c r="I30" s="97">
        <v>0.2294</v>
      </c>
      <c r="J30" s="84" t="s">
        <v>158</v>
      </c>
      <c r="K30" s="4" t="s">
        <v>157</v>
      </c>
    </row>
    <row r="31" spans="1:11" ht="14.25">
      <c r="A31" s="93">
        <v>29</v>
      </c>
      <c r="B31" s="94" t="s">
        <v>77</v>
      </c>
      <c r="C31" s="95" t="s">
        <v>25</v>
      </c>
      <c r="D31" s="94" t="s">
        <v>188</v>
      </c>
      <c r="E31" s="96">
        <v>3559054.58</v>
      </c>
      <c r="F31" s="96">
        <v>35237.16</v>
      </c>
      <c r="G31" s="96">
        <v>0.9999712187131422</v>
      </c>
      <c r="H31" s="113">
        <v>1330722</v>
      </c>
      <c r="I31" s="97">
        <v>2.6745</v>
      </c>
      <c r="J31" s="94" t="s">
        <v>189</v>
      </c>
      <c r="K31" s="84" t="s">
        <v>189</v>
      </c>
    </row>
    <row r="32" spans="1:11" ht="14.25">
      <c r="A32" s="93">
        <v>30</v>
      </c>
      <c r="B32" s="94" t="s">
        <v>81</v>
      </c>
      <c r="C32" s="95" t="s">
        <v>38</v>
      </c>
      <c r="D32" s="94" t="s">
        <v>153</v>
      </c>
      <c r="E32" s="96">
        <v>3108871.79</v>
      </c>
      <c r="F32" s="96">
        <v>33265.31</v>
      </c>
      <c r="G32" s="96">
        <v>1.0815853788941183</v>
      </c>
      <c r="H32" s="113">
        <v>815853</v>
      </c>
      <c r="I32" s="97">
        <v>3.8106</v>
      </c>
      <c r="J32" s="94" t="s">
        <v>154</v>
      </c>
      <c r="K32" s="84" t="s">
        <v>133</v>
      </c>
    </row>
    <row r="33" spans="1:11" ht="14.25">
      <c r="A33" s="93">
        <v>31</v>
      </c>
      <c r="B33" s="94" t="s">
        <v>47</v>
      </c>
      <c r="C33" s="95" t="s">
        <v>25</v>
      </c>
      <c r="D33" s="94" t="s">
        <v>198</v>
      </c>
      <c r="E33" s="96">
        <v>3096213.68</v>
      </c>
      <c r="F33" s="96">
        <v>45350.79</v>
      </c>
      <c r="G33" s="96">
        <v>1.4864905974191487</v>
      </c>
      <c r="H33" s="113">
        <v>1315609</v>
      </c>
      <c r="I33" s="97">
        <v>2.3534</v>
      </c>
      <c r="J33" s="108" t="s">
        <v>199</v>
      </c>
      <c r="K33" s="107" t="s">
        <v>133</v>
      </c>
    </row>
    <row r="34" spans="1:11" ht="14.25">
      <c r="A34" s="93">
        <v>32</v>
      </c>
      <c r="B34" s="94" t="s">
        <v>55</v>
      </c>
      <c r="C34" s="95" t="s">
        <v>25</v>
      </c>
      <c r="D34" s="94" t="s">
        <v>242</v>
      </c>
      <c r="E34" s="96">
        <v>2861905.53</v>
      </c>
      <c r="F34" s="96">
        <v>-25127.14</v>
      </c>
      <c r="G34" s="100">
        <v>-0.8703448444177155</v>
      </c>
      <c r="H34" s="113">
        <v>1232135</v>
      </c>
      <c r="I34" s="97">
        <v>2.3227</v>
      </c>
      <c r="J34" s="108" t="s">
        <v>206</v>
      </c>
      <c r="K34" s="84" t="s">
        <v>139</v>
      </c>
    </row>
    <row r="35" spans="1:11" ht="14.25">
      <c r="A35" s="93">
        <v>33</v>
      </c>
      <c r="B35" s="94" t="s">
        <v>61</v>
      </c>
      <c r="C35" s="95" t="s">
        <v>25</v>
      </c>
      <c r="D35" s="94" t="s">
        <v>243</v>
      </c>
      <c r="E35" s="96">
        <v>2546079.3</v>
      </c>
      <c r="F35" s="96">
        <v>116377.02</v>
      </c>
      <c r="G35" s="96">
        <v>4.789764612642173</v>
      </c>
      <c r="H35" s="113">
        <v>1025555</v>
      </c>
      <c r="I35" s="97">
        <v>2.4826</v>
      </c>
      <c r="J35" s="4" t="s">
        <v>146</v>
      </c>
      <c r="K35" s="4" t="s">
        <v>149</v>
      </c>
    </row>
    <row r="36" spans="1:11" ht="14.25">
      <c r="A36" s="93">
        <v>34</v>
      </c>
      <c r="B36" s="94" t="s">
        <v>82</v>
      </c>
      <c r="C36" s="95" t="s">
        <v>25</v>
      </c>
      <c r="D36" s="94" t="s">
        <v>163</v>
      </c>
      <c r="E36" s="96">
        <v>2250609.03</v>
      </c>
      <c r="F36" s="96">
        <v>-3851.87</v>
      </c>
      <c r="G36" s="96">
        <v>-0.1708554803500988</v>
      </c>
      <c r="H36" s="113">
        <v>3429720</v>
      </c>
      <c r="I36" s="97">
        <v>0.6562</v>
      </c>
      <c r="J36" s="107" t="s">
        <v>166</v>
      </c>
      <c r="K36" s="4" t="s">
        <v>164</v>
      </c>
    </row>
    <row r="37" spans="1:11" ht="14.25">
      <c r="A37" s="93">
        <v>35</v>
      </c>
      <c r="B37" s="94" t="s">
        <v>80</v>
      </c>
      <c r="C37" s="95" t="s">
        <v>25</v>
      </c>
      <c r="D37" s="94" t="s">
        <v>168</v>
      </c>
      <c r="E37" s="96">
        <v>1851410.32</v>
      </c>
      <c r="F37" s="96">
        <v>20616.05</v>
      </c>
      <c r="G37" s="96">
        <v>1.1260713635508495</v>
      </c>
      <c r="H37" s="113">
        <v>1073510</v>
      </c>
      <c r="I37" s="97">
        <v>1.7246</v>
      </c>
      <c r="J37" s="108" t="s">
        <v>169</v>
      </c>
      <c r="K37" s="107" t="s">
        <v>133</v>
      </c>
    </row>
    <row r="38" spans="1:11" ht="14.25">
      <c r="A38" s="93">
        <v>36</v>
      </c>
      <c r="B38" s="94" t="s">
        <v>60</v>
      </c>
      <c r="C38" s="95" t="s">
        <v>25</v>
      </c>
      <c r="D38" s="94" t="s">
        <v>244</v>
      </c>
      <c r="E38" s="96">
        <v>1579942.14</v>
      </c>
      <c r="F38" s="96">
        <v>82962.82</v>
      </c>
      <c r="G38" s="96">
        <v>5.5420151027871185</v>
      </c>
      <c r="H38" s="113">
        <v>617570</v>
      </c>
      <c r="I38" s="97">
        <v>2.5583</v>
      </c>
      <c r="J38" s="107" t="s">
        <v>161</v>
      </c>
      <c r="K38" s="107" t="s">
        <v>161</v>
      </c>
    </row>
    <row r="39" spans="1:11" ht="14.25">
      <c r="A39" s="93">
        <v>37</v>
      </c>
      <c r="B39" s="94" t="s">
        <v>78</v>
      </c>
      <c r="C39" s="95" t="s">
        <v>25</v>
      </c>
      <c r="D39" s="103" t="s">
        <v>195</v>
      </c>
      <c r="E39" s="96">
        <v>1020950.21</v>
      </c>
      <c r="F39" s="96">
        <v>14516.96</v>
      </c>
      <c r="G39" s="96">
        <v>1.442416573578015</v>
      </c>
      <c r="H39" s="113">
        <v>2468727</v>
      </c>
      <c r="I39" s="97">
        <v>0.4136</v>
      </c>
      <c r="J39" s="94" t="s">
        <v>139</v>
      </c>
      <c r="K39" s="4" t="s">
        <v>139</v>
      </c>
    </row>
    <row r="40" spans="1:11" ht="14.25">
      <c r="A40" s="93">
        <v>38</v>
      </c>
      <c r="B40" s="94" t="s">
        <v>75</v>
      </c>
      <c r="C40" s="95" t="s">
        <v>25</v>
      </c>
      <c r="D40" s="94" t="s">
        <v>76</v>
      </c>
      <c r="E40" s="96">
        <v>978202.44</v>
      </c>
      <c r="F40" s="96">
        <v>20131.49</v>
      </c>
      <c r="G40" s="96">
        <v>2.1012525220600793</v>
      </c>
      <c r="H40" s="113">
        <v>717149</v>
      </c>
      <c r="I40" s="97">
        <v>1.364</v>
      </c>
      <c r="J40" s="94" t="s">
        <v>146</v>
      </c>
      <c r="K40" s="84" t="s">
        <v>145</v>
      </c>
    </row>
    <row r="41" spans="1:11" ht="14.25">
      <c r="A41" s="93">
        <v>39</v>
      </c>
      <c r="B41" s="94" t="s">
        <v>57</v>
      </c>
      <c r="C41" s="95" t="s">
        <v>38</v>
      </c>
      <c r="D41" s="94" t="s">
        <v>58</v>
      </c>
      <c r="E41" s="96">
        <v>785342.1</v>
      </c>
      <c r="F41" s="96">
        <v>9088.29</v>
      </c>
      <c r="G41" s="96">
        <v>1.1707884564199418</v>
      </c>
      <c r="H41" s="113">
        <v>365512</v>
      </c>
      <c r="I41" s="97">
        <v>2.1486</v>
      </c>
      <c r="J41" s="84" t="s">
        <v>178</v>
      </c>
      <c r="K41" s="84" t="s">
        <v>145</v>
      </c>
    </row>
    <row r="42" spans="1:11" ht="14.25">
      <c r="A42" s="93">
        <v>40</v>
      </c>
      <c r="B42" s="94" t="s">
        <v>62</v>
      </c>
      <c r="C42" s="95" t="s">
        <v>25</v>
      </c>
      <c r="D42" s="94" t="s">
        <v>174</v>
      </c>
      <c r="E42" s="96">
        <v>764527.38</v>
      </c>
      <c r="F42" s="96">
        <v>-11451.37</v>
      </c>
      <c r="G42" s="96">
        <v>-1.4757324217963372</v>
      </c>
      <c r="H42" s="113">
        <v>301337</v>
      </c>
      <c r="I42" s="97">
        <v>2.5371</v>
      </c>
      <c r="J42" s="84" t="s">
        <v>143</v>
      </c>
      <c r="K42" s="4" t="s">
        <v>133</v>
      </c>
    </row>
    <row r="43" spans="1:11" ht="14.25">
      <c r="A43" s="93">
        <v>41</v>
      </c>
      <c r="B43" s="94" t="s">
        <v>53</v>
      </c>
      <c r="C43" s="95" t="s">
        <v>25</v>
      </c>
      <c r="D43" s="94" t="s">
        <v>119</v>
      </c>
      <c r="E43" s="96">
        <v>690770.69</v>
      </c>
      <c r="F43" s="96">
        <v>19712.03</v>
      </c>
      <c r="G43" s="96">
        <v>2.937452591700392</v>
      </c>
      <c r="H43" s="113">
        <v>754067</v>
      </c>
      <c r="I43" s="97">
        <v>0.9161</v>
      </c>
      <c r="J43" s="84" t="s">
        <v>137</v>
      </c>
      <c r="K43" s="108" t="s">
        <v>136</v>
      </c>
    </row>
    <row r="44" spans="1:11" ht="14.25">
      <c r="A44" s="93">
        <v>42</v>
      </c>
      <c r="B44" s="94" t="s">
        <v>59</v>
      </c>
      <c r="C44" s="95" t="s">
        <v>38</v>
      </c>
      <c r="D44" s="94" t="s">
        <v>179</v>
      </c>
      <c r="E44" s="96">
        <v>642394.22</v>
      </c>
      <c r="F44" s="96">
        <v>6794.75</v>
      </c>
      <c r="G44" s="96">
        <v>1.069030155106958</v>
      </c>
      <c r="H44" s="113">
        <v>318909</v>
      </c>
      <c r="I44" s="97">
        <v>2.0144</v>
      </c>
      <c r="J44" s="84" t="s">
        <v>136</v>
      </c>
      <c r="K44" s="4" t="s">
        <v>136</v>
      </c>
    </row>
    <row r="45" spans="1:11" ht="14.25">
      <c r="A45" s="93">
        <v>43</v>
      </c>
      <c r="B45" s="94" t="s">
        <v>79</v>
      </c>
      <c r="C45" s="95" t="s">
        <v>25</v>
      </c>
      <c r="D45" s="94" t="s">
        <v>245</v>
      </c>
      <c r="E45" s="96">
        <v>359217.84</v>
      </c>
      <c r="F45" s="96">
        <v>-22156.69</v>
      </c>
      <c r="G45" s="96">
        <v>-5.809693164354741</v>
      </c>
      <c r="H45" s="113">
        <v>241922</v>
      </c>
      <c r="I45" s="97">
        <v>1.4848</v>
      </c>
      <c r="J45" s="84" t="s">
        <v>137</v>
      </c>
      <c r="K45" s="107" t="s">
        <v>136</v>
      </c>
    </row>
    <row r="46" spans="1:11" ht="14.25">
      <c r="A46" s="93">
        <v>44</v>
      </c>
      <c r="B46" s="94" t="s">
        <v>63</v>
      </c>
      <c r="C46" s="95" t="s">
        <v>25</v>
      </c>
      <c r="D46" s="94" t="s">
        <v>64</v>
      </c>
      <c r="E46" s="96">
        <v>349036.94</v>
      </c>
      <c r="F46" s="96">
        <v>-311.85</v>
      </c>
      <c r="G46" s="96">
        <v>-0.08926608848423712</v>
      </c>
      <c r="H46" s="113">
        <v>175435</v>
      </c>
      <c r="I46" s="97">
        <v>1.9896</v>
      </c>
      <c r="J46" s="94" t="s">
        <v>182</v>
      </c>
      <c r="K46" s="84" t="s">
        <v>133</v>
      </c>
    </row>
    <row r="47" spans="1:11" ht="14.25">
      <c r="A47" s="93">
        <v>45</v>
      </c>
      <c r="B47" s="94" t="s">
        <v>70</v>
      </c>
      <c r="C47" s="95" t="s">
        <v>25</v>
      </c>
      <c r="D47" s="94" t="s">
        <v>184</v>
      </c>
      <c r="E47" s="96">
        <v>247659.65</v>
      </c>
      <c r="F47" s="96">
        <v>1700.59</v>
      </c>
      <c r="G47" s="96">
        <v>0.691411814632886</v>
      </c>
      <c r="H47" s="113">
        <v>160457</v>
      </c>
      <c r="I47" s="97">
        <v>1.5435</v>
      </c>
      <c r="J47" s="84" t="s">
        <v>178</v>
      </c>
      <c r="K47" s="108" t="s">
        <v>145</v>
      </c>
    </row>
    <row r="48" spans="1:11" ht="14.25">
      <c r="A48" s="93">
        <v>46</v>
      </c>
      <c r="B48" s="94" t="s">
        <v>65</v>
      </c>
      <c r="C48" s="95" t="s">
        <v>25</v>
      </c>
      <c r="D48" s="94" t="s">
        <v>140</v>
      </c>
      <c r="E48" s="96">
        <v>244720.81</v>
      </c>
      <c r="F48" s="96">
        <v>1086.77</v>
      </c>
      <c r="G48" s="96">
        <v>0.4460665677094937</v>
      </c>
      <c r="H48" s="113">
        <v>119036</v>
      </c>
      <c r="I48" s="97">
        <v>2.0559</v>
      </c>
      <c r="J48" s="107" t="s">
        <v>141</v>
      </c>
      <c r="K48" s="84" t="s">
        <v>133</v>
      </c>
    </row>
    <row r="49" spans="1:11" ht="14.25">
      <c r="A49" s="93">
        <v>47</v>
      </c>
      <c r="B49" s="94" t="s">
        <v>74</v>
      </c>
      <c r="C49" s="95" t="s">
        <v>25</v>
      </c>
      <c r="D49" s="94" t="s">
        <v>148</v>
      </c>
      <c r="E49" s="96">
        <v>146380.05</v>
      </c>
      <c r="F49" s="96">
        <v>797.23</v>
      </c>
      <c r="G49" s="96">
        <v>0.5476126922118851</v>
      </c>
      <c r="H49" s="113">
        <v>114165</v>
      </c>
      <c r="I49" s="97">
        <v>1.2822</v>
      </c>
      <c r="J49" s="107" t="s">
        <v>137</v>
      </c>
      <c r="K49" s="108" t="s">
        <v>133</v>
      </c>
    </row>
    <row r="50" spans="1:11" ht="14.25">
      <c r="A50" s="93">
        <v>48</v>
      </c>
      <c r="B50" s="94" t="s">
        <v>66</v>
      </c>
      <c r="C50" s="95" t="s">
        <v>25</v>
      </c>
      <c r="D50" s="94" t="s">
        <v>246</v>
      </c>
      <c r="E50" s="96">
        <v>145401.93</v>
      </c>
      <c r="F50" s="96">
        <v>-714.87</v>
      </c>
      <c r="G50" s="96">
        <v>-0.48924558982949407</v>
      </c>
      <c r="H50" s="113">
        <v>187661</v>
      </c>
      <c r="I50" s="97">
        <v>0.7748</v>
      </c>
      <c r="J50" s="84" t="s">
        <v>185</v>
      </c>
      <c r="K50" s="94" t="s">
        <v>136</v>
      </c>
    </row>
    <row r="51" spans="1:11" ht="14.25">
      <c r="A51" s="93">
        <v>49</v>
      </c>
      <c r="B51" s="94" t="s">
        <v>68</v>
      </c>
      <c r="C51" s="95" t="s">
        <v>25</v>
      </c>
      <c r="D51" s="94" t="s">
        <v>138</v>
      </c>
      <c r="E51" s="96">
        <v>67583.75</v>
      </c>
      <c r="F51" s="96">
        <v>880.38</v>
      </c>
      <c r="G51" s="96">
        <v>1.3198433602380248</v>
      </c>
      <c r="H51" s="113">
        <v>47665</v>
      </c>
      <c r="I51" s="97">
        <v>1.4131</v>
      </c>
      <c r="J51" s="107" t="s">
        <v>139</v>
      </c>
      <c r="K51" s="4" t="s">
        <v>139</v>
      </c>
    </row>
    <row r="52" spans="1:11" ht="14.25">
      <c r="A52" s="93">
        <v>50</v>
      </c>
      <c r="B52" s="94" t="s">
        <v>69</v>
      </c>
      <c r="C52" s="95" t="s">
        <v>38</v>
      </c>
      <c r="D52" s="94" t="s">
        <v>183</v>
      </c>
      <c r="E52" s="96">
        <v>38919.3</v>
      </c>
      <c r="F52" s="96">
        <v>493.19</v>
      </c>
      <c r="G52" s="96">
        <v>1.2834762613233721</v>
      </c>
      <c r="H52" s="113">
        <v>101661</v>
      </c>
      <c r="I52" s="97">
        <v>0.3828</v>
      </c>
      <c r="J52" s="63" t="s">
        <v>139</v>
      </c>
      <c r="K52" s="110" t="s">
        <v>139</v>
      </c>
    </row>
    <row r="53" spans="1:11" ht="14.25">
      <c r="A53" s="93">
        <v>51</v>
      </c>
      <c r="B53" s="94" t="s">
        <v>72</v>
      </c>
      <c r="C53" s="95" t="s">
        <v>33</v>
      </c>
      <c r="D53" s="94" t="s">
        <v>202</v>
      </c>
      <c r="E53" s="96">
        <v>1442.44</v>
      </c>
      <c r="F53" s="96">
        <v>-5.03</v>
      </c>
      <c r="G53" s="96">
        <v>-0.34750288434301524</v>
      </c>
      <c r="H53" s="113">
        <v>1671</v>
      </c>
      <c r="I53" s="97">
        <v>0.8631</v>
      </c>
      <c r="J53" s="107" t="s">
        <v>247</v>
      </c>
      <c r="K53" s="94" t="s">
        <v>164</v>
      </c>
    </row>
    <row r="54" spans="1:11" ht="14.25">
      <c r="A54" s="93">
        <v>52</v>
      </c>
      <c r="B54" s="94" t="s">
        <v>71</v>
      </c>
      <c r="C54" s="95" t="s">
        <v>25</v>
      </c>
      <c r="D54" s="94" t="s">
        <v>132</v>
      </c>
      <c r="E54" s="96">
        <v>0</v>
      </c>
      <c r="F54" s="96">
        <v>0</v>
      </c>
      <c r="G54" s="96">
        <v>0</v>
      </c>
      <c r="H54" s="113">
        <v>0</v>
      </c>
      <c r="I54" s="97">
        <v>0</v>
      </c>
      <c r="J54" s="84" t="s">
        <v>134</v>
      </c>
      <c r="K54" s="84" t="s">
        <v>133</v>
      </c>
    </row>
    <row r="55" spans="1:11" ht="14.25">
      <c r="A55" s="93">
        <v>53</v>
      </c>
      <c r="B55" s="94" t="s">
        <v>73</v>
      </c>
      <c r="C55" s="95" t="s">
        <v>25</v>
      </c>
      <c r="D55" s="94" t="s">
        <v>221</v>
      </c>
      <c r="E55" s="96" t="s">
        <v>95</v>
      </c>
      <c r="F55" s="96" t="s">
        <v>95</v>
      </c>
      <c r="G55" s="96" t="s">
        <v>95</v>
      </c>
      <c r="H55" s="113" t="s">
        <v>95</v>
      </c>
      <c r="I55" s="97" t="s">
        <v>95</v>
      </c>
      <c r="J55" s="108" t="s">
        <v>173</v>
      </c>
      <c r="K55" s="107" t="s">
        <v>173</v>
      </c>
    </row>
    <row r="56" spans="1:11" ht="14.25">
      <c r="A56" s="93">
        <v>53</v>
      </c>
      <c r="B56" s="94" t="s">
        <v>94</v>
      </c>
      <c r="C56" s="95" t="s">
        <v>38</v>
      </c>
      <c r="D56" s="94" t="s">
        <v>248</v>
      </c>
      <c r="E56" s="96" t="s">
        <v>95</v>
      </c>
      <c r="F56" s="96" t="s">
        <v>95</v>
      </c>
      <c r="G56" s="96" t="s">
        <v>95</v>
      </c>
      <c r="H56" s="113" t="s">
        <v>95</v>
      </c>
      <c r="I56" s="97" t="s">
        <v>95</v>
      </c>
      <c r="J56" s="94" t="s">
        <v>193</v>
      </c>
      <c r="K56" s="109" t="s">
        <v>192</v>
      </c>
    </row>
    <row r="57" spans="1:11" ht="14.25">
      <c r="A57" s="93">
        <v>53</v>
      </c>
      <c r="B57" s="94" t="s">
        <v>56</v>
      </c>
      <c r="C57" s="95" t="s">
        <v>33</v>
      </c>
      <c r="D57" s="104" t="s">
        <v>175</v>
      </c>
      <c r="E57" s="96" t="s">
        <v>95</v>
      </c>
      <c r="F57" s="96" t="s">
        <v>95</v>
      </c>
      <c r="G57" s="96" t="s">
        <v>95</v>
      </c>
      <c r="H57" s="113" t="s">
        <v>95</v>
      </c>
      <c r="I57" s="97" t="s">
        <v>95</v>
      </c>
      <c r="J57" s="108" t="s">
        <v>115</v>
      </c>
      <c r="K57" s="107" t="s">
        <v>115</v>
      </c>
    </row>
    <row r="58" spans="1:11" ht="14.25">
      <c r="A58" s="93">
        <v>53</v>
      </c>
      <c r="B58" s="94" t="s">
        <v>89</v>
      </c>
      <c r="C58" s="95" t="s">
        <v>25</v>
      </c>
      <c r="D58" s="94" t="s">
        <v>213</v>
      </c>
      <c r="E58" s="96" t="s">
        <v>95</v>
      </c>
      <c r="F58" s="96" t="s">
        <v>95</v>
      </c>
      <c r="G58" s="96" t="s">
        <v>95</v>
      </c>
      <c r="H58" s="113" t="s">
        <v>95</v>
      </c>
      <c r="I58" s="97" t="s">
        <v>95</v>
      </c>
      <c r="J58" s="84" t="s">
        <v>173</v>
      </c>
      <c r="K58" s="108" t="s">
        <v>173</v>
      </c>
    </row>
    <row r="59" spans="1:11" ht="15" thickBot="1">
      <c r="A59" s="115" t="s">
        <v>4</v>
      </c>
      <c r="B59" s="116"/>
      <c r="C59" s="116"/>
      <c r="D59" s="117"/>
      <c r="E59" s="101">
        <f>SUM(E3:E58)</f>
        <v>2800686476.99</v>
      </c>
      <c r="F59" s="101">
        <f>SUM(F3:F58)</f>
        <v>56095149.10000002</v>
      </c>
      <c r="G59" s="101"/>
      <c r="H59" s="65" t="s">
        <v>5</v>
      </c>
      <c r="I59" s="102"/>
      <c r="J59" s="101"/>
      <c r="K59" s="101"/>
    </row>
    <row r="60" ht="15">
      <c r="D60" s="24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5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9" customWidth="1"/>
    <col min="2" max="2" width="10.25390625" style="9" customWidth="1"/>
    <col min="3" max="3" width="13.75390625" style="9" bestFit="1" customWidth="1"/>
    <col min="4" max="4" width="103.625" style="0" bestFit="1" customWidth="1"/>
    <col min="5" max="5" width="18.875" style="33" customWidth="1"/>
    <col min="6" max="6" width="19.75390625" style="33" hidden="1" customWidth="1" outlineLevel="1"/>
    <col min="7" max="7" width="13.875" style="33" customWidth="1" collapsed="1"/>
    <col min="8" max="8" width="17.125" style="33" hidden="1" customWidth="1" outlineLevel="1"/>
    <col min="9" max="9" width="13.875" style="33" customWidth="1" collapsed="1"/>
    <col min="10" max="10" width="16.00390625" style="33" hidden="1" customWidth="1" outlineLevel="1"/>
    <col min="11" max="11" width="13.875" style="33" customWidth="1" collapsed="1"/>
    <col min="12" max="12" width="16.00390625" style="33" hidden="1" customWidth="1" outlineLevel="1"/>
    <col min="13" max="13" width="15.625" style="33" customWidth="1" collapsed="1"/>
    <col min="14" max="14" width="16.00390625" style="33" hidden="1" customWidth="1" outlineLevel="1"/>
    <col min="15" max="15" width="13.875" style="33" customWidth="1" collapsed="1"/>
    <col min="16" max="16" width="16.00390625" style="33" hidden="1" customWidth="1" outlineLevel="1"/>
    <col min="17" max="17" width="16.625" style="33" customWidth="1" collapsed="1"/>
  </cols>
  <sheetData>
    <row r="1" spans="1:17" s="27" customFormat="1" ht="27" customHeight="1" thickBot="1">
      <c r="A1" s="28" t="s">
        <v>111</v>
      </c>
      <c r="B1" s="28"/>
      <c r="C1" s="28"/>
      <c r="D1" s="2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86.25" thickBot="1">
      <c r="A2" s="35" t="s">
        <v>3</v>
      </c>
      <c r="B2" s="36" t="s">
        <v>99</v>
      </c>
      <c r="C2" s="36" t="s">
        <v>102</v>
      </c>
      <c r="D2" s="70" t="s">
        <v>0</v>
      </c>
      <c r="E2" s="34" t="s">
        <v>11</v>
      </c>
      <c r="F2" s="74" t="s">
        <v>12</v>
      </c>
      <c r="G2" s="34" t="s">
        <v>104</v>
      </c>
      <c r="H2" s="74" t="s">
        <v>13</v>
      </c>
      <c r="I2" s="34" t="s">
        <v>105</v>
      </c>
      <c r="J2" s="74" t="s">
        <v>14</v>
      </c>
      <c r="K2" s="34" t="s">
        <v>106</v>
      </c>
      <c r="L2" s="74" t="s">
        <v>15</v>
      </c>
      <c r="M2" s="34" t="s">
        <v>107</v>
      </c>
      <c r="N2" s="74" t="s">
        <v>16</v>
      </c>
      <c r="O2" s="34" t="s">
        <v>108</v>
      </c>
      <c r="P2" s="74" t="s">
        <v>17</v>
      </c>
      <c r="Q2" s="34" t="s">
        <v>109</v>
      </c>
    </row>
    <row r="3" spans="1:18" ht="13.5" customHeight="1">
      <c r="A3" s="29">
        <v>1</v>
      </c>
      <c r="B3" s="59" t="s">
        <v>24</v>
      </c>
      <c r="C3" s="59" t="s">
        <v>25</v>
      </c>
      <c r="D3" s="71" t="s">
        <v>142</v>
      </c>
      <c r="E3" s="73">
        <v>521568463.81</v>
      </c>
      <c r="F3" s="75">
        <v>268166844.24</v>
      </c>
      <c r="G3" s="77">
        <v>0.5141546371133539</v>
      </c>
      <c r="H3" s="75">
        <v>245218347.43</v>
      </c>
      <c r="I3" s="77">
        <v>0.4701556256655302</v>
      </c>
      <c r="J3" s="75">
        <v>0</v>
      </c>
      <c r="K3" s="77">
        <v>0</v>
      </c>
      <c r="L3" s="75">
        <v>0</v>
      </c>
      <c r="M3" s="77">
        <v>0</v>
      </c>
      <c r="N3" s="75">
        <v>0</v>
      </c>
      <c r="O3" s="77">
        <v>0</v>
      </c>
      <c r="P3" s="75">
        <v>8183272.14</v>
      </c>
      <c r="Q3" s="77">
        <v>0.015689737221115902</v>
      </c>
      <c r="R3" s="67"/>
    </row>
    <row r="4" spans="1:17" ht="13.5" customHeight="1">
      <c r="A4" s="30">
        <v>2</v>
      </c>
      <c r="B4" s="59" t="s">
        <v>93</v>
      </c>
      <c r="C4" s="59" t="s">
        <v>25</v>
      </c>
      <c r="D4" s="71" t="s">
        <v>205</v>
      </c>
      <c r="E4" s="73">
        <v>450567346.17</v>
      </c>
      <c r="F4" s="75">
        <v>248444412.34</v>
      </c>
      <c r="G4" s="77">
        <v>0.5514035015006644</v>
      </c>
      <c r="H4" s="75">
        <v>183766204.7</v>
      </c>
      <c r="I4" s="77">
        <v>0.40785513256139205</v>
      </c>
      <c r="J4" s="75">
        <v>4780000</v>
      </c>
      <c r="K4" s="77">
        <v>0.010608846914078181</v>
      </c>
      <c r="L4" s="75">
        <v>0</v>
      </c>
      <c r="M4" s="77">
        <v>0</v>
      </c>
      <c r="N4" s="75">
        <v>0</v>
      </c>
      <c r="O4" s="77">
        <v>0</v>
      </c>
      <c r="P4" s="75">
        <v>13576729.13</v>
      </c>
      <c r="Q4" s="77">
        <v>0.03013251902386524</v>
      </c>
    </row>
    <row r="5" spans="1:17" ht="13.5" customHeight="1">
      <c r="A5" s="30">
        <v>3</v>
      </c>
      <c r="B5" s="59" t="s">
        <v>32</v>
      </c>
      <c r="C5" s="59" t="s">
        <v>33</v>
      </c>
      <c r="D5" s="71" t="s">
        <v>34</v>
      </c>
      <c r="E5" s="73">
        <v>407369721.01</v>
      </c>
      <c r="F5" s="75">
        <v>260279859.66</v>
      </c>
      <c r="G5" s="77">
        <v>0.6389278491653304</v>
      </c>
      <c r="H5" s="75">
        <v>143174709.92</v>
      </c>
      <c r="I5" s="77">
        <v>0.3514613446601383</v>
      </c>
      <c r="J5" s="75">
        <v>0</v>
      </c>
      <c r="K5" s="77">
        <v>0</v>
      </c>
      <c r="L5" s="75">
        <v>0</v>
      </c>
      <c r="M5" s="77">
        <v>0</v>
      </c>
      <c r="N5" s="75">
        <v>0</v>
      </c>
      <c r="O5" s="77">
        <v>0</v>
      </c>
      <c r="P5" s="75">
        <v>3915151.43</v>
      </c>
      <c r="Q5" s="77">
        <v>0.009610806174531299</v>
      </c>
    </row>
    <row r="6" spans="1:17" ht="13.5" customHeight="1">
      <c r="A6" s="30">
        <v>4</v>
      </c>
      <c r="B6" s="59" t="s">
        <v>29</v>
      </c>
      <c r="C6" s="59" t="s">
        <v>25</v>
      </c>
      <c r="D6" s="71" t="s">
        <v>160</v>
      </c>
      <c r="E6" s="73">
        <v>289505358.56</v>
      </c>
      <c r="F6" s="75">
        <v>189903744.01</v>
      </c>
      <c r="G6" s="77">
        <v>0.6559593402850346</v>
      </c>
      <c r="H6" s="75">
        <v>97520343.66</v>
      </c>
      <c r="I6" s="77">
        <v>0.3368516014524439</v>
      </c>
      <c r="J6" s="75">
        <v>0</v>
      </c>
      <c r="K6" s="77">
        <v>0</v>
      </c>
      <c r="L6" s="75">
        <v>0</v>
      </c>
      <c r="M6" s="77">
        <v>0</v>
      </c>
      <c r="N6" s="75">
        <v>0</v>
      </c>
      <c r="O6" s="77">
        <v>0</v>
      </c>
      <c r="P6" s="75">
        <v>2081270.89</v>
      </c>
      <c r="Q6" s="77">
        <v>0.007189058262521439</v>
      </c>
    </row>
    <row r="7" spans="1:17" ht="13.5" customHeight="1">
      <c r="A7" s="30">
        <v>5</v>
      </c>
      <c r="B7" s="59" t="s">
        <v>27</v>
      </c>
      <c r="C7" s="59" t="s">
        <v>25</v>
      </c>
      <c r="D7" s="71" t="s">
        <v>28</v>
      </c>
      <c r="E7" s="73">
        <v>231500191.94</v>
      </c>
      <c r="F7" s="75">
        <v>137435812</v>
      </c>
      <c r="G7" s="77">
        <v>0.5936747215985915</v>
      </c>
      <c r="H7" s="75">
        <v>93078228.73</v>
      </c>
      <c r="I7" s="77">
        <v>0.4020654494926895</v>
      </c>
      <c r="J7" s="75">
        <v>0</v>
      </c>
      <c r="K7" s="77">
        <v>0</v>
      </c>
      <c r="L7" s="75">
        <v>0</v>
      </c>
      <c r="M7" s="77">
        <v>0</v>
      </c>
      <c r="N7" s="75">
        <v>0</v>
      </c>
      <c r="O7" s="77">
        <v>0</v>
      </c>
      <c r="P7" s="75">
        <v>986151.21</v>
      </c>
      <c r="Q7" s="77">
        <v>0.00425982890871896</v>
      </c>
    </row>
    <row r="8" spans="1:17" ht="13.5" customHeight="1">
      <c r="A8" s="30">
        <v>6</v>
      </c>
      <c r="B8" s="59" t="s">
        <v>26</v>
      </c>
      <c r="C8" s="59" t="s">
        <v>25</v>
      </c>
      <c r="D8" s="71" t="s">
        <v>170</v>
      </c>
      <c r="E8" s="73">
        <v>228261353.69</v>
      </c>
      <c r="F8" s="75">
        <v>151325509.38</v>
      </c>
      <c r="G8" s="77">
        <v>0.6629484445514768</v>
      </c>
      <c r="H8" s="75">
        <v>75620751.76</v>
      </c>
      <c r="I8" s="77">
        <v>0.33129020982982504</v>
      </c>
      <c r="J8" s="75">
        <v>0</v>
      </c>
      <c r="K8" s="77">
        <v>0</v>
      </c>
      <c r="L8" s="75">
        <v>0</v>
      </c>
      <c r="M8" s="77">
        <v>0</v>
      </c>
      <c r="N8" s="75">
        <v>0</v>
      </c>
      <c r="O8" s="77">
        <v>0</v>
      </c>
      <c r="P8" s="75">
        <v>1315092.55</v>
      </c>
      <c r="Q8" s="77">
        <v>0.005761345618698193</v>
      </c>
    </row>
    <row r="9" spans="1:17" ht="13.5" customHeight="1">
      <c r="A9" s="30">
        <v>7</v>
      </c>
      <c r="B9" s="59" t="s">
        <v>35</v>
      </c>
      <c r="C9" s="59" t="s">
        <v>25</v>
      </c>
      <c r="D9" s="71" t="s">
        <v>36</v>
      </c>
      <c r="E9" s="73">
        <v>77636388.18</v>
      </c>
      <c r="F9" s="75">
        <v>51453749.55</v>
      </c>
      <c r="G9" s="77">
        <v>0.66275300482429</v>
      </c>
      <c r="H9" s="75">
        <v>474796.17</v>
      </c>
      <c r="I9" s="77">
        <v>0.006115639600585035</v>
      </c>
      <c r="J9" s="75">
        <v>9201450.09</v>
      </c>
      <c r="K9" s="77">
        <v>0.11851981146606709</v>
      </c>
      <c r="L9" s="75">
        <v>13683777.43</v>
      </c>
      <c r="M9" s="77">
        <v>0.17625468869409733</v>
      </c>
      <c r="N9" s="75">
        <v>0</v>
      </c>
      <c r="O9" s="77">
        <v>0</v>
      </c>
      <c r="P9" s="75">
        <v>2822614.94</v>
      </c>
      <c r="Q9" s="77">
        <v>0.036356855414960386</v>
      </c>
    </row>
    <row r="10" spans="1:17" ht="13.5" customHeight="1">
      <c r="A10" s="30">
        <v>8</v>
      </c>
      <c r="B10" s="59" t="s">
        <v>37</v>
      </c>
      <c r="C10" s="59" t="s">
        <v>38</v>
      </c>
      <c r="D10" s="71" t="s">
        <v>159</v>
      </c>
      <c r="E10" s="73">
        <v>70414918.09</v>
      </c>
      <c r="F10" s="75">
        <v>37207544.06</v>
      </c>
      <c r="G10" s="77">
        <v>0.5284042795085498</v>
      </c>
      <c r="H10" s="75">
        <v>31828681.72</v>
      </c>
      <c r="I10" s="77">
        <v>0.4520161719043476</v>
      </c>
      <c r="J10" s="75">
        <v>0</v>
      </c>
      <c r="K10" s="77">
        <v>0</v>
      </c>
      <c r="L10" s="75">
        <v>0</v>
      </c>
      <c r="M10" s="77">
        <v>0</v>
      </c>
      <c r="N10" s="75">
        <v>0</v>
      </c>
      <c r="O10" s="77">
        <v>0</v>
      </c>
      <c r="P10" s="75">
        <v>1378692.31</v>
      </c>
      <c r="Q10" s="77">
        <v>0.019579548587102532</v>
      </c>
    </row>
    <row r="11" spans="1:17" ht="13.5" customHeight="1">
      <c r="A11" s="30">
        <v>9</v>
      </c>
      <c r="B11" s="59" t="s">
        <v>30</v>
      </c>
      <c r="C11" s="59" t="s">
        <v>25</v>
      </c>
      <c r="D11" s="71" t="s">
        <v>200</v>
      </c>
      <c r="E11" s="73">
        <v>65801326.35</v>
      </c>
      <c r="F11" s="75">
        <v>47473500.65</v>
      </c>
      <c r="G11" s="77">
        <v>0.7214672299686858</v>
      </c>
      <c r="H11" s="75">
        <v>11736900.14</v>
      </c>
      <c r="I11" s="77">
        <v>0.17836874712176679</v>
      </c>
      <c r="J11" s="75">
        <v>0</v>
      </c>
      <c r="K11" s="77">
        <v>0</v>
      </c>
      <c r="L11" s="75">
        <v>6367414.74</v>
      </c>
      <c r="M11" s="77">
        <v>0.09676727040624464</v>
      </c>
      <c r="N11" s="75">
        <v>0</v>
      </c>
      <c r="O11" s="77">
        <v>0</v>
      </c>
      <c r="P11" s="75">
        <v>223510.82</v>
      </c>
      <c r="Q11" s="77">
        <v>0.0033967525033026936</v>
      </c>
    </row>
    <row r="12" spans="1:17" ht="13.5" customHeight="1">
      <c r="A12" s="30">
        <v>10</v>
      </c>
      <c r="B12" s="59" t="s">
        <v>88</v>
      </c>
      <c r="C12" s="59" t="s">
        <v>25</v>
      </c>
      <c r="D12" s="71" t="s">
        <v>194</v>
      </c>
      <c r="E12" s="73">
        <v>62077917.37</v>
      </c>
      <c r="F12" s="75">
        <v>31278019.22</v>
      </c>
      <c r="G12" s="77">
        <v>0.5038509754374513</v>
      </c>
      <c r="H12" s="75">
        <v>22654579.96</v>
      </c>
      <c r="I12" s="77">
        <v>0.3649378220112155</v>
      </c>
      <c r="J12" s="75">
        <v>5223410</v>
      </c>
      <c r="K12" s="77">
        <v>0.08414280345242839</v>
      </c>
      <c r="L12" s="75">
        <v>0</v>
      </c>
      <c r="M12" s="77">
        <v>0</v>
      </c>
      <c r="N12" s="75">
        <v>2765236.32</v>
      </c>
      <c r="O12" s="77">
        <v>0.04454460518574578</v>
      </c>
      <c r="P12" s="75">
        <v>156671.87</v>
      </c>
      <c r="Q12" s="77">
        <v>0.0025237939131591072</v>
      </c>
    </row>
    <row r="13" spans="1:17" ht="13.5" customHeight="1">
      <c r="A13" s="30">
        <v>11</v>
      </c>
      <c r="B13" s="59" t="s">
        <v>41</v>
      </c>
      <c r="C13" s="59" t="s">
        <v>25</v>
      </c>
      <c r="D13" s="71" t="s">
        <v>135</v>
      </c>
      <c r="E13" s="73">
        <v>57917576.08</v>
      </c>
      <c r="F13" s="75">
        <v>28308344.04</v>
      </c>
      <c r="G13" s="77">
        <v>0.48876948857283736</v>
      </c>
      <c r="H13" s="75">
        <v>29609232.04</v>
      </c>
      <c r="I13" s="77">
        <v>0.5112305114271626</v>
      </c>
      <c r="J13" s="75">
        <v>0</v>
      </c>
      <c r="K13" s="77">
        <v>0</v>
      </c>
      <c r="L13" s="75">
        <v>0</v>
      </c>
      <c r="M13" s="77">
        <v>0</v>
      </c>
      <c r="N13" s="75">
        <v>0</v>
      </c>
      <c r="O13" s="77">
        <v>0</v>
      </c>
      <c r="P13" s="75">
        <v>0</v>
      </c>
      <c r="Q13" s="77">
        <v>0</v>
      </c>
    </row>
    <row r="14" spans="1:17" ht="13.5" customHeight="1">
      <c r="A14" s="30">
        <v>12</v>
      </c>
      <c r="B14" s="59" t="s">
        <v>42</v>
      </c>
      <c r="C14" s="59" t="s">
        <v>25</v>
      </c>
      <c r="D14" s="71" t="s">
        <v>171</v>
      </c>
      <c r="E14" s="73">
        <v>52363430.67</v>
      </c>
      <c r="F14" s="75">
        <v>26245206.43</v>
      </c>
      <c r="G14" s="77">
        <v>0.5012125083132946</v>
      </c>
      <c r="H14" s="75">
        <v>25804739.33</v>
      </c>
      <c r="I14" s="77">
        <v>0.4928007771802473</v>
      </c>
      <c r="J14" s="75">
        <v>0</v>
      </c>
      <c r="K14" s="77">
        <v>0</v>
      </c>
      <c r="L14" s="75">
        <v>0</v>
      </c>
      <c r="M14" s="77">
        <v>0</v>
      </c>
      <c r="N14" s="75">
        <v>0</v>
      </c>
      <c r="O14" s="77">
        <v>0</v>
      </c>
      <c r="P14" s="75">
        <v>313484.91</v>
      </c>
      <c r="Q14" s="77">
        <v>0.005986714506458061</v>
      </c>
    </row>
    <row r="15" spans="1:17" ht="13.5" customHeight="1">
      <c r="A15" s="30">
        <v>13</v>
      </c>
      <c r="B15" s="59" t="s">
        <v>39</v>
      </c>
      <c r="C15" s="59" t="s">
        <v>25</v>
      </c>
      <c r="D15" s="71" t="s">
        <v>40</v>
      </c>
      <c r="E15" s="73">
        <v>44701669.63</v>
      </c>
      <c r="F15" s="75">
        <v>34463859.14</v>
      </c>
      <c r="G15" s="77">
        <v>0.7709747628055207</v>
      </c>
      <c r="H15" s="75">
        <v>10116790.77</v>
      </c>
      <c r="I15" s="77">
        <v>0.22631796203000124</v>
      </c>
      <c r="J15" s="75">
        <v>0</v>
      </c>
      <c r="K15" s="77">
        <v>0</v>
      </c>
      <c r="L15" s="75">
        <v>0</v>
      </c>
      <c r="M15" s="77">
        <v>0</v>
      </c>
      <c r="N15" s="75">
        <v>0</v>
      </c>
      <c r="O15" s="77">
        <v>0</v>
      </c>
      <c r="P15" s="75">
        <v>121019.72</v>
      </c>
      <c r="Q15" s="77">
        <v>0.002707275164478012</v>
      </c>
    </row>
    <row r="16" spans="1:17" ht="13.5" customHeight="1">
      <c r="A16" s="30">
        <v>14</v>
      </c>
      <c r="B16" s="59" t="s">
        <v>31</v>
      </c>
      <c r="C16" s="59" t="s">
        <v>25</v>
      </c>
      <c r="D16" s="71" t="s">
        <v>155</v>
      </c>
      <c r="E16" s="73">
        <v>44186501.54</v>
      </c>
      <c r="F16" s="75">
        <v>21947637.25</v>
      </c>
      <c r="G16" s="77">
        <v>0.496704570062688</v>
      </c>
      <c r="H16" s="75">
        <v>21956892.06</v>
      </c>
      <c r="I16" s="77">
        <v>0.4969140188689398</v>
      </c>
      <c r="J16" s="75">
        <v>0</v>
      </c>
      <c r="K16" s="77">
        <v>0</v>
      </c>
      <c r="L16" s="75">
        <v>0</v>
      </c>
      <c r="M16" s="77">
        <v>0</v>
      </c>
      <c r="N16" s="75">
        <v>0</v>
      </c>
      <c r="O16" s="77">
        <v>0</v>
      </c>
      <c r="P16" s="75">
        <v>281972.23</v>
      </c>
      <c r="Q16" s="77">
        <v>0.006381411068372171</v>
      </c>
    </row>
    <row r="17" spans="1:17" ht="13.5" customHeight="1">
      <c r="A17" s="30">
        <v>15</v>
      </c>
      <c r="B17" s="59" t="s">
        <v>44</v>
      </c>
      <c r="C17" s="59" t="s">
        <v>25</v>
      </c>
      <c r="D17" s="71" t="s">
        <v>180</v>
      </c>
      <c r="E17" s="73">
        <v>33219076.73</v>
      </c>
      <c r="F17" s="75">
        <v>18418167.78</v>
      </c>
      <c r="G17" s="77">
        <v>0.5544455052047439</v>
      </c>
      <c r="H17" s="75">
        <v>14677806.58</v>
      </c>
      <c r="I17" s="77">
        <v>0.4418487214229087</v>
      </c>
      <c r="J17" s="75">
        <v>0</v>
      </c>
      <c r="K17" s="77">
        <v>0</v>
      </c>
      <c r="L17" s="75">
        <v>0</v>
      </c>
      <c r="M17" s="77">
        <v>0</v>
      </c>
      <c r="N17" s="75">
        <v>0</v>
      </c>
      <c r="O17" s="77">
        <v>0</v>
      </c>
      <c r="P17" s="75">
        <v>123102.37</v>
      </c>
      <c r="Q17" s="77">
        <v>0.0037057733723474258</v>
      </c>
    </row>
    <row r="18" spans="1:17" ht="13.5" customHeight="1">
      <c r="A18" s="30">
        <v>16</v>
      </c>
      <c r="B18" s="59" t="s">
        <v>90</v>
      </c>
      <c r="C18" s="59" t="s">
        <v>25</v>
      </c>
      <c r="D18" s="71" t="s">
        <v>121</v>
      </c>
      <c r="E18" s="73">
        <v>25147850.56</v>
      </c>
      <c r="F18" s="75">
        <v>159865.86</v>
      </c>
      <c r="G18" s="77">
        <v>0.00635703873054986</v>
      </c>
      <c r="H18" s="75">
        <v>2146920.2</v>
      </c>
      <c r="I18" s="77">
        <v>0.08537191657305603</v>
      </c>
      <c r="J18" s="75">
        <v>3971400</v>
      </c>
      <c r="K18" s="77">
        <v>0.15792204548554467</v>
      </c>
      <c r="L18" s="75">
        <v>0</v>
      </c>
      <c r="M18" s="77">
        <v>0</v>
      </c>
      <c r="N18" s="75">
        <v>539765.04</v>
      </c>
      <c r="O18" s="77">
        <v>0.021463665004378015</v>
      </c>
      <c r="P18" s="75">
        <v>18329899.46</v>
      </c>
      <c r="Q18" s="77">
        <v>0.7288853342064715</v>
      </c>
    </row>
    <row r="19" spans="1:17" ht="13.5" customHeight="1">
      <c r="A19" s="30">
        <v>17</v>
      </c>
      <c r="B19" s="59" t="s">
        <v>48</v>
      </c>
      <c r="C19" s="59" t="s">
        <v>25</v>
      </c>
      <c r="D19" s="71" t="s">
        <v>150</v>
      </c>
      <c r="E19" s="73">
        <v>21470055.89</v>
      </c>
      <c r="F19" s="75">
        <v>11776482.98</v>
      </c>
      <c r="G19" s="77">
        <v>0.5485073276164629</v>
      </c>
      <c r="H19" s="75">
        <v>9484652.8</v>
      </c>
      <c r="I19" s="77">
        <v>0.4417619054460692</v>
      </c>
      <c r="J19" s="75">
        <v>0</v>
      </c>
      <c r="K19" s="77">
        <v>0</v>
      </c>
      <c r="L19" s="75">
        <v>0</v>
      </c>
      <c r="M19" s="77">
        <v>0</v>
      </c>
      <c r="N19" s="75">
        <v>0</v>
      </c>
      <c r="O19" s="77">
        <v>0</v>
      </c>
      <c r="P19" s="75">
        <v>208920.11</v>
      </c>
      <c r="Q19" s="77">
        <v>0.009730766937467902</v>
      </c>
    </row>
    <row r="20" spans="1:17" ht="13.5" customHeight="1">
      <c r="A20" s="30">
        <v>18</v>
      </c>
      <c r="B20" s="59" t="s">
        <v>83</v>
      </c>
      <c r="C20" s="59" t="s">
        <v>25</v>
      </c>
      <c r="D20" s="71" t="s">
        <v>186</v>
      </c>
      <c r="E20" s="73">
        <v>17961346.69</v>
      </c>
      <c r="F20" s="75">
        <v>7385269.61</v>
      </c>
      <c r="G20" s="77">
        <v>0.41117571735930897</v>
      </c>
      <c r="H20" s="75">
        <v>6195978.46</v>
      </c>
      <c r="I20" s="77">
        <v>0.34496179863003357</v>
      </c>
      <c r="J20" s="75">
        <v>0</v>
      </c>
      <c r="K20" s="77">
        <v>0</v>
      </c>
      <c r="L20" s="75">
        <v>4341024.5</v>
      </c>
      <c r="M20" s="77">
        <v>0.24168702797863537</v>
      </c>
      <c r="N20" s="75">
        <v>0</v>
      </c>
      <c r="O20" s="77">
        <v>0</v>
      </c>
      <c r="P20" s="75">
        <v>39074.12</v>
      </c>
      <c r="Q20" s="77">
        <v>0.002175456032022062</v>
      </c>
    </row>
    <row r="21" spans="1:17" ht="13.5" customHeight="1">
      <c r="A21" s="30">
        <v>19</v>
      </c>
      <c r="B21" s="59" t="s">
        <v>84</v>
      </c>
      <c r="C21" s="59" t="s">
        <v>25</v>
      </c>
      <c r="D21" s="71" t="s">
        <v>176</v>
      </c>
      <c r="E21" s="73">
        <v>13024155.86</v>
      </c>
      <c r="F21" s="75">
        <v>7771788.59</v>
      </c>
      <c r="G21" s="77">
        <v>0.5967210983606887</v>
      </c>
      <c r="H21" s="75">
        <v>3947371.08</v>
      </c>
      <c r="I21" s="77">
        <v>0.3030807618114607</v>
      </c>
      <c r="J21" s="75">
        <v>1284000</v>
      </c>
      <c r="K21" s="77">
        <v>0.09858604379447283</v>
      </c>
      <c r="L21" s="75">
        <v>0</v>
      </c>
      <c r="M21" s="77">
        <v>0</v>
      </c>
      <c r="N21" s="75">
        <v>0</v>
      </c>
      <c r="O21" s="77">
        <v>0</v>
      </c>
      <c r="P21" s="75">
        <v>20996.19</v>
      </c>
      <c r="Q21" s="77">
        <v>0.0016120960333777825</v>
      </c>
    </row>
    <row r="22" spans="1:17" ht="13.5" customHeight="1">
      <c r="A22" s="30">
        <v>20</v>
      </c>
      <c r="B22" s="59" t="s">
        <v>91</v>
      </c>
      <c r="C22" s="59" t="s">
        <v>25</v>
      </c>
      <c r="D22" s="71" t="s">
        <v>165</v>
      </c>
      <c r="E22" s="73">
        <v>10748749.96</v>
      </c>
      <c r="F22" s="75">
        <v>2751767.56</v>
      </c>
      <c r="G22" s="77">
        <v>0.25600814701619495</v>
      </c>
      <c r="H22" s="75">
        <v>6062391.61</v>
      </c>
      <c r="I22" s="77">
        <v>0.5640089901207451</v>
      </c>
      <c r="J22" s="75">
        <v>1422453</v>
      </c>
      <c r="K22" s="77">
        <v>0.13233659777122583</v>
      </c>
      <c r="L22" s="75">
        <v>0</v>
      </c>
      <c r="M22" s="77">
        <v>0</v>
      </c>
      <c r="N22" s="75">
        <v>0</v>
      </c>
      <c r="O22" s="77">
        <v>0</v>
      </c>
      <c r="P22" s="75">
        <v>512137.79</v>
      </c>
      <c r="Q22" s="77">
        <v>0.047646265091833985</v>
      </c>
    </row>
    <row r="23" spans="1:17" ht="13.5" customHeight="1">
      <c r="A23" s="30">
        <v>21</v>
      </c>
      <c r="B23" s="59" t="s">
        <v>85</v>
      </c>
      <c r="C23" s="59" t="s">
        <v>25</v>
      </c>
      <c r="D23" s="71" t="s">
        <v>86</v>
      </c>
      <c r="E23" s="73">
        <v>9785928.2</v>
      </c>
      <c r="F23" s="75">
        <v>5158526.06</v>
      </c>
      <c r="G23" s="77">
        <v>0.527137125326548</v>
      </c>
      <c r="H23" s="75">
        <v>4309266.48</v>
      </c>
      <c r="I23" s="77">
        <v>0.44035337189578</v>
      </c>
      <c r="J23" s="75">
        <v>0</v>
      </c>
      <c r="K23" s="77">
        <v>0</v>
      </c>
      <c r="L23" s="75">
        <v>0</v>
      </c>
      <c r="M23" s="77">
        <v>0</v>
      </c>
      <c r="N23" s="75">
        <v>0</v>
      </c>
      <c r="O23" s="77">
        <v>0</v>
      </c>
      <c r="P23" s="75">
        <v>318135.66</v>
      </c>
      <c r="Q23" s="77">
        <v>0.032509502777672124</v>
      </c>
    </row>
    <row r="24" spans="1:17" ht="13.5" customHeight="1">
      <c r="A24" s="30">
        <v>22</v>
      </c>
      <c r="B24" s="59" t="s">
        <v>43</v>
      </c>
      <c r="C24" s="59" t="s">
        <v>25</v>
      </c>
      <c r="D24" s="71" t="s">
        <v>190</v>
      </c>
      <c r="E24" s="73">
        <v>8238346.26</v>
      </c>
      <c r="F24" s="75">
        <v>5738494.48</v>
      </c>
      <c r="G24" s="77">
        <v>0.6965590300400897</v>
      </c>
      <c r="H24" s="75">
        <v>2466530.78</v>
      </c>
      <c r="I24" s="77">
        <v>0.29939634753832256</v>
      </c>
      <c r="J24" s="75">
        <v>0</v>
      </c>
      <c r="K24" s="77">
        <v>0</v>
      </c>
      <c r="L24" s="75">
        <v>0</v>
      </c>
      <c r="M24" s="77">
        <v>0</v>
      </c>
      <c r="N24" s="75">
        <v>0</v>
      </c>
      <c r="O24" s="77">
        <v>0</v>
      </c>
      <c r="P24" s="75">
        <v>33321</v>
      </c>
      <c r="Q24" s="77">
        <v>0.004044622421587801</v>
      </c>
    </row>
    <row r="25" spans="1:17" ht="13.5" customHeight="1">
      <c r="A25" s="30">
        <v>23</v>
      </c>
      <c r="B25" s="59" t="s">
        <v>50</v>
      </c>
      <c r="C25" s="59" t="s">
        <v>25</v>
      </c>
      <c r="D25" s="71" t="s">
        <v>144</v>
      </c>
      <c r="E25" s="73">
        <v>8081252.42</v>
      </c>
      <c r="F25" s="75">
        <v>3968222.26</v>
      </c>
      <c r="G25" s="77">
        <v>0.49104050384309117</v>
      </c>
      <c r="H25" s="75">
        <v>4113030.16</v>
      </c>
      <c r="I25" s="77">
        <v>0.5089594961569088</v>
      </c>
      <c r="J25" s="75">
        <v>0</v>
      </c>
      <c r="K25" s="77">
        <v>0</v>
      </c>
      <c r="L25" s="75">
        <v>0</v>
      </c>
      <c r="M25" s="77">
        <v>0</v>
      </c>
      <c r="N25" s="75">
        <v>0</v>
      </c>
      <c r="O25" s="77">
        <v>0</v>
      </c>
      <c r="P25" s="75">
        <v>0</v>
      </c>
      <c r="Q25" s="77">
        <v>0</v>
      </c>
    </row>
    <row r="26" spans="1:17" ht="13.5" customHeight="1">
      <c r="A26" s="30">
        <v>24</v>
      </c>
      <c r="B26" s="59" t="s">
        <v>45</v>
      </c>
      <c r="C26" s="59" t="s">
        <v>25</v>
      </c>
      <c r="D26" s="71" t="s">
        <v>46</v>
      </c>
      <c r="E26" s="73">
        <v>7656931.79</v>
      </c>
      <c r="F26" s="75">
        <v>5259572.38</v>
      </c>
      <c r="G26" s="77">
        <v>0.6869033869243858</v>
      </c>
      <c r="H26" s="75">
        <v>1230334.41</v>
      </c>
      <c r="I26" s="77">
        <v>0.1606824304751969</v>
      </c>
      <c r="J26" s="75">
        <v>0</v>
      </c>
      <c r="K26" s="77">
        <v>0</v>
      </c>
      <c r="L26" s="75">
        <v>1069628.44</v>
      </c>
      <c r="M26" s="77">
        <v>0.1396941319755442</v>
      </c>
      <c r="N26" s="75">
        <v>0</v>
      </c>
      <c r="O26" s="77">
        <v>0</v>
      </c>
      <c r="P26" s="75">
        <v>97396.56</v>
      </c>
      <c r="Q26" s="77">
        <v>0.012720050624873074</v>
      </c>
    </row>
    <row r="27" spans="1:17" ht="13.5" customHeight="1">
      <c r="A27" s="30">
        <v>25</v>
      </c>
      <c r="B27" s="59" t="s">
        <v>52</v>
      </c>
      <c r="C27" s="59" t="s">
        <v>25</v>
      </c>
      <c r="D27" s="71" t="s">
        <v>167</v>
      </c>
      <c r="E27" s="73">
        <v>7203902.67</v>
      </c>
      <c r="F27" s="75">
        <v>3542305.58</v>
      </c>
      <c r="G27" s="77">
        <v>0.4917203552390582</v>
      </c>
      <c r="H27" s="75">
        <v>3643509.52</v>
      </c>
      <c r="I27" s="77">
        <v>0.5057688432095377</v>
      </c>
      <c r="J27" s="75">
        <v>0</v>
      </c>
      <c r="K27" s="77">
        <v>0</v>
      </c>
      <c r="L27" s="75">
        <v>0</v>
      </c>
      <c r="M27" s="77">
        <v>0</v>
      </c>
      <c r="N27" s="75">
        <v>0</v>
      </c>
      <c r="O27" s="77">
        <v>0</v>
      </c>
      <c r="P27" s="75">
        <v>18087.57</v>
      </c>
      <c r="Q27" s="77">
        <v>0.002510801551404081</v>
      </c>
    </row>
    <row r="28" spans="1:17" ht="13.5" customHeight="1">
      <c r="A28" s="30">
        <v>26</v>
      </c>
      <c r="B28" s="59" t="s">
        <v>87</v>
      </c>
      <c r="C28" s="59" t="s">
        <v>25</v>
      </c>
      <c r="D28" s="71" t="s">
        <v>156</v>
      </c>
      <c r="E28" s="73">
        <v>6212227.19</v>
      </c>
      <c r="F28" s="75">
        <v>2999000.86</v>
      </c>
      <c r="G28" s="77">
        <v>0.4827577563208856</v>
      </c>
      <c r="H28" s="75">
        <v>3199500.78</v>
      </c>
      <c r="I28" s="77">
        <v>0.5150328025913682</v>
      </c>
      <c r="J28" s="75">
        <v>0</v>
      </c>
      <c r="K28" s="77">
        <v>0</v>
      </c>
      <c r="L28" s="75">
        <v>0</v>
      </c>
      <c r="M28" s="77">
        <v>0</v>
      </c>
      <c r="N28" s="75">
        <v>0</v>
      </c>
      <c r="O28" s="77">
        <v>0</v>
      </c>
      <c r="P28" s="75">
        <v>13725.55</v>
      </c>
      <c r="Q28" s="77">
        <v>0.0022094410877461805</v>
      </c>
    </row>
    <row r="29" spans="1:17" ht="13.5" customHeight="1">
      <c r="A29" s="30">
        <v>27</v>
      </c>
      <c r="B29" s="59" t="s">
        <v>51</v>
      </c>
      <c r="C29" s="59" t="s">
        <v>25</v>
      </c>
      <c r="D29" s="71" t="s">
        <v>122</v>
      </c>
      <c r="E29" s="73">
        <v>3967541.9</v>
      </c>
      <c r="F29" s="75">
        <v>1949404.14</v>
      </c>
      <c r="G29" s="77">
        <v>0.49133800956204143</v>
      </c>
      <c r="H29" s="75">
        <v>1995004.44</v>
      </c>
      <c r="I29" s="77">
        <v>0.5028313475404003</v>
      </c>
      <c r="J29" s="75">
        <v>0</v>
      </c>
      <c r="K29" s="77">
        <v>0</v>
      </c>
      <c r="L29" s="75">
        <v>0</v>
      </c>
      <c r="M29" s="77">
        <v>0</v>
      </c>
      <c r="N29" s="75">
        <v>0</v>
      </c>
      <c r="O29" s="77">
        <v>0</v>
      </c>
      <c r="P29" s="75">
        <v>23133.32</v>
      </c>
      <c r="Q29" s="77">
        <v>0.005830642897558309</v>
      </c>
    </row>
    <row r="30" spans="1:17" ht="13.5" customHeight="1">
      <c r="A30" s="30">
        <v>28</v>
      </c>
      <c r="B30" s="59" t="s">
        <v>49</v>
      </c>
      <c r="C30" s="59" t="s">
        <v>33</v>
      </c>
      <c r="D30" s="71" t="s">
        <v>162</v>
      </c>
      <c r="E30" s="73">
        <v>3911985.05</v>
      </c>
      <c r="F30" s="75">
        <v>1729105.52</v>
      </c>
      <c r="G30" s="77">
        <v>0.4420020776919892</v>
      </c>
      <c r="H30" s="75">
        <v>2173911.96</v>
      </c>
      <c r="I30" s="77">
        <v>0.5557055899280597</v>
      </c>
      <c r="J30" s="75">
        <v>0</v>
      </c>
      <c r="K30" s="77">
        <v>0</v>
      </c>
      <c r="L30" s="75">
        <v>0</v>
      </c>
      <c r="M30" s="77">
        <v>0</v>
      </c>
      <c r="N30" s="75">
        <v>0</v>
      </c>
      <c r="O30" s="77">
        <v>0</v>
      </c>
      <c r="P30" s="75">
        <v>8967.57</v>
      </c>
      <c r="Q30" s="77">
        <v>0.0022923323799511966</v>
      </c>
    </row>
    <row r="31" spans="1:17" ht="13.5" customHeight="1">
      <c r="A31" s="30">
        <v>29</v>
      </c>
      <c r="B31" s="59" t="s">
        <v>77</v>
      </c>
      <c r="C31" s="59" t="s">
        <v>25</v>
      </c>
      <c r="D31" s="71" t="s">
        <v>188</v>
      </c>
      <c r="E31" s="73">
        <v>3567288.21</v>
      </c>
      <c r="F31" s="75">
        <v>1805967.47</v>
      </c>
      <c r="G31" s="77">
        <v>0.5062577968714224</v>
      </c>
      <c r="H31" s="75">
        <v>1741305.61</v>
      </c>
      <c r="I31" s="77">
        <v>0.4881314621898745</v>
      </c>
      <c r="J31" s="75">
        <v>0</v>
      </c>
      <c r="K31" s="77">
        <v>0</v>
      </c>
      <c r="L31" s="75">
        <v>0</v>
      </c>
      <c r="M31" s="77">
        <v>0</v>
      </c>
      <c r="N31" s="75">
        <v>0</v>
      </c>
      <c r="O31" s="77">
        <v>0</v>
      </c>
      <c r="P31" s="75">
        <v>20015.13</v>
      </c>
      <c r="Q31" s="77">
        <v>0.005610740938703128</v>
      </c>
    </row>
    <row r="32" spans="1:17" ht="13.5" customHeight="1">
      <c r="A32" s="30">
        <v>30</v>
      </c>
      <c r="B32" s="59" t="s">
        <v>81</v>
      </c>
      <c r="C32" s="59" t="s">
        <v>38</v>
      </c>
      <c r="D32" s="71" t="s">
        <v>153</v>
      </c>
      <c r="E32" s="73">
        <v>3117778.43</v>
      </c>
      <c r="F32" s="75">
        <v>1740117.1</v>
      </c>
      <c r="G32" s="77">
        <v>0.5581272496006074</v>
      </c>
      <c r="H32" s="75">
        <v>1369378.4</v>
      </c>
      <c r="I32" s="77">
        <v>0.4392160734783196</v>
      </c>
      <c r="J32" s="75">
        <v>0</v>
      </c>
      <c r="K32" s="77">
        <v>0</v>
      </c>
      <c r="L32" s="75">
        <v>0</v>
      </c>
      <c r="M32" s="77">
        <v>0</v>
      </c>
      <c r="N32" s="75">
        <v>0</v>
      </c>
      <c r="O32" s="77">
        <v>0</v>
      </c>
      <c r="P32" s="75">
        <v>8282.93</v>
      </c>
      <c r="Q32" s="77">
        <v>0.002656676921072932</v>
      </c>
    </row>
    <row r="33" spans="1:17" ht="13.5" customHeight="1">
      <c r="A33" s="30">
        <v>31</v>
      </c>
      <c r="B33" s="59" t="s">
        <v>47</v>
      </c>
      <c r="C33" s="59" t="s">
        <v>25</v>
      </c>
      <c r="D33" s="71" t="s">
        <v>198</v>
      </c>
      <c r="E33" s="73">
        <v>3110945.13</v>
      </c>
      <c r="F33" s="75">
        <v>1758110.9</v>
      </c>
      <c r="G33" s="77">
        <v>0.565137225676494</v>
      </c>
      <c r="H33" s="75">
        <v>1334374.48</v>
      </c>
      <c r="I33" s="77">
        <v>0.42892896667708186</v>
      </c>
      <c r="J33" s="75">
        <v>0</v>
      </c>
      <c r="K33" s="77">
        <v>0</v>
      </c>
      <c r="L33" s="75">
        <v>0</v>
      </c>
      <c r="M33" s="77">
        <v>0</v>
      </c>
      <c r="N33" s="75">
        <v>0</v>
      </c>
      <c r="O33" s="77">
        <v>0</v>
      </c>
      <c r="P33" s="75">
        <v>18459.75</v>
      </c>
      <c r="Q33" s="77">
        <v>0.005933807646424159</v>
      </c>
    </row>
    <row r="34" spans="1:17" ht="13.5" customHeight="1">
      <c r="A34" s="30">
        <v>32</v>
      </c>
      <c r="B34" s="59" t="s">
        <v>55</v>
      </c>
      <c r="C34" s="59" t="s">
        <v>25</v>
      </c>
      <c r="D34" s="71" t="s">
        <v>196</v>
      </c>
      <c r="E34" s="73">
        <v>2873432.73</v>
      </c>
      <c r="F34" s="75">
        <v>1557555.33</v>
      </c>
      <c r="G34" s="77">
        <v>0.5420538694845312</v>
      </c>
      <c r="H34" s="75">
        <v>1307294.06</v>
      </c>
      <c r="I34" s="77">
        <v>0.45495899254965333</v>
      </c>
      <c r="J34" s="75">
        <v>0</v>
      </c>
      <c r="K34" s="77">
        <v>0</v>
      </c>
      <c r="L34" s="75">
        <v>0</v>
      </c>
      <c r="M34" s="77">
        <v>0</v>
      </c>
      <c r="N34" s="75">
        <v>0</v>
      </c>
      <c r="O34" s="77">
        <v>0</v>
      </c>
      <c r="P34" s="75">
        <v>8583.34</v>
      </c>
      <c r="Q34" s="77">
        <v>0.002987137965815542</v>
      </c>
    </row>
    <row r="35" spans="1:17" ht="13.5" customHeight="1">
      <c r="A35" s="30">
        <v>33</v>
      </c>
      <c r="B35" s="59" t="s">
        <v>61</v>
      </c>
      <c r="C35" s="59" t="s">
        <v>25</v>
      </c>
      <c r="D35" s="71" t="s">
        <v>92</v>
      </c>
      <c r="E35" s="73">
        <v>2559726.4</v>
      </c>
      <c r="F35" s="75">
        <v>1583415.62</v>
      </c>
      <c r="G35" s="77">
        <v>0.618587838137701</v>
      </c>
      <c r="H35" s="75">
        <v>710588.01</v>
      </c>
      <c r="I35" s="77">
        <v>0.27760311023865675</v>
      </c>
      <c r="J35" s="75">
        <v>0</v>
      </c>
      <c r="K35" s="77">
        <v>0</v>
      </c>
      <c r="L35" s="75">
        <v>260461.47</v>
      </c>
      <c r="M35" s="77">
        <v>0.10175363663866577</v>
      </c>
      <c r="N35" s="75">
        <v>0</v>
      </c>
      <c r="O35" s="77">
        <v>0</v>
      </c>
      <c r="P35" s="75">
        <v>5261.3</v>
      </c>
      <c r="Q35" s="77">
        <v>0.0020554149849765194</v>
      </c>
    </row>
    <row r="36" spans="1:17" ht="13.5" customHeight="1">
      <c r="A36" s="30">
        <v>34</v>
      </c>
      <c r="B36" s="59" t="s">
        <v>82</v>
      </c>
      <c r="C36" s="59" t="s">
        <v>25</v>
      </c>
      <c r="D36" s="71" t="s">
        <v>163</v>
      </c>
      <c r="E36" s="73">
        <v>2258911.66</v>
      </c>
      <c r="F36" s="75">
        <v>0</v>
      </c>
      <c r="G36" s="77">
        <v>0</v>
      </c>
      <c r="H36" s="75">
        <v>2258701.66</v>
      </c>
      <c r="I36" s="77">
        <v>0.9999070348771408</v>
      </c>
      <c r="J36" s="75">
        <v>0</v>
      </c>
      <c r="K36" s="77">
        <v>0</v>
      </c>
      <c r="L36" s="75">
        <v>0</v>
      </c>
      <c r="M36" s="77">
        <v>0</v>
      </c>
      <c r="N36" s="75">
        <v>0</v>
      </c>
      <c r="O36" s="77">
        <v>0</v>
      </c>
      <c r="P36" s="75">
        <v>210</v>
      </c>
      <c r="Q36" s="77">
        <v>9.296512285920911E-05</v>
      </c>
    </row>
    <row r="37" spans="1:17" ht="13.5" customHeight="1">
      <c r="A37" s="30">
        <v>35</v>
      </c>
      <c r="B37" s="59" t="s">
        <v>80</v>
      </c>
      <c r="C37" s="59" t="s">
        <v>25</v>
      </c>
      <c r="D37" s="71" t="s">
        <v>168</v>
      </c>
      <c r="E37" s="73">
        <v>1879314.39</v>
      </c>
      <c r="F37" s="75">
        <v>0</v>
      </c>
      <c r="G37" s="77">
        <v>0</v>
      </c>
      <c r="H37" s="75">
        <v>1879314.39</v>
      </c>
      <c r="I37" s="77">
        <v>1</v>
      </c>
      <c r="J37" s="75">
        <v>0</v>
      </c>
      <c r="K37" s="77">
        <v>0</v>
      </c>
      <c r="L37" s="75">
        <v>0</v>
      </c>
      <c r="M37" s="77">
        <v>0</v>
      </c>
      <c r="N37" s="75">
        <v>0</v>
      </c>
      <c r="O37" s="77">
        <v>0</v>
      </c>
      <c r="P37" s="75">
        <v>0</v>
      </c>
      <c r="Q37" s="77">
        <v>0</v>
      </c>
    </row>
    <row r="38" spans="1:17" ht="13.5" customHeight="1">
      <c r="A38" s="30">
        <v>36</v>
      </c>
      <c r="B38" s="59" t="s">
        <v>60</v>
      </c>
      <c r="C38" s="59" t="s">
        <v>25</v>
      </c>
      <c r="D38" s="71" t="s">
        <v>207</v>
      </c>
      <c r="E38" s="73">
        <v>1583227.63</v>
      </c>
      <c r="F38" s="75">
        <v>897461.56</v>
      </c>
      <c r="G38" s="77">
        <v>0.5668556706529939</v>
      </c>
      <c r="H38" s="75">
        <v>680066.23</v>
      </c>
      <c r="I38" s="77">
        <v>0.4295441900543386</v>
      </c>
      <c r="J38" s="75">
        <v>0</v>
      </c>
      <c r="K38" s="77">
        <v>0</v>
      </c>
      <c r="L38" s="75">
        <v>0</v>
      </c>
      <c r="M38" s="77">
        <v>0</v>
      </c>
      <c r="N38" s="75">
        <v>0</v>
      </c>
      <c r="O38" s="77">
        <v>0</v>
      </c>
      <c r="P38" s="75">
        <v>5699.84</v>
      </c>
      <c r="Q38" s="77">
        <v>0.0036001392926676</v>
      </c>
    </row>
    <row r="39" spans="1:17" ht="13.5" customHeight="1">
      <c r="A39" s="30">
        <v>37</v>
      </c>
      <c r="B39" s="59" t="s">
        <v>75</v>
      </c>
      <c r="C39" s="59" t="s">
        <v>25</v>
      </c>
      <c r="D39" s="71" t="s">
        <v>76</v>
      </c>
      <c r="E39" s="73">
        <v>1024481.75</v>
      </c>
      <c r="F39" s="75">
        <v>121760.03</v>
      </c>
      <c r="G39" s="77">
        <v>0.1188503650748293</v>
      </c>
      <c r="H39" s="75">
        <v>902342.69</v>
      </c>
      <c r="I39" s="77">
        <v>0.8807796624976482</v>
      </c>
      <c r="J39" s="75">
        <v>0</v>
      </c>
      <c r="K39" s="77">
        <v>0</v>
      </c>
      <c r="L39" s="75">
        <v>0</v>
      </c>
      <c r="M39" s="77">
        <v>0</v>
      </c>
      <c r="N39" s="75">
        <v>0</v>
      </c>
      <c r="O39" s="77">
        <v>0</v>
      </c>
      <c r="P39" s="75">
        <v>379.03</v>
      </c>
      <c r="Q39" s="77">
        <v>0.000369972427522501</v>
      </c>
    </row>
    <row r="40" spans="1:17" ht="13.5" customHeight="1">
      <c r="A40" s="30">
        <v>38</v>
      </c>
      <c r="B40" s="59" t="s">
        <v>78</v>
      </c>
      <c r="C40" s="59" t="s">
        <v>25</v>
      </c>
      <c r="D40" s="71" t="s">
        <v>195</v>
      </c>
      <c r="E40" s="73">
        <v>1022964.78</v>
      </c>
      <c r="F40" s="75">
        <v>511713.49</v>
      </c>
      <c r="G40" s="77">
        <v>0.5002259119810557</v>
      </c>
      <c r="H40" s="75">
        <v>508733.81</v>
      </c>
      <c r="I40" s="77">
        <v>0.4973131235270876</v>
      </c>
      <c r="J40" s="75">
        <v>0</v>
      </c>
      <c r="K40" s="77">
        <v>0</v>
      </c>
      <c r="L40" s="75">
        <v>0</v>
      </c>
      <c r="M40" s="77">
        <v>0</v>
      </c>
      <c r="N40" s="75">
        <v>0</v>
      </c>
      <c r="O40" s="77">
        <v>0</v>
      </c>
      <c r="P40" s="75">
        <v>2517.48</v>
      </c>
      <c r="Q40" s="77">
        <v>0.002460964491856699</v>
      </c>
    </row>
    <row r="41" spans="1:17" ht="13.5" customHeight="1">
      <c r="A41" s="30">
        <v>39</v>
      </c>
      <c r="B41" s="59" t="s">
        <v>57</v>
      </c>
      <c r="C41" s="59" t="s">
        <v>38</v>
      </c>
      <c r="D41" s="71" t="s">
        <v>58</v>
      </c>
      <c r="E41" s="73">
        <v>788317.33</v>
      </c>
      <c r="F41" s="75">
        <v>396965.7</v>
      </c>
      <c r="G41" s="77">
        <v>0.5035607932150876</v>
      </c>
      <c r="H41" s="75">
        <v>387438.12</v>
      </c>
      <c r="I41" s="77">
        <v>0.49147482270876885</v>
      </c>
      <c r="J41" s="75">
        <v>0</v>
      </c>
      <c r="K41" s="77">
        <v>0</v>
      </c>
      <c r="L41" s="75">
        <v>0</v>
      </c>
      <c r="M41" s="77">
        <v>0</v>
      </c>
      <c r="N41" s="75">
        <v>0</v>
      </c>
      <c r="O41" s="77">
        <v>0</v>
      </c>
      <c r="P41" s="75">
        <v>3913.51</v>
      </c>
      <c r="Q41" s="77">
        <v>0.00496438407614355</v>
      </c>
    </row>
    <row r="42" spans="1:17" ht="13.5" customHeight="1">
      <c r="A42" s="30">
        <v>40</v>
      </c>
      <c r="B42" s="59" t="s">
        <v>62</v>
      </c>
      <c r="C42" s="59" t="s">
        <v>25</v>
      </c>
      <c r="D42" s="72" t="s">
        <v>174</v>
      </c>
      <c r="E42" s="73">
        <v>786621.97</v>
      </c>
      <c r="F42" s="75">
        <v>424946.4</v>
      </c>
      <c r="G42" s="77">
        <v>0.5402167956229345</v>
      </c>
      <c r="H42" s="75">
        <v>351600.07</v>
      </c>
      <c r="I42" s="77">
        <v>0.44697463763947504</v>
      </c>
      <c r="J42" s="75">
        <v>0</v>
      </c>
      <c r="K42" s="77">
        <v>0</v>
      </c>
      <c r="L42" s="75">
        <v>0</v>
      </c>
      <c r="M42" s="77">
        <v>0</v>
      </c>
      <c r="N42" s="75">
        <v>0</v>
      </c>
      <c r="O42" s="77">
        <v>0</v>
      </c>
      <c r="P42" s="75">
        <v>10075.5</v>
      </c>
      <c r="Q42" s="77">
        <v>0.012808566737590612</v>
      </c>
    </row>
    <row r="43" spans="1:17" ht="13.5" customHeight="1">
      <c r="A43" s="30">
        <v>41</v>
      </c>
      <c r="B43" s="59" t="s">
        <v>53</v>
      </c>
      <c r="C43" s="59" t="s">
        <v>25</v>
      </c>
      <c r="D43" s="71" t="s">
        <v>54</v>
      </c>
      <c r="E43" s="73">
        <v>695046.62</v>
      </c>
      <c r="F43" s="75">
        <v>366298.46</v>
      </c>
      <c r="G43" s="77">
        <v>0.5270127923217582</v>
      </c>
      <c r="H43" s="75">
        <v>326824.86</v>
      </c>
      <c r="I43" s="77">
        <v>0.4702200551669469</v>
      </c>
      <c r="J43" s="75">
        <v>0</v>
      </c>
      <c r="K43" s="77">
        <v>0</v>
      </c>
      <c r="L43" s="75">
        <v>0</v>
      </c>
      <c r="M43" s="77">
        <v>0</v>
      </c>
      <c r="N43" s="75">
        <v>0</v>
      </c>
      <c r="O43" s="77">
        <v>0</v>
      </c>
      <c r="P43" s="75">
        <v>1923.3</v>
      </c>
      <c r="Q43" s="77">
        <v>0.002767152511294854</v>
      </c>
    </row>
    <row r="44" spans="1:17" ht="13.5" customHeight="1">
      <c r="A44" s="30">
        <v>42</v>
      </c>
      <c r="B44" s="59" t="s">
        <v>59</v>
      </c>
      <c r="C44" s="59" t="s">
        <v>38</v>
      </c>
      <c r="D44" s="72" t="s">
        <v>179</v>
      </c>
      <c r="E44" s="73">
        <v>644510.62</v>
      </c>
      <c r="F44" s="75">
        <v>323348.36</v>
      </c>
      <c r="G44" s="77">
        <v>0.5016959379195334</v>
      </c>
      <c r="H44" s="75">
        <v>318088.64</v>
      </c>
      <c r="I44" s="77">
        <v>0.49353514143801075</v>
      </c>
      <c r="J44" s="75">
        <v>0</v>
      </c>
      <c r="K44" s="77">
        <v>0</v>
      </c>
      <c r="L44" s="75">
        <v>0</v>
      </c>
      <c r="M44" s="77">
        <v>0</v>
      </c>
      <c r="N44" s="75">
        <v>0</v>
      </c>
      <c r="O44" s="77">
        <v>0</v>
      </c>
      <c r="P44" s="75">
        <v>3073.62</v>
      </c>
      <c r="Q44" s="77">
        <v>0.0047689206424558215</v>
      </c>
    </row>
    <row r="45" spans="1:17" ht="13.5" customHeight="1">
      <c r="A45" s="30">
        <v>43</v>
      </c>
      <c r="B45" s="59" t="s">
        <v>79</v>
      </c>
      <c r="C45" s="59" t="s">
        <v>25</v>
      </c>
      <c r="D45" s="71" t="s">
        <v>197</v>
      </c>
      <c r="E45" s="73">
        <v>361535.23</v>
      </c>
      <c r="F45" s="75">
        <v>232703.4</v>
      </c>
      <c r="G45" s="77">
        <v>0.6436534552939696</v>
      </c>
      <c r="H45" s="75">
        <v>128227.91</v>
      </c>
      <c r="I45" s="77">
        <v>0.3546761127539355</v>
      </c>
      <c r="J45" s="75">
        <v>0</v>
      </c>
      <c r="K45" s="77">
        <v>0</v>
      </c>
      <c r="L45" s="75">
        <v>0</v>
      </c>
      <c r="M45" s="77">
        <v>0</v>
      </c>
      <c r="N45" s="75">
        <v>0</v>
      </c>
      <c r="O45" s="77">
        <v>0</v>
      </c>
      <c r="P45" s="75">
        <v>603.92</v>
      </c>
      <c r="Q45" s="77">
        <v>0.001670431952094959</v>
      </c>
    </row>
    <row r="46" spans="1:17" ht="13.5" customHeight="1">
      <c r="A46" s="30">
        <v>44</v>
      </c>
      <c r="B46" s="59" t="s">
        <v>63</v>
      </c>
      <c r="C46" s="59" t="s">
        <v>25</v>
      </c>
      <c r="D46" s="71" t="s">
        <v>181</v>
      </c>
      <c r="E46" s="73">
        <v>352544.52</v>
      </c>
      <c r="F46" s="75">
        <v>74325.05</v>
      </c>
      <c r="G46" s="77">
        <v>0.21082457897799686</v>
      </c>
      <c r="H46" s="75">
        <v>277582.11</v>
      </c>
      <c r="I46" s="77">
        <v>0.7873675358788728</v>
      </c>
      <c r="J46" s="75">
        <v>0</v>
      </c>
      <c r="K46" s="77">
        <v>0</v>
      </c>
      <c r="L46" s="75">
        <v>0</v>
      </c>
      <c r="M46" s="77">
        <v>0</v>
      </c>
      <c r="N46" s="75">
        <v>0</v>
      </c>
      <c r="O46" s="77">
        <v>0</v>
      </c>
      <c r="P46" s="75">
        <v>637.36</v>
      </c>
      <c r="Q46" s="77">
        <v>0.0018078851431302917</v>
      </c>
    </row>
    <row r="47" spans="1:17" ht="13.5" customHeight="1">
      <c r="A47" s="30">
        <v>45</v>
      </c>
      <c r="B47" s="59" t="s">
        <v>70</v>
      </c>
      <c r="C47" s="59" t="s">
        <v>25</v>
      </c>
      <c r="D47" s="71" t="s">
        <v>184</v>
      </c>
      <c r="E47" s="73">
        <v>254640.48</v>
      </c>
      <c r="F47" s="75">
        <v>122064.58</v>
      </c>
      <c r="G47" s="77">
        <v>0.47936046931736853</v>
      </c>
      <c r="H47" s="75">
        <v>131930.09</v>
      </c>
      <c r="I47" s="77">
        <v>0.5181033667545709</v>
      </c>
      <c r="J47" s="75">
        <v>0</v>
      </c>
      <c r="K47" s="77">
        <v>0</v>
      </c>
      <c r="L47" s="75">
        <v>0</v>
      </c>
      <c r="M47" s="77">
        <v>0</v>
      </c>
      <c r="N47" s="75">
        <v>0</v>
      </c>
      <c r="O47" s="77">
        <v>0</v>
      </c>
      <c r="P47" s="75">
        <v>645.81</v>
      </c>
      <c r="Q47" s="77">
        <v>0.002536163928060456</v>
      </c>
    </row>
    <row r="48" spans="1:17" ht="13.5" customHeight="1">
      <c r="A48" s="30">
        <v>46</v>
      </c>
      <c r="B48" s="59" t="s">
        <v>65</v>
      </c>
      <c r="C48" s="59" t="s">
        <v>25</v>
      </c>
      <c r="D48" s="71" t="s">
        <v>140</v>
      </c>
      <c r="E48" s="73">
        <v>245755.59</v>
      </c>
      <c r="F48" s="75">
        <v>119375.6</v>
      </c>
      <c r="G48" s="77">
        <v>0.4857492763440295</v>
      </c>
      <c r="H48" s="75">
        <v>124605.53</v>
      </c>
      <c r="I48" s="77">
        <v>0.5070302978662662</v>
      </c>
      <c r="J48" s="75">
        <v>0</v>
      </c>
      <c r="K48" s="77">
        <v>0</v>
      </c>
      <c r="L48" s="75">
        <v>0</v>
      </c>
      <c r="M48" s="77">
        <v>0</v>
      </c>
      <c r="N48" s="75">
        <v>0</v>
      </c>
      <c r="O48" s="77">
        <v>0</v>
      </c>
      <c r="P48" s="75">
        <v>1774.46</v>
      </c>
      <c r="Q48" s="77">
        <v>0.007220425789704316</v>
      </c>
    </row>
    <row r="49" spans="1:17" ht="13.5" customHeight="1">
      <c r="A49" s="30">
        <v>47</v>
      </c>
      <c r="B49" s="59" t="s">
        <v>66</v>
      </c>
      <c r="C49" s="59" t="s">
        <v>25</v>
      </c>
      <c r="D49" s="71" t="s">
        <v>67</v>
      </c>
      <c r="E49" s="73">
        <v>170074.22</v>
      </c>
      <c r="F49" s="75">
        <v>26894.55</v>
      </c>
      <c r="G49" s="77">
        <v>0.1581341957646491</v>
      </c>
      <c r="H49" s="75">
        <v>143008.15</v>
      </c>
      <c r="I49" s="77">
        <v>0.8408573033584984</v>
      </c>
      <c r="J49" s="75">
        <v>0</v>
      </c>
      <c r="K49" s="77">
        <v>0</v>
      </c>
      <c r="L49" s="75">
        <v>0</v>
      </c>
      <c r="M49" s="77">
        <v>0</v>
      </c>
      <c r="N49" s="75">
        <v>0</v>
      </c>
      <c r="O49" s="77">
        <v>0</v>
      </c>
      <c r="P49" s="75">
        <v>171.52</v>
      </c>
      <c r="Q49" s="77">
        <v>0.0010085008768524707</v>
      </c>
    </row>
    <row r="50" spans="1:17" ht="13.5" customHeight="1">
      <c r="A50" s="30">
        <v>48</v>
      </c>
      <c r="B50" s="59" t="s">
        <v>74</v>
      </c>
      <c r="C50" s="59" t="s">
        <v>25</v>
      </c>
      <c r="D50" s="71" t="s">
        <v>148</v>
      </c>
      <c r="E50" s="73">
        <v>147438.87</v>
      </c>
      <c r="F50" s="75">
        <v>89309.61</v>
      </c>
      <c r="G50" s="77">
        <v>0.6057399246209633</v>
      </c>
      <c r="H50" s="75">
        <v>57473.5</v>
      </c>
      <c r="I50" s="77">
        <v>0.3898124015736149</v>
      </c>
      <c r="J50" s="75">
        <v>0</v>
      </c>
      <c r="K50" s="77">
        <v>0</v>
      </c>
      <c r="L50" s="75">
        <v>0</v>
      </c>
      <c r="M50" s="77">
        <v>0</v>
      </c>
      <c r="N50" s="75">
        <v>0</v>
      </c>
      <c r="O50" s="77">
        <v>0</v>
      </c>
      <c r="P50" s="75">
        <v>655.76</v>
      </c>
      <c r="Q50" s="77">
        <v>0.004447673805421867</v>
      </c>
    </row>
    <row r="51" spans="1:17" ht="13.5" customHeight="1">
      <c r="A51" s="30">
        <v>49</v>
      </c>
      <c r="B51" s="59" t="s">
        <v>68</v>
      </c>
      <c r="C51" s="59" t="s">
        <v>25</v>
      </c>
      <c r="D51" s="71" t="s">
        <v>138</v>
      </c>
      <c r="E51" s="73">
        <v>67742.44</v>
      </c>
      <c r="F51" s="75">
        <v>30974.72</v>
      </c>
      <c r="G51" s="77">
        <v>0.45724246129900253</v>
      </c>
      <c r="H51" s="75">
        <v>36389.07</v>
      </c>
      <c r="I51" s="77">
        <v>0.5371679850917681</v>
      </c>
      <c r="J51" s="75">
        <v>0</v>
      </c>
      <c r="K51" s="77">
        <v>0</v>
      </c>
      <c r="L51" s="75">
        <v>0</v>
      </c>
      <c r="M51" s="77">
        <v>0</v>
      </c>
      <c r="N51" s="75">
        <v>0</v>
      </c>
      <c r="O51" s="77">
        <v>0</v>
      </c>
      <c r="P51" s="75">
        <v>378.65</v>
      </c>
      <c r="Q51" s="77">
        <v>0.00558955360922931</v>
      </c>
    </row>
    <row r="52" spans="1:17" ht="13.5" customHeight="1">
      <c r="A52" s="30">
        <v>50</v>
      </c>
      <c r="B52" s="59" t="s">
        <v>69</v>
      </c>
      <c r="C52" s="59" t="s">
        <v>38</v>
      </c>
      <c r="D52" s="71" t="s">
        <v>183</v>
      </c>
      <c r="E52" s="73">
        <v>38938.89</v>
      </c>
      <c r="F52" s="75">
        <v>19186.7</v>
      </c>
      <c r="G52" s="77">
        <v>0.49273875038554005</v>
      </c>
      <c r="H52" s="75">
        <v>19652.38</v>
      </c>
      <c r="I52" s="77">
        <v>0.5046980024340705</v>
      </c>
      <c r="J52" s="75">
        <v>0</v>
      </c>
      <c r="K52" s="77">
        <v>0</v>
      </c>
      <c r="L52" s="75">
        <v>0</v>
      </c>
      <c r="M52" s="77">
        <v>0</v>
      </c>
      <c r="N52" s="75">
        <v>0</v>
      </c>
      <c r="O52" s="77">
        <v>0</v>
      </c>
      <c r="P52" s="75">
        <v>99.81</v>
      </c>
      <c r="Q52" s="77">
        <v>0.00256324718038958</v>
      </c>
    </row>
    <row r="53" spans="1:17" ht="13.5" customHeight="1">
      <c r="A53" s="30">
        <v>51</v>
      </c>
      <c r="B53" s="59" t="s">
        <v>72</v>
      </c>
      <c r="C53" s="59" t="s">
        <v>33</v>
      </c>
      <c r="D53" s="71" t="s">
        <v>202</v>
      </c>
      <c r="E53" s="73">
        <v>1627.45</v>
      </c>
      <c r="F53" s="75">
        <v>0</v>
      </c>
      <c r="G53" s="77">
        <v>0</v>
      </c>
      <c r="H53" s="75">
        <v>1627.45</v>
      </c>
      <c r="I53" s="77">
        <v>1</v>
      </c>
      <c r="J53" s="75">
        <v>0</v>
      </c>
      <c r="K53" s="77">
        <v>0</v>
      </c>
      <c r="L53" s="75">
        <v>0</v>
      </c>
      <c r="M53" s="77">
        <v>0</v>
      </c>
      <c r="N53" s="75">
        <v>0</v>
      </c>
      <c r="O53" s="77">
        <v>0</v>
      </c>
      <c r="P53" s="75">
        <v>0</v>
      </c>
      <c r="Q53" s="77">
        <v>0</v>
      </c>
    </row>
    <row r="54" spans="1:17" ht="13.5" customHeight="1">
      <c r="A54" s="30">
        <v>52</v>
      </c>
      <c r="B54" s="59" t="s">
        <v>71</v>
      </c>
      <c r="C54" s="59" t="s">
        <v>25</v>
      </c>
      <c r="D54" s="71" t="s">
        <v>132</v>
      </c>
      <c r="E54" s="73">
        <v>0</v>
      </c>
      <c r="F54" s="75">
        <v>0</v>
      </c>
      <c r="G54" s="77">
        <v>0</v>
      </c>
      <c r="H54" s="75">
        <v>0</v>
      </c>
      <c r="I54" s="77">
        <v>0</v>
      </c>
      <c r="J54" s="75">
        <v>0</v>
      </c>
      <c r="K54" s="77">
        <v>0</v>
      </c>
      <c r="L54" s="75">
        <v>0</v>
      </c>
      <c r="M54" s="77">
        <v>0</v>
      </c>
      <c r="N54" s="75">
        <v>0</v>
      </c>
      <c r="O54" s="77">
        <v>0</v>
      </c>
      <c r="P54" s="75">
        <v>0</v>
      </c>
      <c r="Q54" s="77">
        <v>0</v>
      </c>
    </row>
    <row r="55" spans="1:17" ht="15.75" thickBot="1">
      <c r="A55" s="31"/>
      <c r="B55" s="118" t="s">
        <v>4</v>
      </c>
      <c r="C55" s="119"/>
      <c r="D55" s="119"/>
      <c r="E55" s="45">
        <f>SUM(E3:E54)</f>
        <v>2808054379.6</v>
      </c>
      <c r="F55" s="76">
        <f>SUM(F3:F54)</f>
        <v>1624744510.2599995</v>
      </c>
      <c r="G55" s="78">
        <f>F55/$E$55</f>
        <v>0.5786015121585502</v>
      </c>
      <c r="H55" s="79">
        <f>SUM(H3:H54)</f>
        <v>1073203954.87</v>
      </c>
      <c r="I55" s="78">
        <f>H55/$E$55</f>
        <v>0.38218773919288385</v>
      </c>
      <c r="J55" s="79">
        <f>SUM(J3:J54)</f>
        <v>25882713.09</v>
      </c>
      <c r="K55" s="78">
        <f>J55/$E$55</f>
        <v>0.00921731191462429</v>
      </c>
      <c r="L55" s="79">
        <f>SUM(L3:L54)</f>
        <v>25722306.580000002</v>
      </c>
      <c r="M55" s="78">
        <f>L55/$E$55</f>
        <v>0.009160188195381058</v>
      </c>
      <c r="N55" s="79">
        <f>SUM(N3:N54)</f>
        <v>3305001.36</v>
      </c>
      <c r="O55" s="78">
        <f>N55/$E$55</f>
        <v>0.0011769719931388183</v>
      </c>
      <c r="P55" s="79">
        <f>SUM(P3:P54)</f>
        <v>55195893.43999998</v>
      </c>
      <c r="Q55" s="78">
        <f>P55/$E$55</f>
        <v>0.019656276545421635</v>
      </c>
    </row>
  </sheetData>
  <sheetProtection/>
  <mergeCells count="1">
    <mergeCell ref="B55:D55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9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9" customWidth="1"/>
    <col min="2" max="2" width="11.875" style="9" customWidth="1"/>
    <col min="3" max="3" width="14.375" style="9" bestFit="1" customWidth="1"/>
    <col min="4" max="4" width="104.25390625" style="9" bestFit="1" customWidth="1"/>
    <col min="5" max="5" width="14.125" style="10" customWidth="1"/>
    <col min="6" max="6" width="9.875" style="10" bestFit="1" customWidth="1"/>
    <col min="7" max="7" width="12.00390625" style="11" customWidth="1"/>
    <col min="8" max="8" width="10.375" style="11" bestFit="1" customWidth="1"/>
    <col min="9" max="9" width="11.00390625" style="11" customWidth="1"/>
    <col min="10" max="16384" width="9.125" style="9" customWidth="1"/>
  </cols>
  <sheetData>
    <row r="1" spans="1:9" s="3" customFormat="1" ht="18.75" thickBot="1">
      <c r="A1" s="42" t="s">
        <v>97</v>
      </c>
      <c r="B1" s="42"/>
      <c r="C1" s="42"/>
      <c r="D1" s="42"/>
      <c r="E1" s="42"/>
      <c r="F1" s="42"/>
      <c r="G1" s="42"/>
      <c r="H1" s="42"/>
      <c r="I1" s="42"/>
    </row>
    <row r="2" spans="1:9" s="4" customFormat="1" ht="15.75" customHeight="1" thickBot="1">
      <c r="A2" s="120" t="s">
        <v>3</v>
      </c>
      <c r="B2" s="127" t="s">
        <v>99</v>
      </c>
      <c r="C2" s="120" t="s">
        <v>102</v>
      </c>
      <c r="D2" s="120" t="s">
        <v>0</v>
      </c>
      <c r="E2" s="125" t="s">
        <v>18</v>
      </c>
      <c r="F2" s="122" t="s">
        <v>20</v>
      </c>
      <c r="G2" s="123"/>
      <c r="H2" s="123"/>
      <c r="I2" s="124"/>
    </row>
    <row r="3" spans="1:9" s="5" customFormat="1" ht="45.75" thickBot="1">
      <c r="A3" s="121"/>
      <c r="B3" s="128"/>
      <c r="C3" s="121"/>
      <c r="D3" s="121"/>
      <c r="E3" s="126"/>
      <c r="F3" s="35" t="s">
        <v>6</v>
      </c>
      <c r="G3" s="36" t="s">
        <v>250</v>
      </c>
      <c r="H3" s="43" t="s">
        <v>7</v>
      </c>
      <c r="I3" s="114" t="s">
        <v>96</v>
      </c>
    </row>
    <row r="4" spans="1:9" s="4" customFormat="1" ht="14.25" collapsed="1">
      <c r="A4" s="48">
        <v>1</v>
      </c>
      <c r="B4" s="46" t="s">
        <v>72</v>
      </c>
      <c r="C4" s="47" t="s">
        <v>33</v>
      </c>
      <c r="D4" s="46" t="s">
        <v>208</v>
      </c>
      <c r="E4" s="56">
        <v>38187</v>
      </c>
      <c r="F4" s="52">
        <v>-0.003463803255975062</v>
      </c>
      <c r="G4" s="53">
        <v>-0.01031991744066052</v>
      </c>
      <c r="H4" s="53">
        <v>-0.020317820658342867</v>
      </c>
      <c r="I4" s="60">
        <v>-0.03971962616822433</v>
      </c>
    </row>
    <row r="5" spans="1:9" s="4" customFormat="1" ht="14.25">
      <c r="A5" s="49">
        <v>2</v>
      </c>
      <c r="B5" s="47" t="s">
        <v>93</v>
      </c>
      <c r="C5" s="47" t="s">
        <v>25</v>
      </c>
      <c r="D5" s="47" t="s">
        <v>209</v>
      </c>
      <c r="E5" s="57">
        <v>38188</v>
      </c>
      <c r="F5" s="54">
        <v>0.011058235199225663</v>
      </c>
      <c r="G5" s="55">
        <v>0.03488957688338479</v>
      </c>
      <c r="H5" s="55">
        <v>0.07053428073651502</v>
      </c>
      <c r="I5" s="61">
        <v>0.14897614988359087</v>
      </c>
    </row>
    <row r="6" spans="1:9" s="4" customFormat="1" ht="14.25">
      <c r="A6" s="49">
        <v>3</v>
      </c>
      <c r="B6" s="47" t="s">
        <v>43</v>
      </c>
      <c r="C6" s="47" t="s">
        <v>25</v>
      </c>
      <c r="D6" s="47" t="s">
        <v>210</v>
      </c>
      <c r="E6" s="57">
        <v>38195</v>
      </c>
      <c r="F6" s="54">
        <v>0.015366747074064158</v>
      </c>
      <c r="G6" s="55">
        <v>0.03638519058909351</v>
      </c>
      <c r="H6" s="55">
        <v>0.08083689966714203</v>
      </c>
      <c r="I6" s="61">
        <v>0.194932183787194</v>
      </c>
    </row>
    <row r="7" spans="1:9" s="4" customFormat="1" ht="14.25">
      <c r="A7" s="49">
        <v>4</v>
      </c>
      <c r="B7" s="47" t="s">
        <v>79</v>
      </c>
      <c r="C7" s="47" t="s">
        <v>25</v>
      </c>
      <c r="D7" s="47" t="s">
        <v>211</v>
      </c>
      <c r="E7" s="57">
        <v>38275</v>
      </c>
      <c r="F7" s="54">
        <v>-0.058107079421466756</v>
      </c>
      <c r="G7" s="55">
        <v>-0.05112474437627812</v>
      </c>
      <c r="H7" s="55">
        <v>-0.16311577048810733</v>
      </c>
      <c r="I7" s="61">
        <v>-0.14896543818421504</v>
      </c>
    </row>
    <row r="8" spans="1:9" s="4" customFormat="1" ht="14.25">
      <c r="A8" s="49">
        <v>5</v>
      </c>
      <c r="B8" s="47" t="s">
        <v>30</v>
      </c>
      <c r="C8" s="47" t="s">
        <v>25</v>
      </c>
      <c r="D8" s="47" t="s">
        <v>254</v>
      </c>
      <c r="E8" s="57">
        <v>38281</v>
      </c>
      <c r="F8" s="54">
        <v>0.02451983627204024</v>
      </c>
      <c r="G8" s="55">
        <v>0.039992009588493804</v>
      </c>
      <c r="H8" s="55">
        <v>0.08688935281837162</v>
      </c>
      <c r="I8" s="61">
        <v>0.18054421768707485</v>
      </c>
    </row>
    <row r="9" spans="1:9" s="4" customFormat="1" ht="14.25">
      <c r="A9" s="49">
        <v>6</v>
      </c>
      <c r="B9" s="47" t="s">
        <v>55</v>
      </c>
      <c r="C9" s="47" t="s">
        <v>25</v>
      </c>
      <c r="D9" s="47" t="s">
        <v>196</v>
      </c>
      <c r="E9" s="57">
        <v>38286</v>
      </c>
      <c r="F9" s="54">
        <v>-0.008706414578976585</v>
      </c>
      <c r="G9" s="55">
        <v>0.005497835497835668</v>
      </c>
      <c r="H9" s="55">
        <v>0.02801628750995855</v>
      </c>
      <c r="I9" s="61">
        <v>0.07786904264699057</v>
      </c>
    </row>
    <row r="10" spans="1:9" s="4" customFormat="1" ht="14.25">
      <c r="A10" s="49">
        <v>7</v>
      </c>
      <c r="B10" s="47" t="s">
        <v>78</v>
      </c>
      <c r="C10" s="47" t="s">
        <v>25</v>
      </c>
      <c r="D10" s="47" t="s">
        <v>212</v>
      </c>
      <c r="E10" s="57">
        <v>38286</v>
      </c>
      <c r="F10" s="54">
        <v>0.014471425067451582</v>
      </c>
      <c r="G10" s="55">
        <v>0.0311642981800051</v>
      </c>
      <c r="H10" s="55">
        <v>0.03919597989949741</v>
      </c>
      <c r="I10" s="61">
        <v>0.06818181818181834</v>
      </c>
    </row>
    <row r="11" spans="1:9" s="4" customFormat="1" ht="14.25">
      <c r="A11" s="49">
        <v>8</v>
      </c>
      <c r="B11" s="47" t="s">
        <v>35</v>
      </c>
      <c r="C11" s="47" t="s">
        <v>25</v>
      </c>
      <c r="D11" s="47" t="s">
        <v>117</v>
      </c>
      <c r="E11" s="57">
        <v>38289</v>
      </c>
      <c r="F11" s="54">
        <v>0.06347472209324545</v>
      </c>
      <c r="G11" s="55">
        <v>0.08182373860857961</v>
      </c>
      <c r="H11" s="55">
        <v>0.16403587443946188</v>
      </c>
      <c r="I11" s="61">
        <v>0.2087356036382828</v>
      </c>
    </row>
    <row r="12" spans="1:9" s="4" customFormat="1" ht="14.25">
      <c r="A12" s="49">
        <v>9</v>
      </c>
      <c r="B12" s="47" t="s">
        <v>88</v>
      </c>
      <c r="C12" s="47" t="s">
        <v>25</v>
      </c>
      <c r="D12" s="47" t="s">
        <v>194</v>
      </c>
      <c r="E12" s="57">
        <v>38300</v>
      </c>
      <c r="F12" s="54">
        <v>0.010614435632460228</v>
      </c>
      <c r="G12" s="55">
        <v>0.018899164075435015</v>
      </c>
      <c r="H12" s="55">
        <v>0.03933926511781172</v>
      </c>
      <c r="I12" s="61">
        <v>0.09891114982578397</v>
      </c>
    </row>
    <row r="13" spans="1:9" s="4" customFormat="1" ht="14.25">
      <c r="A13" s="49">
        <v>10</v>
      </c>
      <c r="B13" s="47" t="s">
        <v>39</v>
      </c>
      <c r="C13" s="47" t="s">
        <v>25</v>
      </c>
      <c r="D13" s="47" t="s">
        <v>123</v>
      </c>
      <c r="E13" s="57">
        <v>38317</v>
      </c>
      <c r="F13" s="54">
        <v>0.013663505444327262</v>
      </c>
      <c r="G13" s="55">
        <v>0.03745910773987138</v>
      </c>
      <c r="H13" s="55">
        <v>0.07586489710706834</v>
      </c>
      <c r="I13" s="61">
        <v>0.20764112650123456</v>
      </c>
    </row>
    <row r="14" spans="1:9" s="4" customFormat="1" ht="14.25">
      <c r="A14" s="49">
        <v>11</v>
      </c>
      <c r="B14" s="47" t="s">
        <v>83</v>
      </c>
      <c r="C14" s="47" t="s">
        <v>25</v>
      </c>
      <c r="D14" s="47" t="s">
        <v>186</v>
      </c>
      <c r="E14" s="57">
        <v>38343</v>
      </c>
      <c r="F14" s="54">
        <v>0.030364465742063418</v>
      </c>
      <c r="G14" s="55">
        <v>0.035325709523589266</v>
      </c>
      <c r="H14" s="55">
        <v>0.07779063042220935</v>
      </c>
      <c r="I14" s="61">
        <v>0.08690580344123666</v>
      </c>
    </row>
    <row r="15" spans="1:9" s="4" customFormat="1" ht="14.25">
      <c r="A15" s="49">
        <v>12</v>
      </c>
      <c r="B15" s="47" t="s">
        <v>77</v>
      </c>
      <c r="C15" s="47" t="s">
        <v>25</v>
      </c>
      <c r="D15" s="47" t="s">
        <v>128</v>
      </c>
      <c r="E15" s="57">
        <v>38399</v>
      </c>
      <c r="F15" s="54">
        <v>0.0089787603274607</v>
      </c>
      <c r="G15" s="55" t="s">
        <v>95</v>
      </c>
      <c r="H15" s="55" t="s">
        <v>95</v>
      </c>
      <c r="I15" s="61">
        <v>0.09660092664725917</v>
      </c>
    </row>
    <row r="16" spans="1:9" s="4" customFormat="1" ht="14.25">
      <c r="A16" s="49">
        <v>13</v>
      </c>
      <c r="B16" s="47" t="s">
        <v>51</v>
      </c>
      <c r="C16" s="47" t="s">
        <v>25</v>
      </c>
      <c r="D16" s="47" t="s">
        <v>122</v>
      </c>
      <c r="E16" s="57">
        <v>38421</v>
      </c>
      <c r="F16" s="54">
        <v>0.01202970297029693</v>
      </c>
      <c r="G16" s="55">
        <v>0.032735539277595205</v>
      </c>
      <c r="H16" s="55">
        <v>0.06891503267973831</v>
      </c>
      <c r="I16" s="61">
        <v>0.16047910990009062</v>
      </c>
    </row>
    <row r="17" spans="1:9" s="4" customFormat="1" ht="14.25">
      <c r="A17" s="49">
        <v>14</v>
      </c>
      <c r="B17" s="47" t="s">
        <v>94</v>
      </c>
      <c r="C17" s="47" t="s">
        <v>38</v>
      </c>
      <c r="D17" s="47" t="s">
        <v>255</v>
      </c>
      <c r="E17" s="57">
        <v>38440</v>
      </c>
      <c r="F17" s="54" t="s">
        <v>95</v>
      </c>
      <c r="G17" s="55" t="s">
        <v>95</v>
      </c>
      <c r="H17" s="55" t="s">
        <v>95</v>
      </c>
      <c r="I17" s="61">
        <v>-1</v>
      </c>
    </row>
    <row r="18" spans="1:9" s="4" customFormat="1" ht="14.25">
      <c r="A18" s="49">
        <v>15</v>
      </c>
      <c r="B18" s="47" t="s">
        <v>89</v>
      </c>
      <c r="C18" s="47" t="s">
        <v>25</v>
      </c>
      <c r="D18" s="47" t="s">
        <v>213</v>
      </c>
      <c r="E18" s="57">
        <v>38447</v>
      </c>
      <c r="F18" s="54" t="s">
        <v>95</v>
      </c>
      <c r="G18" s="55" t="s">
        <v>95</v>
      </c>
      <c r="H18" s="55" t="s">
        <v>95</v>
      </c>
      <c r="I18" s="61" t="s">
        <v>95</v>
      </c>
    </row>
    <row r="19" spans="1:9" s="4" customFormat="1" ht="14.25">
      <c r="A19" s="49">
        <v>16</v>
      </c>
      <c r="B19" s="47" t="s">
        <v>27</v>
      </c>
      <c r="C19" s="47" t="s">
        <v>25</v>
      </c>
      <c r="D19" s="47" t="s">
        <v>126</v>
      </c>
      <c r="E19" s="57">
        <v>38449</v>
      </c>
      <c r="F19" s="54">
        <v>0.011415228953171708</v>
      </c>
      <c r="G19" s="55">
        <v>0.037133925998182216</v>
      </c>
      <c r="H19" s="55">
        <v>0.07342480840714072</v>
      </c>
      <c r="I19" s="61">
        <v>0.1715709599058377</v>
      </c>
    </row>
    <row r="20" spans="1:9" s="4" customFormat="1" ht="14.25">
      <c r="A20" s="49">
        <v>17</v>
      </c>
      <c r="B20" s="47" t="s">
        <v>47</v>
      </c>
      <c r="C20" s="47" t="s">
        <v>25</v>
      </c>
      <c r="D20" s="47" t="s">
        <v>214</v>
      </c>
      <c r="E20" s="57">
        <v>38490</v>
      </c>
      <c r="F20" s="54">
        <v>0.008787346221441172</v>
      </c>
      <c r="G20" s="55">
        <v>0.013217376329272001</v>
      </c>
      <c r="H20" s="55">
        <v>0.0413274336283187</v>
      </c>
      <c r="I20" s="61">
        <v>0.11009433962264148</v>
      </c>
    </row>
    <row r="21" spans="1:9" s="4" customFormat="1" ht="14.25">
      <c r="A21" s="49">
        <v>18</v>
      </c>
      <c r="B21" s="47" t="s">
        <v>59</v>
      </c>
      <c r="C21" s="47" t="s">
        <v>38</v>
      </c>
      <c r="D21" s="47" t="s">
        <v>179</v>
      </c>
      <c r="E21" s="57">
        <v>38512</v>
      </c>
      <c r="F21" s="54">
        <v>0.010737581535373852</v>
      </c>
      <c r="G21" s="55">
        <v>0.027545398898184192</v>
      </c>
      <c r="H21" s="55">
        <v>0.05748333245839676</v>
      </c>
      <c r="I21" s="61">
        <v>0.08657424888073795</v>
      </c>
    </row>
    <row r="22" spans="1:9" s="4" customFormat="1" ht="14.25">
      <c r="A22" s="49">
        <v>19</v>
      </c>
      <c r="B22" s="47" t="s">
        <v>66</v>
      </c>
      <c r="C22" s="47" t="s">
        <v>25</v>
      </c>
      <c r="D22" s="47" t="s">
        <v>116</v>
      </c>
      <c r="E22" s="57">
        <v>38520</v>
      </c>
      <c r="F22" s="54">
        <v>-0.0048805548420239875</v>
      </c>
      <c r="G22" s="55">
        <v>-0.01512647769162312</v>
      </c>
      <c r="H22" s="55">
        <v>-0.02931596091205213</v>
      </c>
      <c r="I22" s="61">
        <v>-0.05753557961318578</v>
      </c>
    </row>
    <row r="23" spans="1:9" s="4" customFormat="1" ht="14.25">
      <c r="A23" s="49">
        <v>20</v>
      </c>
      <c r="B23" s="47" t="s">
        <v>63</v>
      </c>
      <c r="C23" s="47" t="s">
        <v>25</v>
      </c>
      <c r="D23" s="47" t="s">
        <v>215</v>
      </c>
      <c r="E23" s="57">
        <v>38533</v>
      </c>
      <c r="F23" s="54">
        <v>-0.0008537136543966817</v>
      </c>
      <c r="G23" s="55">
        <v>-0.002606777621816714</v>
      </c>
      <c r="H23" s="55">
        <v>0.00484848484848488</v>
      </c>
      <c r="I23" s="61">
        <v>-0.010149253731343122</v>
      </c>
    </row>
    <row r="24" spans="1:9" s="4" customFormat="1" ht="14.25">
      <c r="A24" s="49">
        <v>21</v>
      </c>
      <c r="B24" s="47" t="s">
        <v>69</v>
      </c>
      <c r="C24" s="47" t="s">
        <v>38</v>
      </c>
      <c r="D24" s="47" t="s">
        <v>256</v>
      </c>
      <c r="E24" s="57">
        <v>38568</v>
      </c>
      <c r="F24" s="54">
        <v>0.012698412698412653</v>
      </c>
      <c r="G24" s="55">
        <v>0.01350277998411431</v>
      </c>
      <c r="H24" s="55">
        <v>0.019712306872669005</v>
      </c>
      <c r="I24" s="61">
        <v>0.0728699551569505</v>
      </c>
    </row>
    <row r="25" spans="1:9" s="4" customFormat="1" ht="14.25">
      <c r="A25" s="49">
        <v>22</v>
      </c>
      <c r="B25" s="47" t="s">
        <v>84</v>
      </c>
      <c r="C25" s="47" t="s">
        <v>25</v>
      </c>
      <c r="D25" s="47" t="s">
        <v>216</v>
      </c>
      <c r="E25" s="57">
        <v>38707</v>
      </c>
      <c r="F25" s="54">
        <v>0.006553044603850866</v>
      </c>
      <c r="G25" s="55">
        <v>0.04768988940661312</v>
      </c>
      <c r="H25" s="55">
        <v>0.07735603983258765</v>
      </c>
      <c r="I25" s="61">
        <v>0.17937942366026283</v>
      </c>
    </row>
    <row r="26" spans="1:9" s="4" customFormat="1" ht="14.25">
      <c r="A26" s="49">
        <v>23</v>
      </c>
      <c r="B26" s="47" t="s">
        <v>56</v>
      </c>
      <c r="C26" s="47" t="s">
        <v>33</v>
      </c>
      <c r="D26" s="47" t="s">
        <v>175</v>
      </c>
      <c r="E26" s="57">
        <v>38740</v>
      </c>
      <c r="F26" s="54" t="s">
        <v>95</v>
      </c>
      <c r="G26" s="55" t="s">
        <v>95</v>
      </c>
      <c r="H26" s="55" t="s">
        <v>95</v>
      </c>
      <c r="I26" s="61" t="s">
        <v>95</v>
      </c>
    </row>
    <row r="27" spans="1:9" s="4" customFormat="1" ht="14.25">
      <c r="A27" s="49">
        <v>24</v>
      </c>
      <c r="B27" s="47" t="s">
        <v>57</v>
      </c>
      <c r="C27" s="47" t="s">
        <v>38</v>
      </c>
      <c r="D27" s="47" t="s">
        <v>251</v>
      </c>
      <c r="E27" s="57">
        <v>38741</v>
      </c>
      <c r="F27" s="54">
        <v>0.010107658314136625</v>
      </c>
      <c r="G27" s="55">
        <v>0.0041594616067672785</v>
      </c>
      <c r="H27" s="55">
        <v>0.031938907833437336</v>
      </c>
      <c r="I27" s="61">
        <v>0.13227234401349075</v>
      </c>
    </row>
    <row r="28" spans="1:9" s="4" customFormat="1" ht="14.25">
      <c r="A28" s="49">
        <v>25</v>
      </c>
      <c r="B28" s="47" t="s">
        <v>32</v>
      </c>
      <c r="C28" s="47" t="s">
        <v>33</v>
      </c>
      <c r="D28" s="47" t="s">
        <v>252</v>
      </c>
      <c r="E28" s="57">
        <v>38762</v>
      </c>
      <c r="F28" s="54">
        <v>0.02083333333333326</v>
      </c>
      <c r="G28" s="55">
        <v>0.04714293048567608</v>
      </c>
      <c r="H28" s="55">
        <v>0.0942340964873456</v>
      </c>
      <c r="I28" s="61">
        <v>0.21287128712871284</v>
      </c>
    </row>
    <row r="29" spans="1:9" s="4" customFormat="1" ht="14.25">
      <c r="A29" s="49">
        <v>26</v>
      </c>
      <c r="B29" s="47" t="s">
        <v>42</v>
      </c>
      <c r="C29" s="47" t="s">
        <v>25</v>
      </c>
      <c r="D29" s="47" t="s">
        <v>217</v>
      </c>
      <c r="E29" s="57">
        <v>38820</v>
      </c>
      <c r="F29" s="54">
        <v>0.014522350805536766</v>
      </c>
      <c r="G29" s="55">
        <v>0.030611774468673802</v>
      </c>
      <c r="H29" s="55">
        <v>0.06452380952380943</v>
      </c>
      <c r="I29" s="61">
        <v>0.1121890547263682</v>
      </c>
    </row>
    <row r="30" spans="1:9" s="4" customFormat="1" ht="14.25">
      <c r="A30" s="49">
        <v>27</v>
      </c>
      <c r="B30" s="47" t="s">
        <v>62</v>
      </c>
      <c r="C30" s="47" t="s">
        <v>25</v>
      </c>
      <c r="D30" s="47" t="s">
        <v>218</v>
      </c>
      <c r="E30" s="57">
        <v>38833</v>
      </c>
      <c r="F30" s="54">
        <v>0.01023333598789522</v>
      </c>
      <c r="G30" s="55">
        <v>0.022570633992986977</v>
      </c>
      <c r="H30" s="55">
        <v>0.05712500000000009</v>
      </c>
      <c r="I30" s="61">
        <v>0.14283783783783788</v>
      </c>
    </row>
    <row r="31" spans="1:9" s="4" customFormat="1" ht="14.25">
      <c r="A31" s="49">
        <v>28</v>
      </c>
      <c r="B31" s="47" t="s">
        <v>26</v>
      </c>
      <c r="C31" s="47" t="s">
        <v>25</v>
      </c>
      <c r="D31" s="47" t="s">
        <v>219</v>
      </c>
      <c r="E31" s="57">
        <v>38869</v>
      </c>
      <c r="F31" s="54">
        <v>0.020071197036350963</v>
      </c>
      <c r="G31" s="55">
        <v>0.045658849183392025</v>
      </c>
      <c r="H31" s="55">
        <v>0.08782407407407411</v>
      </c>
      <c r="I31" s="61">
        <v>0.2195674740484428</v>
      </c>
    </row>
    <row r="32" spans="1:9" s="4" customFormat="1" ht="14.25">
      <c r="A32" s="49">
        <v>29</v>
      </c>
      <c r="B32" s="47" t="s">
        <v>82</v>
      </c>
      <c r="C32" s="47" t="s">
        <v>25</v>
      </c>
      <c r="D32" s="47" t="s">
        <v>220</v>
      </c>
      <c r="E32" s="57">
        <v>38882</v>
      </c>
      <c r="F32" s="54">
        <v>-0.0016735128556214507</v>
      </c>
      <c r="G32" s="55">
        <v>-0.003795354486108904</v>
      </c>
      <c r="H32" s="55">
        <v>0.019894311470314063</v>
      </c>
      <c r="I32" s="61">
        <v>0.001832061068702151</v>
      </c>
    </row>
    <row r="33" spans="1:9" s="4" customFormat="1" ht="14.25">
      <c r="A33" s="49">
        <v>30</v>
      </c>
      <c r="B33" s="47" t="s">
        <v>73</v>
      </c>
      <c r="C33" s="47" t="s">
        <v>25</v>
      </c>
      <c r="D33" s="47" t="s">
        <v>221</v>
      </c>
      <c r="E33" s="57">
        <v>38917</v>
      </c>
      <c r="F33" s="54" t="s">
        <v>95</v>
      </c>
      <c r="G33" s="55" t="s">
        <v>95</v>
      </c>
      <c r="H33" s="55" t="s">
        <v>95</v>
      </c>
      <c r="I33" s="61" t="s">
        <v>95</v>
      </c>
    </row>
    <row r="34" spans="1:9" s="4" customFormat="1" ht="14.25">
      <c r="A34" s="49">
        <v>31</v>
      </c>
      <c r="B34" s="47" t="s">
        <v>75</v>
      </c>
      <c r="C34" s="47" t="s">
        <v>25</v>
      </c>
      <c r="D34" s="47" t="s">
        <v>120</v>
      </c>
      <c r="E34" s="57">
        <v>38917</v>
      </c>
      <c r="F34" s="54">
        <v>0.021034508571000865</v>
      </c>
      <c r="G34" s="55">
        <v>0.02402402402402415</v>
      </c>
      <c r="H34" s="55">
        <v>0.05368868288914652</v>
      </c>
      <c r="I34" s="61">
        <v>0.04273373595290875</v>
      </c>
    </row>
    <row r="35" spans="1:9" s="4" customFormat="1" ht="14.25">
      <c r="A35" s="49">
        <v>32</v>
      </c>
      <c r="B35" s="47" t="s">
        <v>80</v>
      </c>
      <c r="C35" s="47" t="s">
        <v>25</v>
      </c>
      <c r="D35" s="47" t="s">
        <v>222</v>
      </c>
      <c r="E35" s="57">
        <v>38922</v>
      </c>
      <c r="F35" s="54">
        <v>0.023258573632372048</v>
      </c>
      <c r="G35" s="55">
        <v>-0.009647410129780765</v>
      </c>
      <c r="H35" s="55">
        <v>0.02047337278106509</v>
      </c>
      <c r="I35" s="61">
        <v>0.0026744186046512297</v>
      </c>
    </row>
    <row r="36" spans="1:9" s="4" customFormat="1" ht="14.25">
      <c r="A36" s="49">
        <v>33</v>
      </c>
      <c r="B36" s="47" t="s">
        <v>91</v>
      </c>
      <c r="C36" s="47" t="s">
        <v>25</v>
      </c>
      <c r="D36" s="47" t="s">
        <v>124</v>
      </c>
      <c r="E36" s="57">
        <v>38986</v>
      </c>
      <c r="F36" s="54">
        <v>0.001280737704917989</v>
      </c>
      <c r="G36" s="55">
        <v>-0.00584944048830105</v>
      </c>
      <c r="H36" s="55">
        <v>0.0066958537213495095</v>
      </c>
      <c r="I36" s="61">
        <v>-0.007616146230007503</v>
      </c>
    </row>
    <row r="37" spans="1:9" s="4" customFormat="1" ht="14.25">
      <c r="A37" s="49">
        <v>34</v>
      </c>
      <c r="B37" s="47" t="s">
        <v>52</v>
      </c>
      <c r="C37" s="47" t="s">
        <v>25</v>
      </c>
      <c r="D37" s="47" t="s">
        <v>167</v>
      </c>
      <c r="E37" s="57">
        <v>39007</v>
      </c>
      <c r="F37" s="54">
        <v>0.009930364848960371</v>
      </c>
      <c r="G37" s="55">
        <v>0.023456329978879475</v>
      </c>
      <c r="H37" s="55">
        <v>0.0484129610303663</v>
      </c>
      <c r="I37" s="61">
        <v>0.13041688393665773</v>
      </c>
    </row>
    <row r="38" spans="1:9" s="4" customFormat="1" ht="14.25">
      <c r="A38" s="49">
        <v>35</v>
      </c>
      <c r="B38" s="47" t="s">
        <v>70</v>
      </c>
      <c r="C38" s="47" t="s">
        <v>25</v>
      </c>
      <c r="D38" s="47" t="s">
        <v>223</v>
      </c>
      <c r="E38" s="57">
        <v>39014</v>
      </c>
      <c r="F38" s="54">
        <v>0.006914997716746196</v>
      </c>
      <c r="G38" s="55">
        <v>0.02069832032799912</v>
      </c>
      <c r="H38" s="55">
        <v>0.042764491284961625</v>
      </c>
      <c r="I38" s="61">
        <v>0.114681880551744</v>
      </c>
    </row>
    <row r="39" spans="1:9" s="4" customFormat="1" ht="14.25">
      <c r="A39" s="49">
        <v>36</v>
      </c>
      <c r="B39" s="47" t="s">
        <v>44</v>
      </c>
      <c r="C39" s="47" t="s">
        <v>25</v>
      </c>
      <c r="D39" s="47" t="s">
        <v>125</v>
      </c>
      <c r="E39" s="57">
        <v>39056</v>
      </c>
      <c r="F39" s="54">
        <v>0.009888939601399693</v>
      </c>
      <c r="G39" s="55">
        <v>0.0233674705428919</v>
      </c>
      <c r="H39" s="55">
        <v>0.048893905191873754</v>
      </c>
      <c r="I39" s="61">
        <v>0.09848699763593372</v>
      </c>
    </row>
    <row r="40" spans="1:9" s="4" customFormat="1" ht="14.25">
      <c r="A40" s="49">
        <v>37</v>
      </c>
      <c r="B40" s="47" t="s">
        <v>37</v>
      </c>
      <c r="C40" s="47" t="s">
        <v>38</v>
      </c>
      <c r="D40" s="47" t="s">
        <v>224</v>
      </c>
      <c r="E40" s="57">
        <v>39192</v>
      </c>
      <c r="F40" s="54">
        <v>0.011928335690712055</v>
      </c>
      <c r="G40" s="55">
        <v>0.029919143933395675</v>
      </c>
      <c r="H40" s="55">
        <v>0.07315000000000005</v>
      </c>
      <c r="I40" s="61">
        <v>0.1696457765667576</v>
      </c>
    </row>
    <row r="41" spans="1:9" s="4" customFormat="1" ht="14.25">
      <c r="A41" s="49">
        <v>38</v>
      </c>
      <c r="B41" s="47" t="s">
        <v>85</v>
      </c>
      <c r="C41" s="47" t="s">
        <v>25</v>
      </c>
      <c r="D41" s="47" t="s">
        <v>129</v>
      </c>
      <c r="E41" s="57">
        <v>39219</v>
      </c>
      <c r="F41" s="54">
        <v>0.014014672400708417</v>
      </c>
      <c r="G41" s="55">
        <v>0.020260639380981438</v>
      </c>
      <c r="H41" s="55">
        <v>-0.07260191569108321</v>
      </c>
      <c r="I41" s="61">
        <v>-0.06724996509517378</v>
      </c>
    </row>
    <row r="42" spans="1:9" s="4" customFormat="1" ht="14.25">
      <c r="A42" s="49">
        <v>39</v>
      </c>
      <c r="B42" s="47" t="s">
        <v>48</v>
      </c>
      <c r="C42" s="47" t="s">
        <v>25</v>
      </c>
      <c r="D42" s="47" t="s">
        <v>130</v>
      </c>
      <c r="E42" s="57">
        <v>39254</v>
      </c>
      <c r="F42" s="54">
        <v>0.011138227792355515</v>
      </c>
      <c r="G42" s="55">
        <v>0.031041257367387054</v>
      </c>
      <c r="H42" s="55">
        <v>0.06569710097278891</v>
      </c>
      <c r="I42" s="61">
        <v>0.18170315884282973</v>
      </c>
    </row>
    <row r="43" spans="1:9" s="4" customFormat="1" ht="14.25">
      <c r="A43" s="49">
        <v>40</v>
      </c>
      <c r="B43" s="47" t="s">
        <v>31</v>
      </c>
      <c r="C43" s="47" t="s">
        <v>25</v>
      </c>
      <c r="D43" s="47" t="s">
        <v>253</v>
      </c>
      <c r="E43" s="57">
        <v>39283</v>
      </c>
      <c r="F43" s="54">
        <v>0.045830202854996394</v>
      </c>
      <c r="G43" s="55">
        <v>0.05706226947277071</v>
      </c>
      <c r="H43" s="55">
        <v>0.08266666666666667</v>
      </c>
      <c r="I43" s="61">
        <v>0.13302325581395347</v>
      </c>
    </row>
    <row r="44" spans="1:9" s="4" customFormat="1" ht="14.25">
      <c r="A44" s="49">
        <v>41</v>
      </c>
      <c r="B44" s="47" t="s">
        <v>87</v>
      </c>
      <c r="C44" s="47" t="s">
        <v>25</v>
      </c>
      <c r="D44" s="47" t="s">
        <v>156</v>
      </c>
      <c r="E44" s="57">
        <v>39287</v>
      </c>
      <c r="F44" s="54">
        <v>0.009565716472163865</v>
      </c>
      <c r="G44" s="55">
        <v>0.02165615665449727</v>
      </c>
      <c r="H44" s="55">
        <v>0.0451278859212314</v>
      </c>
      <c r="I44" s="61">
        <v>0.12119832453105084</v>
      </c>
    </row>
    <row r="45" spans="1:9" s="4" customFormat="1" ht="14.25">
      <c r="A45" s="49">
        <v>42</v>
      </c>
      <c r="B45" s="47" t="s">
        <v>49</v>
      </c>
      <c r="C45" s="47" t="s">
        <v>33</v>
      </c>
      <c r="D45" s="47" t="s">
        <v>162</v>
      </c>
      <c r="E45" s="57">
        <v>39338</v>
      </c>
      <c r="F45" s="54">
        <v>0.006581834137779685</v>
      </c>
      <c r="G45" s="55">
        <v>0.020008892841262726</v>
      </c>
      <c r="H45" s="55">
        <v>0.03707052441229641</v>
      </c>
      <c r="I45" s="61">
        <v>0.1055421686746989</v>
      </c>
    </row>
    <row r="46" spans="1:9" s="4" customFormat="1" ht="14.25">
      <c r="A46" s="49">
        <v>43</v>
      </c>
      <c r="B46" s="47" t="s">
        <v>81</v>
      </c>
      <c r="C46" s="47" t="s">
        <v>38</v>
      </c>
      <c r="D46" s="47" t="s">
        <v>249</v>
      </c>
      <c r="E46" s="57">
        <v>39343</v>
      </c>
      <c r="F46" s="54">
        <v>0.012622571815790185</v>
      </c>
      <c r="G46" s="55">
        <v>0.016593746665243714</v>
      </c>
      <c r="H46" s="55">
        <v>0.04686813186813188</v>
      </c>
      <c r="I46" s="61">
        <v>0.09186246418338095</v>
      </c>
    </row>
    <row r="47" spans="1:9" s="4" customFormat="1" ht="14.25">
      <c r="A47" s="49">
        <v>44</v>
      </c>
      <c r="B47" s="47" t="s">
        <v>61</v>
      </c>
      <c r="C47" s="47" t="s">
        <v>25</v>
      </c>
      <c r="D47" s="47" t="s">
        <v>225</v>
      </c>
      <c r="E47" s="57">
        <v>39345</v>
      </c>
      <c r="F47" s="54">
        <v>0.03368447349793913</v>
      </c>
      <c r="G47" s="55">
        <v>0.04227717368487349</v>
      </c>
      <c r="H47" s="55">
        <v>0.10499844215961196</v>
      </c>
      <c r="I47" s="61">
        <v>0.10751249107780159</v>
      </c>
    </row>
    <row r="48" spans="1:9" s="4" customFormat="1" ht="14.25">
      <c r="A48" s="49">
        <v>45</v>
      </c>
      <c r="B48" s="47" t="s">
        <v>90</v>
      </c>
      <c r="C48" s="47" t="s">
        <v>25</v>
      </c>
      <c r="D48" s="47" t="s">
        <v>121</v>
      </c>
      <c r="E48" s="69">
        <v>39426</v>
      </c>
      <c r="F48" s="54">
        <v>-0.003834756841554765</v>
      </c>
      <c r="G48" s="55">
        <v>-0.00893089395647273</v>
      </c>
      <c r="H48" s="55">
        <v>-0.0006120486141469872</v>
      </c>
      <c r="I48" s="61">
        <v>-0.03299492385786795</v>
      </c>
    </row>
    <row r="49" spans="1:9" s="4" customFormat="1" ht="14.25">
      <c r="A49" s="49">
        <v>46</v>
      </c>
      <c r="B49" s="47" t="s">
        <v>29</v>
      </c>
      <c r="C49" s="47" t="s">
        <v>25</v>
      </c>
      <c r="D49" s="47" t="s">
        <v>226</v>
      </c>
      <c r="E49" s="57">
        <v>39443</v>
      </c>
      <c r="F49" s="54">
        <v>0.018622862086559167</v>
      </c>
      <c r="G49" s="55">
        <v>0.0434836950346551</v>
      </c>
      <c r="H49" s="55">
        <v>0.08396775373865406</v>
      </c>
      <c r="I49" s="61">
        <v>0.20448285811714717</v>
      </c>
    </row>
    <row r="50" spans="1:9" s="4" customFormat="1" ht="14.25">
      <c r="A50" s="49">
        <v>47</v>
      </c>
      <c r="B50" s="47" t="s">
        <v>74</v>
      </c>
      <c r="C50" s="47" t="s">
        <v>25</v>
      </c>
      <c r="D50" s="47" t="s">
        <v>227</v>
      </c>
      <c r="E50" s="57">
        <v>39542</v>
      </c>
      <c r="F50" s="54">
        <v>0.005489335006273688</v>
      </c>
      <c r="G50" s="55">
        <v>0.008256664307619621</v>
      </c>
      <c r="H50" s="55">
        <v>-0.13364864864864867</v>
      </c>
      <c r="I50" s="61">
        <v>-0.12178082191780815</v>
      </c>
    </row>
    <row r="51" spans="1:9" s="4" customFormat="1" ht="14.25">
      <c r="A51" s="49">
        <v>48</v>
      </c>
      <c r="B51" s="47" t="s">
        <v>45</v>
      </c>
      <c r="C51" s="47" t="s">
        <v>25</v>
      </c>
      <c r="D51" s="47" t="s">
        <v>118</v>
      </c>
      <c r="E51" s="57">
        <v>39660</v>
      </c>
      <c r="F51" s="54">
        <v>0.04454607549074918</v>
      </c>
      <c r="G51" s="55">
        <v>0.04965830075502109</v>
      </c>
      <c r="H51" s="55">
        <v>0.12416901048325246</v>
      </c>
      <c r="I51" s="61">
        <v>0.12885936196161496</v>
      </c>
    </row>
    <row r="52" spans="1:9" s="4" customFormat="1" ht="14.25">
      <c r="A52" s="49">
        <v>49</v>
      </c>
      <c r="B52" s="47" t="s">
        <v>24</v>
      </c>
      <c r="C52" s="47" t="s">
        <v>25</v>
      </c>
      <c r="D52" s="63" t="s">
        <v>228</v>
      </c>
      <c r="E52" s="69">
        <v>39898</v>
      </c>
      <c r="F52" s="54">
        <v>0.012979053741181579</v>
      </c>
      <c r="G52" s="55">
        <v>0.03231044676687356</v>
      </c>
      <c r="H52" s="55">
        <v>0.07795652173913048</v>
      </c>
      <c r="I52" s="61">
        <v>0.17874801901743265</v>
      </c>
    </row>
    <row r="53" spans="1:9" s="4" customFormat="1" ht="14.25">
      <c r="A53" s="49">
        <v>50</v>
      </c>
      <c r="B53" s="47" t="s">
        <v>60</v>
      </c>
      <c r="C53" s="47" t="s">
        <v>25</v>
      </c>
      <c r="D53" s="47" t="s">
        <v>229</v>
      </c>
      <c r="E53" s="57">
        <v>40031</v>
      </c>
      <c r="F53" s="54">
        <v>0.02254286742076017</v>
      </c>
      <c r="G53" s="55">
        <v>0.04467311854301936</v>
      </c>
      <c r="H53" s="55" t="s">
        <v>95</v>
      </c>
      <c r="I53" s="61">
        <v>0.11990019261075102</v>
      </c>
    </row>
    <row r="54" spans="1:9" s="4" customFormat="1" ht="14.25">
      <c r="A54" s="49">
        <v>51</v>
      </c>
      <c r="B54" s="47" t="s">
        <v>50</v>
      </c>
      <c r="C54" s="47" t="s">
        <v>25</v>
      </c>
      <c r="D54" s="47" t="s">
        <v>230</v>
      </c>
      <c r="E54" s="57">
        <v>40263</v>
      </c>
      <c r="F54" s="54">
        <v>0.006603194103194099</v>
      </c>
      <c r="G54" s="55">
        <v>0.014391829155060432</v>
      </c>
      <c r="H54" s="55">
        <v>0.040476190476190554</v>
      </c>
      <c r="I54" s="61">
        <v>0.0925</v>
      </c>
    </row>
    <row r="55" spans="1:9" s="4" customFormat="1" ht="14.25">
      <c r="A55" s="49">
        <v>52</v>
      </c>
      <c r="B55" s="47" t="s">
        <v>65</v>
      </c>
      <c r="C55" s="47" t="s">
        <v>25</v>
      </c>
      <c r="D55" s="47" t="s">
        <v>231</v>
      </c>
      <c r="E55" s="57">
        <v>40956</v>
      </c>
      <c r="F55" s="54">
        <v>0.004495040797381167</v>
      </c>
      <c r="G55" s="55">
        <v>0.01581105785858994</v>
      </c>
      <c r="H55" s="55">
        <v>0.03833333333333333</v>
      </c>
      <c r="I55" s="61">
        <v>0.04892857142857143</v>
      </c>
    </row>
    <row r="56" spans="1:9" s="4" customFormat="1" ht="14.25">
      <c r="A56" s="49">
        <v>53</v>
      </c>
      <c r="B56" s="47" t="s">
        <v>68</v>
      </c>
      <c r="C56" s="47" t="s">
        <v>25</v>
      </c>
      <c r="D56" s="47" t="s">
        <v>138</v>
      </c>
      <c r="E56" s="57">
        <v>41366</v>
      </c>
      <c r="F56" s="54">
        <v>0.009789909961412047</v>
      </c>
      <c r="G56" s="55">
        <v>0.026738356462980395</v>
      </c>
      <c r="H56" s="55">
        <v>0.051961587136157394</v>
      </c>
      <c r="I56" s="61">
        <v>0.07509129640900802</v>
      </c>
    </row>
    <row r="57" spans="1:9" s="4" customFormat="1" ht="14.25">
      <c r="A57" s="49">
        <v>54</v>
      </c>
      <c r="B57" s="47" t="s">
        <v>41</v>
      </c>
      <c r="C57" s="47" t="s">
        <v>25</v>
      </c>
      <c r="D57" s="47" t="s">
        <v>232</v>
      </c>
      <c r="E57" s="57">
        <v>43620</v>
      </c>
      <c r="F57" s="54">
        <v>0.006745974176700864</v>
      </c>
      <c r="G57" s="55">
        <v>0.01924065506352357</v>
      </c>
      <c r="H57" s="55">
        <v>0.04353383458646598</v>
      </c>
      <c r="I57" s="61">
        <v>0.10150793650793632</v>
      </c>
    </row>
    <row r="58" spans="1:9" s="4" customFormat="1" ht="14.25">
      <c r="A58" s="49">
        <v>55</v>
      </c>
      <c r="B58" s="47" t="s">
        <v>71</v>
      </c>
      <c r="C58" s="47" t="s">
        <v>25</v>
      </c>
      <c r="D58" s="47" t="s">
        <v>257</v>
      </c>
      <c r="E58" s="57">
        <v>43636</v>
      </c>
      <c r="F58" s="54" t="s">
        <v>95</v>
      </c>
      <c r="G58" s="55" t="s">
        <v>95</v>
      </c>
      <c r="H58" s="55" t="s">
        <v>95</v>
      </c>
      <c r="I58" s="61" t="s">
        <v>95</v>
      </c>
    </row>
    <row r="59" spans="1:9" s="4" customFormat="1" ht="15" thickBot="1">
      <c r="A59" s="49">
        <v>56</v>
      </c>
      <c r="B59" s="47" t="s">
        <v>53</v>
      </c>
      <c r="C59" s="47" t="s">
        <v>25</v>
      </c>
      <c r="D59" s="47" t="s">
        <v>119</v>
      </c>
      <c r="E59" s="57">
        <v>43711</v>
      </c>
      <c r="F59" s="54">
        <v>0.004385484047801702</v>
      </c>
      <c r="G59" s="55">
        <v>0.011036309458117177</v>
      </c>
      <c r="H59" s="55">
        <v>0.025179051029543542</v>
      </c>
      <c r="I59" s="61">
        <v>0.016307965387175605</v>
      </c>
    </row>
    <row r="60" spans="1:9" s="37" customFormat="1" ht="15.75" collapsed="1" thickBot="1">
      <c r="A60" s="64"/>
      <c r="B60" s="38"/>
      <c r="C60" s="38"/>
      <c r="D60" s="39" t="s">
        <v>98</v>
      </c>
      <c r="E60" s="40" t="s">
        <v>5</v>
      </c>
      <c r="F60" s="50">
        <f>AVERAGE(F4:F59)</f>
        <v>0.0118206949692545</v>
      </c>
      <c r="G60" s="41">
        <f>AVERAGE(G4:G59)</f>
        <v>0.022639400648127406</v>
      </c>
      <c r="H60" s="41">
        <f>AVERAGE(H4:H59)</f>
        <v>0.04293029065804469</v>
      </c>
      <c r="I60" s="62" t="s">
        <v>95</v>
      </c>
    </row>
    <row r="61" s="4" customFormat="1" ht="14.25" collapsed="1"/>
    <row r="62" s="4" customFormat="1" ht="15" collapsed="1">
      <c r="A62" s="58"/>
    </row>
    <row r="63" s="4" customFormat="1" ht="14.25" collapsed="1"/>
    <row r="64" s="4" customFormat="1" ht="14.25" collapsed="1"/>
    <row r="65" s="4" customFormat="1" ht="14.25" collapsed="1"/>
    <row r="66" s="4" customFormat="1" ht="14.25" collapsed="1"/>
    <row r="67" s="4" customFormat="1" ht="14.25" collapsed="1"/>
    <row r="68" s="4" customFormat="1" ht="14.25" collapsed="1"/>
    <row r="69" s="4" customFormat="1" ht="14.25" collapsed="1"/>
    <row r="70" s="4" customFormat="1" ht="14.25" collapsed="1"/>
    <row r="71" s="4" customFormat="1" ht="14.25"/>
    <row r="72" s="4" customFormat="1" ht="14.25"/>
    <row r="73" spans="5:9" s="6" customFormat="1" ht="14.25">
      <c r="E73" s="7"/>
      <c r="F73" s="7"/>
      <c r="G73" s="8"/>
      <c r="H73" s="8"/>
      <c r="I73" s="8"/>
    </row>
    <row r="74" spans="5:9" s="6" customFormat="1" ht="14.25">
      <c r="E74" s="7"/>
      <c r="F74" s="7"/>
      <c r="G74" s="8"/>
      <c r="H74" s="8"/>
      <c r="I74" s="8"/>
    </row>
    <row r="75" spans="5:9" s="6" customFormat="1" ht="14.25">
      <c r="E75" s="7"/>
      <c r="F75" s="7"/>
      <c r="G75" s="8"/>
      <c r="H75" s="8"/>
      <c r="I75" s="8"/>
    </row>
    <row r="76" spans="5:9" s="6" customFormat="1" ht="14.25">
      <c r="E76" s="7"/>
      <c r="F76" s="7"/>
      <c r="G76" s="8"/>
      <c r="H76" s="8"/>
      <c r="I76" s="8"/>
    </row>
    <row r="77" spans="5:9" s="6" customFormat="1" ht="14.25">
      <c r="E77" s="7"/>
      <c r="F77" s="7"/>
      <c r="G77" s="8"/>
      <c r="H77" s="8"/>
      <c r="I77" s="8"/>
    </row>
    <row r="78" spans="5:9" s="6" customFormat="1" ht="14.25">
      <c r="E78" s="7"/>
      <c r="F78" s="7"/>
      <c r="G78" s="8"/>
      <c r="H78" s="8"/>
      <c r="I78" s="8"/>
    </row>
    <row r="79" spans="5:9" s="6" customFormat="1" ht="14.25">
      <c r="E79" s="7"/>
      <c r="F79" s="7"/>
      <c r="G79" s="8"/>
      <c r="H79" s="8"/>
      <c r="I79" s="8"/>
    </row>
    <row r="80" spans="5:9" s="6" customFormat="1" ht="14.25">
      <c r="E80" s="7"/>
      <c r="F80" s="7"/>
      <c r="G80" s="8"/>
      <c r="H80" s="8"/>
      <c r="I80" s="8"/>
    </row>
    <row r="81" spans="5:9" s="6" customFormat="1" ht="14.25">
      <c r="E81" s="7"/>
      <c r="F81" s="7"/>
      <c r="G81" s="8"/>
      <c r="H81" s="8"/>
      <c r="I81" s="8"/>
    </row>
    <row r="82" spans="5:9" s="6" customFormat="1" ht="14.25">
      <c r="E82" s="7"/>
      <c r="F82" s="7"/>
      <c r="G82" s="8"/>
      <c r="H82" s="8"/>
      <c r="I82" s="8"/>
    </row>
    <row r="83" spans="5:9" s="6" customFormat="1" ht="14.25">
      <c r="E83" s="7"/>
      <c r="F83" s="7"/>
      <c r="G83" s="8"/>
      <c r="H83" s="8"/>
      <c r="I83" s="8"/>
    </row>
    <row r="84" spans="5:9" s="6" customFormat="1" ht="14.25">
      <c r="E84" s="7"/>
      <c r="F84" s="7"/>
      <c r="G84" s="8"/>
      <c r="H84" s="8"/>
      <c r="I84" s="8"/>
    </row>
    <row r="85" spans="5:9" s="6" customFormat="1" ht="14.25">
      <c r="E85" s="7"/>
      <c r="F85" s="7"/>
      <c r="G85" s="8"/>
      <c r="H85" s="8"/>
      <c r="I85" s="8"/>
    </row>
    <row r="86" spans="5:9" s="6" customFormat="1" ht="14.25">
      <c r="E86" s="7"/>
      <c r="F86" s="7"/>
      <c r="G86" s="8"/>
      <c r="H86" s="8"/>
      <c r="I86" s="8"/>
    </row>
    <row r="87" spans="5:9" s="6" customFormat="1" ht="14.25">
      <c r="E87" s="7"/>
      <c r="F87" s="7"/>
      <c r="G87" s="8"/>
      <c r="H87" s="8"/>
      <c r="I87" s="8"/>
    </row>
    <row r="88" spans="5:9" s="6" customFormat="1" ht="14.25">
      <c r="E88" s="7"/>
      <c r="F88" s="7"/>
      <c r="G88" s="8"/>
      <c r="H88" s="8"/>
      <c r="I88" s="8"/>
    </row>
    <row r="89" spans="5:9" s="6" customFormat="1" ht="14.25">
      <c r="E89" s="7"/>
      <c r="F89" s="7"/>
      <c r="G89" s="8"/>
      <c r="H89" s="8"/>
      <c r="I89" s="8"/>
    </row>
    <row r="90" spans="5:9" s="6" customFormat="1" ht="14.25">
      <c r="E90" s="7"/>
      <c r="F90" s="7"/>
      <c r="G90" s="8"/>
      <c r="H90" s="8"/>
      <c r="I90" s="8"/>
    </row>
    <row r="91" spans="5:9" s="6" customFormat="1" ht="14.25">
      <c r="E91" s="7"/>
      <c r="F91" s="7"/>
      <c r="G91" s="8"/>
      <c r="H91" s="8"/>
      <c r="I91" s="8"/>
    </row>
    <row r="92" spans="5:9" s="6" customFormat="1" ht="14.25">
      <c r="E92" s="7"/>
      <c r="F92" s="7"/>
      <c r="G92" s="8"/>
      <c r="H92" s="8"/>
      <c r="I92" s="8"/>
    </row>
  </sheetData>
  <sheetProtection/>
  <mergeCells count="6">
    <mergeCell ref="A2:A3"/>
    <mergeCell ref="F2:I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0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71.375" style="0" bestFit="1" customWidth="1"/>
    <col min="2" max="2" width="12.75390625" style="0" customWidth="1"/>
    <col min="3" max="3" width="2.75390625" style="0" customWidth="1"/>
  </cols>
  <sheetData>
    <row r="1" spans="1:3" ht="30.75" thickBot="1">
      <c r="A1" s="12" t="s">
        <v>0</v>
      </c>
      <c r="B1" s="25" t="s">
        <v>21</v>
      </c>
      <c r="C1" s="2"/>
    </row>
    <row r="2" spans="1:3" ht="14.25">
      <c r="A2" s="21" t="s">
        <v>211</v>
      </c>
      <c r="B2" s="22">
        <v>-0.058107079421466756</v>
      </c>
      <c r="C2" s="2"/>
    </row>
    <row r="3" spans="1:3" ht="14.25">
      <c r="A3" s="111" t="s">
        <v>196</v>
      </c>
      <c r="B3" s="112">
        <v>-0.008706414578976585</v>
      </c>
      <c r="C3" s="2"/>
    </row>
    <row r="4" spans="1:3" ht="14.25">
      <c r="A4" s="14" t="s">
        <v>116</v>
      </c>
      <c r="B4" s="18">
        <v>-0.0048805548420239875</v>
      </c>
      <c r="C4" s="2"/>
    </row>
    <row r="5" spans="1:3" ht="14.25">
      <c r="A5" s="14" t="s">
        <v>121</v>
      </c>
      <c r="B5" s="18">
        <v>-0.003834756841554765</v>
      </c>
      <c r="C5" s="2"/>
    </row>
    <row r="6" spans="1:3" ht="14.25">
      <c r="A6" s="14" t="s">
        <v>208</v>
      </c>
      <c r="B6" s="19">
        <v>-0.003463803255975062</v>
      </c>
      <c r="C6" s="2"/>
    </row>
    <row r="7" spans="1:3" ht="14.25">
      <c r="A7" s="14" t="s">
        <v>220</v>
      </c>
      <c r="B7" s="19">
        <v>-0.0016735128556214507</v>
      </c>
      <c r="C7" s="2"/>
    </row>
    <row r="8" spans="1:3" ht="14.25">
      <c r="A8" s="14" t="s">
        <v>215</v>
      </c>
      <c r="B8" s="19">
        <v>-0.0008537136543966817</v>
      </c>
      <c r="C8" s="2"/>
    </row>
    <row r="9" spans="1:3" ht="14.25">
      <c r="A9" s="14" t="s">
        <v>124</v>
      </c>
      <c r="B9" s="19">
        <v>0.001280737704917989</v>
      </c>
      <c r="C9" s="2"/>
    </row>
    <row r="10" spans="1:3" ht="14.25">
      <c r="A10" s="14" t="s">
        <v>119</v>
      </c>
      <c r="B10" s="19">
        <v>0.004385484047801702</v>
      </c>
      <c r="C10" s="2"/>
    </row>
    <row r="11" spans="1:3" ht="14.25">
      <c r="A11" s="14" t="s">
        <v>231</v>
      </c>
      <c r="B11" s="19">
        <v>0.004495040797381167</v>
      </c>
      <c r="C11" s="2"/>
    </row>
    <row r="12" spans="1:3" ht="14.25">
      <c r="A12" s="14" t="s">
        <v>227</v>
      </c>
      <c r="B12" s="19">
        <v>0.005489335006273688</v>
      </c>
      <c r="C12" s="2"/>
    </row>
    <row r="13" spans="1:3" ht="14.25">
      <c r="A13" s="14" t="s">
        <v>216</v>
      </c>
      <c r="B13" s="19">
        <v>0.006553044603850866</v>
      </c>
      <c r="C13" s="2"/>
    </row>
    <row r="14" spans="1:3" ht="14.25">
      <c r="A14" s="14" t="s">
        <v>162</v>
      </c>
      <c r="B14" s="19">
        <v>0.006581834137779685</v>
      </c>
      <c r="C14" s="2"/>
    </row>
    <row r="15" spans="1:3" ht="14.25">
      <c r="A15" s="14" t="s">
        <v>230</v>
      </c>
      <c r="B15" s="19">
        <v>0.006603194103194099</v>
      </c>
      <c r="C15" s="2"/>
    </row>
    <row r="16" spans="1:3" ht="14.25">
      <c r="A16" s="14" t="s">
        <v>232</v>
      </c>
      <c r="B16" s="19">
        <v>0.006745974176700864</v>
      </c>
      <c r="C16" s="2"/>
    </row>
    <row r="17" spans="1:3" ht="14.25">
      <c r="A17" s="14" t="s">
        <v>223</v>
      </c>
      <c r="B17" s="19">
        <v>0.006914997716746196</v>
      </c>
      <c r="C17" s="2"/>
    </row>
    <row r="18" spans="1:3" ht="14.25">
      <c r="A18" s="14" t="s">
        <v>214</v>
      </c>
      <c r="B18" s="19">
        <v>0.008787346221441172</v>
      </c>
      <c r="C18" s="2"/>
    </row>
    <row r="19" spans="1:3" ht="14.25">
      <c r="A19" s="14" t="s">
        <v>128</v>
      </c>
      <c r="B19" s="19">
        <v>0.0089787603274607</v>
      </c>
      <c r="C19" s="2"/>
    </row>
    <row r="20" spans="1:3" ht="14.25">
      <c r="A20" s="14" t="s">
        <v>156</v>
      </c>
      <c r="B20" s="19">
        <v>0.009565716472163865</v>
      </c>
      <c r="C20" s="2"/>
    </row>
    <row r="21" spans="1:3" ht="14.25">
      <c r="A21" s="14" t="s">
        <v>138</v>
      </c>
      <c r="B21" s="19">
        <v>0.009789909961412047</v>
      </c>
      <c r="C21" s="2"/>
    </row>
    <row r="22" spans="1:3" ht="14.25">
      <c r="A22" s="14" t="s">
        <v>125</v>
      </c>
      <c r="B22" s="19">
        <v>0.009888939601399693</v>
      </c>
      <c r="C22" s="2"/>
    </row>
    <row r="23" spans="1:3" ht="14.25">
      <c r="A23" s="14" t="s">
        <v>167</v>
      </c>
      <c r="B23" s="19">
        <v>0.009930364848960371</v>
      </c>
      <c r="C23" s="2"/>
    </row>
    <row r="24" spans="1:3" ht="14.25">
      <c r="A24" s="14" t="s">
        <v>251</v>
      </c>
      <c r="B24" s="19">
        <v>0.010107658314136625</v>
      </c>
      <c r="C24" s="2"/>
    </row>
    <row r="25" spans="1:3" ht="14.25">
      <c r="A25" s="14" t="s">
        <v>218</v>
      </c>
      <c r="B25" s="19">
        <v>0.01023333598789522</v>
      </c>
      <c r="C25" s="2"/>
    </row>
    <row r="26" spans="1:3" ht="14.25">
      <c r="A26" s="14" t="s">
        <v>194</v>
      </c>
      <c r="B26" s="19">
        <v>0.010614435632460228</v>
      </c>
      <c r="C26" s="2"/>
    </row>
    <row r="27" spans="1:3" ht="14.25">
      <c r="A27" s="14" t="s">
        <v>179</v>
      </c>
      <c r="B27" s="19">
        <v>0.010737581535373852</v>
      </c>
      <c r="C27" s="2"/>
    </row>
    <row r="28" spans="1:3" ht="14.25">
      <c r="A28" s="14" t="s">
        <v>209</v>
      </c>
      <c r="B28" s="19">
        <v>0.011058235199225663</v>
      </c>
      <c r="C28" s="2"/>
    </row>
    <row r="29" spans="1:3" ht="14.25">
      <c r="A29" s="14" t="s">
        <v>130</v>
      </c>
      <c r="B29" s="19">
        <v>0.011138227792355515</v>
      </c>
      <c r="C29" s="2"/>
    </row>
    <row r="30" spans="1:3" ht="14.25">
      <c r="A30" s="14" t="s">
        <v>126</v>
      </c>
      <c r="B30" s="19">
        <v>0.011415228953171708</v>
      </c>
      <c r="C30" s="2"/>
    </row>
    <row r="31" spans="1:3" ht="14.25">
      <c r="A31" s="14" t="s">
        <v>224</v>
      </c>
      <c r="B31" s="19">
        <v>0.011928335690712055</v>
      </c>
      <c r="C31" s="2"/>
    </row>
    <row r="32" spans="1:3" ht="14.25">
      <c r="A32" s="14" t="s">
        <v>122</v>
      </c>
      <c r="B32" s="19">
        <v>0.01202970297029693</v>
      </c>
      <c r="C32" s="2"/>
    </row>
    <row r="33" spans="1:3" ht="14.25">
      <c r="A33" s="14" t="s">
        <v>249</v>
      </c>
      <c r="B33" s="19">
        <v>0.012622571815790185</v>
      </c>
      <c r="C33" s="2"/>
    </row>
    <row r="34" spans="1:3" ht="14.25">
      <c r="A34" s="14" t="s">
        <v>256</v>
      </c>
      <c r="B34" s="19">
        <v>0.012698412698412653</v>
      </c>
      <c r="C34" s="2"/>
    </row>
    <row r="35" spans="1:3" ht="14.25">
      <c r="A35" s="14" t="s">
        <v>228</v>
      </c>
      <c r="B35" s="19">
        <v>0.012979053741181579</v>
      </c>
      <c r="C35" s="2"/>
    </row>
    <row r="36" spans="1:3" ht="14.25">
      <c r="A36" s="14" t="s">
        <v>123</v>
      </c>
      <c r="B36" s="19">
        <v>0.013663505444327262</v>
      </c>
      <c r="C36" s="2"/>
    </row>
    <row r="37" spans="1:3" ht="14.25">
      <c r="A37" s="14" t="s">
        <v>129</v>
      </c>
      <c r="B37" s="19">
        <v>0.014014672400708417</v>
      </c>
      <c r="C37" s="2"/>
    </row>
    <row r="38" spans="1:3" ht="14.25">
      <c r="A38" s="14" t="s">
        <v>212</v>
      </c>
      <c r="B38" s="19">
        <v>0.014471425067451582</v>
      </c>
      <c r="C38" s="2"/>
    </row>
    <row r="39" spans="1:3" ht="14.25">
      <c r="A39" s="14" t="s">
        <v>217</v>
      </c>
      <c r="B39" s="19">
        <v>0.014522350805536766</v>
      </c>
      <c r="C39" s="2"/>
    </row>
    <row r="40" spans="1:3" ht="14.25">
      <c r="A40" s="14" t="s">
        <v>210</v>
      </c>
      <c r="B40" s="19">
        <v>0.015366747074064158</v>
      </c>
      <c r="C40" s="2"/>
    </row>
    <row r="41" spans="1:3" ht="14.25">
      <c r="A41" s="14" t="s">
        <v>226</v>
      </c>
      <c r="B41" s="19">
        <v>0.018622862086559167</v>
      </c>
      <c r="C41" s="2"/>
    </row>
    <row r="42" spans="1:3" ht="14.25">
      <c r="A42" s="14" t="s">
        <v>219</v>
      </c>
      <c r="B42" s="19">
        <v>0.020071197036350963</v>
      </c>
      <c r="C42" s="2"/>
    </row>
    <row r="43" spans="1:3" ht="14.25">
      <c r="A43" s="14" t="s">
        <v>252</v>
      </c>
      <c r="B43" s="19">
        <v>0.02083333333333326</v>
      </c>
      <c r="C43" s="2"/>
    </row>
    <row r="44" spans="1:3" ht="14.25">
      <c r="A44" s="14" t="s">
        <v>120</v>
      </c>
      <c r="B44" s="19">
        <v>0.021034508571000865</v>
      </c>
      <c r="C44" s="2"/>
    </row>
    <row r="45" spans="1:3" ht="14.25">
      <c r="A45" s="14" t="s">
        <v>229</v>
      </c>
      <c r="B45" s="19">
        <v>0.02254286742076017</v>
      </c>
      <c r="C45" s="2"/>
    </row>
    <row r="46" spans="1:3" ht="14.25">
      <c r="A46" s="14" t="s">
        <v>222</v>
      </c>
      <c r="B46" s="19">
        <v>0.023258573632372048</v>
      </c>
      <c r="C46" s="2"/>
    </row>
    <row r="47" spans="1:3" ht="14.25">
      <c r="A47" s="14" t="s">
        <v>254</v>
      </c>
      <c r="B47" s="19">
        <v>0.02451983627204024</v>
      </c>
      <c r="C47" s="2"/>
    </row>
    <row r="48" spans="1:3" ht="14.25">
      <c r="A48" s="15" t="s">
        <v>186</v>
      </c>
      <c r="B48" s="51">
        <v>0.030364465742063418</v>
      </c>
      <c r="C48" s="2"/>
    </row>
    <row r="49" spans="1:3" ht="14.25">
      <c r="A49" s="14" t="s">
        <v>225</v>
      </c>
      <c r="B49" s="19">
        <v>0.03368447349793913</v>
      </c>
      <c r="C49" s="2"/>
    </row>
    <row r="50" spans="1:3" ht="14.25">
      <c r="A50" s="14" t="s">
        <v>118</v>
      </c>
      <c r="B50" s="19">
        <v>0.04454607549074918</v>
      </c>
      <c r="C50" s="2"/>
    </row>
    <row r="51" spans="1:3" ht="14.25">
      <c r="A51" s="14" t="s">
        <v>253</v>
      </c>
      <c r="B51" s="19">
        <v>0.045830202854996394</v>
      </c>
      <c r="C51" s="2"/>
    </row>
    <row r="52" spans="1:3" ht="14.25">
      <c r="A52" s="14" t="s">
        <v>117</v>
      </c>
      <c r="B52" s="19">
        <v>0.06347472209324545</v>
      </c>
      <c r="C52" s="2"/>
    </row>
    <row r="53" spans="1:3" ht="15">
      <c r="A53" s="26" t="s">
        <v>103</v>
      </c>
      <c r="B53" s="23">
        <v>0.0118206949692545</v>
      </c>
      <c r="C53" s="2"/>
    </row>
    <row r="54" spans="1:3" ht="14.25">
      <c r="A54" s="16" t="s">
        <v>1</v>
      </c>
      <c r="B54" s="18">
        <v>0.025922991963555297</v>
      </c>
      <c r="C54" s="1"/>
    </row>
    <row r="55" spans="1:3" ht="14.25">
      <c r="A55" s="16" t="s">
        <v>2</v>
      </c>
      <c r="B55" s="18">
        <v>0.026539457284322276</v>
      </c>
      <c r="C55" s="2"/>
    </row>
    <row r="56" spans="1:3" ht="14.25">
      <c r="A56" s="16" t="s">
        <v>100</v>
      </c>
      <c r="B56" s="18">
        <v>0.011917808219178082</v>
      </c>
      <c r="C56" s="13"/>
    </row>
    <row r="57" spans="1:3" ht="14.25">
      <c r="A57" s="16" t="s">
        <v>8</v>
      </c>
      <c r="B57" s="18">
        <v>0.11953327360471389</v>
      </c>
      <c r="C57" s="2"/>
    </row>
    <row r="58" spans="1:3" ht="15" thickBot="1">
      <c r="A58" s="17" t="s">
        <v>9</v>
      </c>
      <c r="B58" s="20">
        <v>0.01357835616438356</v>
      </c>
      <c r="C58" s="2"/>
    </row>
    <row r="59" spans="2:3" ht="12.75">
      <c r="B59" s="2"/>
      <c r="C59" s="2"/>
    </row>
    <row r="60" ht="12.75">
      <c r="C60" s="2"/>
    </row>
    <row r="61" spans="2:3" ht="12.75">
      <c r="B61" s="2"/>
      <c r="C61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2024-04-09T11:39:02Z</dcterms:modified>
  <cp:category/>
  <cp:version/>
  <cp:contentType/>
  <cp:contentStatus/>
</cp:coreProperties>
</file>