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<sst xmlns="http://schemas.openxmlformats.org/spreadsheetml/2006/main" count="329" uniqueCount="99">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</sst>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1648968"/>
        <c:axId val="60622985"/>
      </c:barChart>
      <c:catAx>
        <c:axId val="21648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22985"/>
        <c:crosses val="autoZero"/>
        <c:auto val="0"/>
        <c:lblOffset val="0"/>
        <c:tickLblSkip val="1"/>
        <c:noMultiLvlLbl val="0"/>
      </c:catAx>
      <c:valAx>
        <c:axId val="6062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6489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901922"/>
        <c:axId val="31008435"/>
      </c:barChart>
      <c:catAx>
        <c:axId val="10901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08435"/>
        <c:crosses val="autoZero"/>
        <c:auto val="0"/>
        <c:lblOffset val="0"/>
        <c:tickLblSkip val="1"/>
        <c:noMultiLvlLbl val="0"/>
      </c:catAx>
      <c:valAx>
        <c:axId val="3100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01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640460"/>
        <c:axId val="28655277"/>
      </c:barChart>
      <c:catAx>
        <c:axId val="10640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55277"/>
        <c:crosses val="autoZero"/>
        <c:auto val="0"/>
        <c:lblOffset val="0"/>
        <c:tickLblSkip val="1"/>
        <c:noMultiLvlLbl val="0"/>
      </c:catAx>
      <c:valAx>
        <c:axId val="28655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70902"/>
        <c:axId val="39376071"/>
      </c:barChart>
      <c:catAx>
        <c:axId val="56570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76071"/>
        <c:crosses val="autoZero"/>
        <c:auto val="0"/>
        <c:lblOffset val="0"/>
        <c:tickLblSkip val="1"/>
        <c:noMultiLvlLbl val="0"/>
      </c:catAx>
      <c:valAx>
        <c:axId val="3937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0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840320"/>
        <c:axId val="35345153"/>
      </c:barChart>
      <c:catAx>
        <c:axId val="18840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45153"/>
        <c:crosses val="autoZero"/>
        <c:auto val="0"/>
        <c:lblOffset val="0"/>
        <c:tickLblSkip val="1"/>
        <c:noMultiLvlLbl val="0"/>
      </c:catAx>
      <c:valAx>
        <c:axId val="353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0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670922"/>
        <c:axId val="44385115"/>
      </c:barChart>
      <c:catAx>
        <c:axId val="49670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85115"/>
        <c:crosses val="autoZero"/>
        <c:auto val="0"/>
        <c:lblOffset val="0"/>
        <c:tickLblSkip val="1"/>
        <c:noMultiLvlLbl val="0"/>
      </c:catAx>
      <c:valAx>
        <c:axId val="4438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0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225"/>
          <c:w val="0.94375"/>
          <c:h val="0.94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Графік_В!$B$2:$B$16</c:f>
              <c:strCache/>
            </c:strRef>
          </c:cat>
          <c:val>
            <c:numRef>
              <c:f>Графік_В!$C$2:$C$16</c:f>
              <c:numCache/>
            </c:numRef>
          </c:val>
        </c:ser>
        <c:gapWidth val="40"/>
        <c:axId val="63921716"/>
        <c:axId val="38424533"/>
      </c:barChart>
      <c:catAx>
        <c:axId val="63921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424533"/>
        <c:crossesAt val="0"/>
        <c:auto val="0"/>
        <c:lblOffset val="0"/>
        <c:tickLblSkip val="1"/>
        <c:noMultiLvlLbl val="0"/>
      </c:catAx>
      <c:valAx>
        <c:axId val="38424533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2171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0276478"/>
        <c:axId val="25379439"/>
      </c:barChart>
      <c:catAx>
        <c:axId val="10276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379439"/>
        <c:crosses val="autoZero"/>
        <c:auto val="0"/>
        <c:lblOffset val="0"/>
        <c:tickLblSkip val="1"/>
        <c:noMultiLvlLbl val="0"/>
      </c:catAx>
      <c:valAx>
        <c:axId val="25379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276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7088360"/>
        <c:axId val="42468649"/>
      </c:barChart>
      <c:catAx>
        <c:axId val="27088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468649"/>
        <c:crosses val="autoZero"/>
        <c:auto val="0"/>
        <c:lblOffset val="0"/>
        <c:tickLblSkip val="52"/>
        <c:noMultiLvlLbl val="0"/>
      </c:catAx>
      <c:valAx>
        <c:axId val="4246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088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6673522"/>
        <c:axId val="17408515"/>
      </c:barChart>
      <c:catAx>
        <c:axId val="46673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408515"/>
        <c:crosses val="autoZero"/>
        <c:auto val="0"/>
        <c:lblOffset val="0"/>
        <c:tickLblSkip val="49"/>
        <c:noMultiLvlLbl val="0"/>
      </c:catAx>
      <c:valAx>
        <c:axId val="1740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673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58908"/>
        <c:axId val="803581"/>
      </c:barChart>
      <c:catAx>
        <c:axId val="22458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03581"/>
        <c:crosses val="autoZero"/>
        <c:auto val="0"/>
        <c:lblOffset val="0"/>
        <c:tickLblSkip val="4"/>
        <c:noMultiLvlLbl val="0"/>
      </c:catAx>
      <c:valAx>
        <c:axId val="80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58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8735954"/>
        <c:axId val="11514723"/>
      </c:barChart>
      <c:catAx>
        <c:axId val="8735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14723"/>
        <c:crosses val="autoZero"/>
        <c:auto val="0"/>
        <c:lblOffset val="0"/>
        <c:tickLblSkip val="9"/>
        <c:noMultiLvlLbl val="0"/>
      </c:catAx>
      <c:valAx>
        <c:axId val="1151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35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32230"/>
        <c:axId val="65090071"/>
      </c:barChart>
      <c:catAx>
        <c:axId val="7232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090071"/>
        <c:crosses val="autoZero"/>
        <c:auto val="0"/>
        <c:lblOffset val="0"/>
        <c:tickLblSkip val="4"/>
        <c:noMultiLvlLbl val="0"/>
      </c:catAx>
      <c:valAx>
        <c:axId val="6509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232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8939728"/>
        <c:axId val="37804369"/>
      </c:barChart>
      <c:catAx>
        <c:axId val="48939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804369"/>
        <c:crosses val="autoZero"/>
        <c:auto val="0"/>
        <c:lblOffset val="0"/>
        <c:tickLblSkip val="52"/>
        <c:noMultiLvlLbl val="0"/>
      </c:catAx>
      <c:valAx>
        <c:axId val="3780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39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95002"/>
        <c:axId val="42255019"/>
      </c:barChart>
      <c:catAx>
        <c:axId val="4695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255019"/>
        <c:crosses val="autoZero"/>
        <c:auto val="0"/>
        <c:lblOffset val="0"/>
        <c:tickLblSkip val="4"/>
        <c:noMultiLvlLbl val="0"/>
      </c:catAx>
      <c:valAx>
        <c:axId val="42255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95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50852"/>
        <c:axId val="104485"/>
      </c:barChart>
      <c:catAx>
        <c:axId val="44750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4485"/>
        <c:crosses val="autoZero"/>
        <c:auto val="0"/>
        <c:lblOffset val="0"/>
        <c:tickLblSkip val="4"/>
        <c:noMultiLvlLbl val="0"/>
      </c:catAx>
      <c:valAx>
        <c:axId val="10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750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40366"/>
        <c:axId val="8463295"/>
      </c:barChart>
      <c:catAx>
        <c:axId val="940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463295"/>
        <c:crosses val="autoZero"/>
        <c:auto val="0"/>
        <c:lblOffset val="0"/>
        <c:tickLblSkip val="4"/>
        <c:noMultiLvlLbl val="0"/>
      </c:catAx>
      <c:valAx>
        <c:axId val="846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40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060792"/>
        <c:axId val="14438265"/>
      </c:barChart>
      <c:catAx>
        <c:axId val="9060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438265"/>
        <c:crosses val="autoZero"/>
        <c:auto val="0"/>
        <c:lblOffset val="0"/>
        <c:tickLblSkip val="4"/>
        <c:noMultiLvlLbl val="0"/>
      </c:catAx>
      <c:valAx>
        <c:axId val="1443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060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835522"/>
        <c:axId val="28648787"/>
      </c:barChart>
      <c:catAx>
        <c:axId val="62835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648787"/>
        <c:crosses val="autoZero"/>
        <c:auto val="0"/>
        <c:lblOffset val="0"/>
        <c:tickLblSkip val="4"/>
        <c:noMultiLvlLbl val="0"/>
      </c:catAx>
      <c:valAx>
        <c:axId val="286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835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12492"/>
        <c:axId val="38850381"/>
      </c:barChart>
      <c:catAx>
        <c:axId val="56512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850381"/>
        <c:crosses val="autoZero"/>
        <c:auto val="0"/>
        <c:lblOffset val="0"/>
        <c:tickLblSkip val="4"/>
        <c:noMultiLvlLbl val="0"/>
      </c:catAx>
      <c:valAx>
        <c:axId val="3885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512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109110"/>
        <c:axId val="59873127"/>
      </c:barChart>
      <c:catAx>
        <c:axId val="14109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873127"/>
        <c:crosses val="autoZero"/>
        <c:auto val="0"/>
        <c:lblOffset val="0"/>
        <c:tickLblSkip val="4"/>
        <c:noMultiLvlLbl val="0"/>
      </c:catAx>
      <c:valAx>
        <c:axId val="598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109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87232"/>
        <c:axId val="17885089"/>
      </c:barChart>
      <c:catAx>
        <c:axId val="1987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885089"/>
        <c:crosses val="autoZero"/>
        <c:auto val="0"/>
        <c:lblOffset val="0"/>
        <c:tickLblSkip val="4"/>
        <c:noMultiLvlLbl val="0"/>
      </c:catAx>
      <c:valAx>
        <c:axId val="1788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87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6523644"/>
        <c:axId val="60277341"/>
      </c:barChart>
      <c:catAx>
        <c:axId val="36523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77341"/>
        <c:crosses val="autoZero"/>
        <c:auto val="0"/>
        <c:lblOffset val="0"/>
        <c:tickLblSkip val="1"/>
        <c:noMultiLvlLbl val="0"/>
      </c:catAx>
      <c:valAx>
        <c:axId val="60277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3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26748074"/>
        <c:axId val="39406075"/>
      </c:barChart>
      <c:catAx>
        <c:axId val="26748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06075"/>
        <c:crosses val="autoZero"/>
        <c:auto val="0"/>
        <c:lblOffset val="0"/>
        <c:tickLblSkip val="1"/>
        <c:noMultiLvlLbl val="0"/>
      </c:catAx>
      <c:valAx>
        <c:axId val="39406075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74807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9110356"/>
        <c:axId val="37775477"/>
      </c:barChart>
      <c:catAx>
        <c:axId val="19110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775477"/>
        <c:crosses val="autoZero"/>
        <c:auto val="0"/>
        <c:lblOffset val="0"/>
        <c:tickLblSkip val="1"/>
        <c:noMultiLvlLbl val="0"/>
      </c:catAx>
      <c:valAx>
        <c:axId val="3777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110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434974"/>
        <c:axId val="39914767"/>
      </c:barChart>
      <c:catAx>
        <c:axId val="4434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914767"/>
        <c:crosses val="autoZero"/>
        <c:auto val="0"/>
        <c:lblOffset val="0"/>
        <c:tickLblSkip val="5"/>
        <c:noMultiLvlLbl val="0"/>
      </c:catAx>
      <c:valAx>
        <c:axId val="3991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34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3688584"/>
        <c:axId val="11870665"/>
      </c:barChart>
      <c:catAx>
        <c:axId val="23688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870665"/>
        <c:crosses val="autoZero"/>
        <c:auto val="0"/>
        <c:lblOffset val="0"/>
        <c:tickLblSkip val="5"/>
        <c:noMultiLvlLbl val="0"/>
      </c:catAx>
      <c:valAx>
        <c:axId val="1187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688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27122"/>
        <c:axId val="21999779"/>
      </c:barChart>
      <c:catAx>
        <c:axId val="39727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999779"/>
        <c:crosses val="autoZero"/>
        <c:auto val="0"/>
        <c:lblOffset val="0"/>
        <c:tickLblSkip val="1"/>
        <c:noMultiLvlLbl val="0"/>
      </c:catAx>
      <c:valAx>
        <c:axId val="21999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727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780284"/>
        <c:axId val="37151645"/>
      </c:barChart>
      <c:catAx>
        <c:axId val="63780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151645"/>
        <c:crosses val="autoZero"/>
        <c:auto val="0"/>
        <c:lblOffset val="0"/>
        <c:tickLblSkip val="1"/>
        <c:noMultiLvlLbl val="0"/>
      </c:catAx>
      <c:valAx>
        <c:axId val="3715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80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929350"/>
        <c:axId val="56493239"/>
      </c:barChart>
      <c:catAx>
        <c:axId val="65929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493239"/>
        <c:crosses val="autoZero"/>
        <c:auto val="0"/>
        <c:lblOffset val="0"/>
        <c:tickLblSkip val="1"/>
        <c:noMultiLvlLbl val="0"/>
      </c:catAx>
      <c:valAx>
        <c:axId val="5649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929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677104"/>
        <c:axId val="12549617"/>
      </c:barChart>
      <c:catAx>
        <c:axId val="38677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549617"/>
        <c:crosses val="autoZero"/>
        <c:auto val="0"/>
        <c:lblOffset val="0"/>
        <c:tickLblSkip val="1"/>
        <c:noMultiLvlLbl val="0"/>
      </c:catAx>
      <c:valAx>
        <c:axId val="125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677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837690"/>
        <c:axId val="9886027"/>
      </c:barChart>
      <c:catAx>
        <c:axId val="45837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886027"/>
        <c:crosses val="autoZero"/>
        <c:auto val="0"/>
        <c:lblOffset val="0"/>
        <c:tickLblSkip val="1"/>
        <c:noMultiLvlLbl val="0"/>
      </c:catAx>
      <c:valAx>
        <c:axId val="988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837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865380"/>
        <c:axId val="62570693"/>
      </c:barChart>
      <c:catAx>
        <c:axId val="21865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570693"/>
        <c:crosses val="autoZero"/>
        <c:auto val="0"/>
        <c:lblOffset val="0"/>
        <c:tickLblSkip val="1"/>
        <c:noMultiLvlLbl val="0"/>
      </c:catAx>
      <c:valAx>
        <c:axId val="62570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865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25158"/>
        <c:axId val="50626423"/>
      </c:barChart>
      <c:catAx>
        <c:axId val="5625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26423"/>
        <c:crosses val="autoZero"/>
        <c:auto val="0"/>
        <c:lblOffset val="0"/>
        <c:tickLblSkip val="1"/>
        <c:noMultiLvlLbl val="0"/>
      </c:catAx>
      <c:valAx>
        <c:axId val="506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5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265326"/>
        <c:axId val="35061343"/>
      </c:barChart>
      <c:catAx>
        <c:axId val="26265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061343"/>
        <c:crosses val="autoZero"/>
        <c:auto val="0"/>
        <c:lblOffset val="0"/>
        <c:tickLblSkip val="1"/>
        <c:noMultiLvlLbl val="0"/>
      </c:catAx>
      <c:valAx>
        <c:axId val="35061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265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116632"/>
        <c:axId val="21396505"/>
      </c:barChart>
      <c:catAx>
        <c:axId val="47116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396505"/>
        <c:crosses val="autoZero"/>
        <c:auto val="0"/>
        <c:lblOffset val="0"/>
        <c:tickLblSkip val="1"/>
        <c:noMultiLvlLbl val="0"/>
      </c:catAx>
      <c:valAx>
        <c:axId val="213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116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50818"/>
        <c:axId val="55395315"/>
      </c:barChart>
      <c:catAx>
        <c:axId val="58350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395315"/>
        <c:crosses val="autoZero"/>
        <c:auto val="0"/>
        <c:lblOffset val="0"/>
        <c:tickLblSkip val="1"/>
        <c:noMultiLvlLbl val="0"/>
      </c:catAx>
      <c:valAx>
        <c:axId val="55395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350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795788"/>
        <c:axId val="57835501"/>
      </c:barChart>
      <c:catAx>
        <c:axId val="28795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7835501"/>
        <c:crosses val="autoZero"/>
        <c:auto val="0"/>
        <c:lblOffset val="0"/>
        <c:tickLblSkip val="1"/>
        <c:noMultiLvlLbl val="0"/>
      </c:catAx>
      <c:valAx>
        <c:axId val="5783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795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757462"/>
        <c:axId val="54163975"/>
      </c:barChart>
      <c:catAx>
        <c:axId val="50757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163975"/>
        <c:crosses val="autoZero"/>
        <c:auto val="0"/>
        <c:lblOffset val="0"/>
        <c:tickLblSkip val="1"/>
        <c:noMultiLvlLbl val="0"/>
      </c:catAx>
      <c:valAx>
        <c:axId val="5416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757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4"/>
          <c:w val="0.93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Графік_З!$B$2:$B$4</c:f>
              <c:strCache/>
            </c:strRef>
          </c:cat>
          <c:val>
            <c:numRef>
              <c:f>Графік_З!$C$2:$C$4</c:f>
              <c:numCache/>
            </c:numRef>
          </c:val>
        </c:ser>
        <c:gapWidth val="40"/>
        <c:axId val="17713728"/>
        <c:axId val="25205825"/>
      </c:barChart>
      <c:catAx>
        <c:axId val="17713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205825"/>
        <c:crosses val="autoZero"/>
        <c:auto val="0"/>
        <c:lblOffset val="0"/>
        <c:tickLblSkip val="1"/>
        <c:noMultiLvlLbl val="0"/>
      </c:catAx>
      <c:valAx>
        <c:axId val="25205825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1372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84624"/>
        <c:axId val="7099569"/>
      </c:barChart>
      <c:catAx>
        <c:axId val="52984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99569"/>
        <c:crosses val="autoZero"/>
        <c:auto val="0"/>
        <c:lblOffset val="0"/>
        <c:tickLblSkip val="1"/>
        <c:noMultiLvlLbl val="0"/>
      </c:catAx>
      <c:valAx>
        <c:axId val="709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4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3896122"/>
        <c:axId val="38194187"/>
      </c:barChart>
      <c:catAx>
        <c:axId val="63896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94187"/>
        <c:crosses val="autoZero"/>
        <c:auto val="0"/>
        <c:lblOffset val="0"/>
        <c:tickLblSkip val="1"/>
        <c:noMultiLvlLbl val="0"/>
      </c:catAx>
      <c:valAx>
        <c:axId val="3819418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96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203364"/>
        <c:axId val="6721413"/>
      </c:barChart>
      <c:catAx>
        <c:axId val="8203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21413"/>
        <c:crosses val="autoZero"/>
        <c:auto val="0"/>
        <c:lblOffset val="0"/>
        <c:tickLblSkip val="1"/>
        <c:noMultiLvlLbl val="0"/>
      </c:catAx>
      <c:valAx>
        <c:axId val="672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33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92718"/>
        <c:axId val="7563551"/>
      </c:barChart>
      <c:catAx>
        <c:axId val="60492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63551"/>
        <c:crosses val="autoZero"/>
        <c:auto val="0"/>
        <c:lblOffset val="0"/>
        <c:tickLblSkip val="1"/>
        <c:noMultiLvlLbl val="0"/>
      </c:catAx>
      <c:valAx>
        <c:axId val="756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27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3096"/>
        <c:axId val="8667865"/>
      </c:barChart>
      <c:catAx>
        <c:axId val="963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67865"/>
        <c:crosses val="autoZero"/>
        <c:auto val="0"/>
        <c:lblOffset val="0"/>
        <c:tickLblSkip val="1"/>
        <c:noMultiLvlLbl val="0"/>
      </c:catAx>
      <c:valAx>
        <c:axId val="8667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39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591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22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31102276.56</v>
      </c>
      <c r="D3" s="95">
        <v>48629</v>
      </c>
      <c r="E3" s="43">
        <v>639.582894157807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11942108.39</v>
      </c>
      <c r="D4" s="95">
        <v>8122531</v>
      </c>
      <c r="E4" s="43">
        <v>1.470244729136768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7250417.03</v>
      </c>
      <c r="D5" s="95">
        <v>2094</v>
      </c>
      <c r="E5" s="43">
        <v>3462.4723161413563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49</v>
      </c>
      <c r="C6" s="43">
        <v>5594386.99</v>
      </c>
      <c r="D6" s="95">
        <v>4418</v>
      </c>
      <c r="E6" s="43">
        <v>1266.2713875056588</v>
      </c>
      <c r="F6" s="40">
        <v>1000</v>
      </c>
      <c r="G6" s="42" t="s">
        <v>66</v>
      </c>
      <c r="H6" s="44" t="s">
        <v>28</v>
      </c>
    </row>
    <row r="7" spans="1:8" ht="14.25" customHeight="1">
      <c r="A7" s="41">
        <v>5</v>
      </c>
      <c r="B7" s="42" t="s">
        <v>65</v>
      </c>
      <c r="C7" s="43">
        <v>5123437.0801</v>
      </c>
      <c r="D7" s="95">
        <v>3571</v>
      </c>
      <c r="E7" s="43">
        <v>1434.7345505740689</v>
      </c>
      <c r="F7" s="40">
        <v>1000</v>
      </c>
      <c r="G7" s="42" t="s">
        <v>67</v>
      </c>
      <c r="H7" s="44" t="s">
        <v>89</v>
      </c>
    </row>
    <row r="8" spans="1:8" ht="14.25">
      <c r="A8" s="41">
        <v>6</v>
      </c>
      <c r="B8" s="42" t="s">
        <v>54</v>
      </c>
      <c r="C8" s="43">
        <v>5027741.73</v>
      </c>
      <c r="D8" s="95">
        <v>1386</v>
      </c>
      <c r="E8" s="43">
        <v>3627.519285714286</v>
      </c>
      <c r="F8" s="40">
        <v>1000</v>
      </c>
      <c r="G8" s="42" t="s">
        <v>68</v>
      </c>
      <c r="H8" s="44" t="s">
        <v>91</v>
      </c>
    </row>
    <row r="9" spans="1:8" ht="14.25">
      <c r="A9" s="41">
        <v>7</v>
      </c>
      <c r="B9" s="42" t="s">
        <v>76</v>
      </c>
      <c r="C9" s="43">
        <v>4178154.73</v>
      </c>
      <c r="D9" s="95">
        <v>1256</v>
      </c>
      <c r="E9" s="43">
        <v>3326.5563136942674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3243324.93</v>
      </c>
      <c r="D10" s="95">
        <v>678</v>
      </c>
      <c r="E10" s="43">
        <v>4783.665088495575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2606953.28</v>
      </c>
      <c r="D11" s="95">
        <v>11217</v>
      </c>
      <c r="E11" s="43">
        <v>232.41091914059015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84</v>
      </c>
      <c r="C12" s="43">
        <v>1743212.58</v>
      </c>
      <c r="D12" s="95">
        <v>599</v>
      </c>
      <c r="E12" s="43">
        <v>2910.2046410684475</v>
      </c>
      <c r="F12" s="40">
        <v>1000</v>
      </c>
      <c r="G12" s="42" t="s">
        <v>82</v>
      </c>
      <c r="H12" s="44" t="s">
        <v>88</v>
      </c>
    </row>
    <row r="13" spans="1:8" ht="14.25">
      <c r="A13" s="41">
        <v>11</v>
      </c>
      <c r="B13" s="42" t="s">
        <v>44</v>
      </c>
      <c r="C13" s="43">
        <v>1440480.87</v>
      </c>
      <c r="D13" s="95">
        <v>1113</v>
      </c>
      <c r="E13" s="43">
        <v>1294.2325876010782</v>
      </c>
      <c r="F13" s="40">
        <v>1000</v>
      </c>
      <c r="G13" s="42" t="s">
        <v>69</v>
      </c>
      <c r="H13" s="44" t="s">
        <v>92</v>
      </c>
    </row>
    <row r="14" spans="1:8" ht="14.25">
      <c r="A14" s="41">
        <v>12</v>
      </c>
      <c r="B14" s="42" t="s">
        <v>83</v>
      </c>
      <c r="C14" s="43">
        <v>1141717.08</v>
      </c>
      <c r="D14" s="95">
        <v>379</v>
      </c>
      <c r="E14" s="43">
        <v>3012.446121372032</v>
      </c>
      <c r="F14" s="40">
        <v>1000</v>
      </c>
      <c r="G14" s="42" t="s">
        <v>82</v>
      </c>
      <c r="H14" s="44" t="s">
        <v>88</v>
      </c>
    </row>
    <row r="15" spans="1:8" ht="14.25">
      <c r="A15" s="41">
        <v>13</v>
      </c>
      <c r="B15" s="42" t="s">
        <v>85</v>
      </c>
      <c r="C15" s="43">
        <v>1133518.57</v>
      </c>
      <c r="D15" s="95">
        <v>1377</v>
      </c>
      <c r="E15" s="43">
        <v>823.1797893972404</v>
      </c>
      <c r="F15" s="40">
        <v>1000</v>
      </c>
      <c r="G15" s="42" t="s">
        <v>82</v>
      </c>
      <c r="H15" s="44" t="s">
        <v>88</v>
      </c>
    </row>
    <row r="16" spans="1:8" ht="14.25">
      <c r="A16" s="41">
        <v>14</v>
      </c>
      <c r="B16" s="42" t="s">
        <v>22</v>
      </c>
      <c r="C16" s="43">
        <v>1129226.77</v>
      </c>
      <c r="D16" s="95">
        <v>953</v>
      </c>
      <c r="E16" s="43">
        <v>1184.917911857293</v>
      </c>
      <c r="F16" s="40">
        <v>1000</v>
      </c>
      <c r="G16" s="42" t="s">
        <v>70</v>
      </c>
      <c r="H16" s="44" t="s">
        <v>29</v>
      </c>
    </row>
    <row r="17" spans="1:8" ht="14.25">
      <c r="A17" s="41">
        <v>15</v>
      </c>
      <c r="B17" s="42" t="s">
        <v>80</v>
      </c>
      <c r="C17" s="43">
        <v>801273.5</v>
      </c>
      <c r="D17" s="95">
        <v>7704</v>
      </c>
      <c r="E17" s="43">
        <v>104.00746365524402</v>
      </c>
      <c r="F17" s="40">
        <v>100</v>
      </c>
      <c r="G17" s="42" t="s">
        <v>71</v>
      </c>
      <c r="H17" s="44" t="s">
        <v>56</v>
      </c>
    </row>
    <row r="18" spans="1:8" ht="14.25">
      <c r="A18" s="41">
        <v>16</v>
      </c>
      <c r="B18" s="42" t="s">
        <v>96</v>
      </c>
      <c r="C18" s="43">
        <v>441277.8999</v>
      </c>
      <c r="D18" s="95">
        <v>8840</v>
      </c>
      <c r="E18" s="43">
        <v>49.918314468325796</v>
      </c>
      <c r="F18" s="40">
        <v>100</v>
      </c>
      <c r="G18" s="42" t="s">
        <v>97</v>
      </c>
      <c r="H18" s="44" t="s">
        <v>98</v>
      </c>
    </row>
    <row r="19" spans="1:8" ht="15.75" customHeight="1" thickBot="1">
      <c r="A19" s="99" t="s">
        <v>24</v>
      </c>
      <c r="B19" s="100"/>
      <c r="C19" s="58">
        <f>SUM(C3:C18)</f>
        <v>83899507.99000001</v>
      </c>
      <c r="D19" s="59">
        <f>SUM(D3:D18)</f>
        <v>8216745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7" t="s">
        <v>46</v>
      </c>
      <c r="B20" s="97"/>
      <c r="C20" s="97"/>
      <c r="D20" s="97"/>
      <c r="E20" s="97"/>
      <c r="F20" s="97"/>
      <c r="G20" s="97"/>
      <c r="H20" s="97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-0.00263352455042154</v>
      </c>
      <c r="F4" s="71">
        <v>0.00445028866438224</v>
      </c>
      <c r="G4" s="71">
        <v>-0.07386334792716753</v>
      </c>
      <c r="H4" s="71">
        <v>-0.1336122109207597</v>
      </c>
      <c r="I4" s="71">
        <v>-0.09786065347614648</v>
      </c>
      <c r="J4" s="71">
        <v>-0.0769854880502272</v>
      </c>
      <c r="K4" s="72">
        <v>-0.6976207221913577</v>
      </c>
      <c r="L4" s="72">
        <v>-0.09069176187043293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 t="s">
        <v>64</v>
      </c>
      <c r="F5" s="71">
        <v>-0.0010840030839059933</v>
      </c>
      <c r="G5" s="71">
        <v>0.06962576300384549</v>
      </c>
      <c r="H5" s="71">
        <v>0.016326571580219662</v>
      </c>
      <c r="I5" s="71">
        <v>0.10270224642859183</v>
      </c>
      <c r="J5" s="71">
        <v>0.04493907514894868</v>
      </c>
      <c r="K5" s="72">
        <v>-0.27959496501879144</v>
      </c>
      <c r="L5" s="72">
        <v>-0.039345458825954416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 t="s">
        <v>64</v>
      </c>
      <c r="F6" s="71">
        <v>-0.029069716155546432</v>
      </c>
      <c r="G6" s="71">
        <v>-0.0799855517851712</v>
      </c>
      <c r="H6" s="71">
        <v>-0.030385936473430908</v>
      </c>
      <c r="I6" s="71">
        <v>-0.04038759522099089</v>
      </c>
      <c r="J6" s="71">
        <v>-0.05446357254244716</v>
      </c>
      <c r="K6" s="72">
        <v>-0.04309278202925704</v>
      </c>
      <c r="L6" s="72">
        <v>-0.010149806849402698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-0.00263352455042154</v>
      </c>
      <c r="F7" s="76">
        <f t="shared" si="0"/>
        <v>-0.008567810191690062</v>
      </c>
      <c r="G7" s="76">
        <f t="shared" si="0"/>
        <v>-0.02807437890283108</v>
      </c>
      <c r="H7" s="76">
        <f t="shared" si="0"/>
        <v>-0.04922385860465698</v>
      </c>
      <c r="I7" s="76">
        <f t="shared" si="0"/>
        <v>-0.011848667422848513</v>
      </c>
      <c r="J7" s="76">
        <f t="shared" si="0"/>
        <v>-0.028836661814575226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72</v>
      </c>
      <c r="C4" s="30">
        <v>-2.586899999999907</v>
      </c>
      <c r="D4" s="68">
        <v>-0.0026335245504231384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86</v>
      </c>
      <c r="C5" s="30" t="s">
        <v>64</v>
      </c>
      <c r="D5" s="68" t="s">
        <v>64</v>
      </c>
      <c r="E5" s="31" t="s">
        <v>64</v>
      </c>
      <c r="F5" s="68" t="s">
        <v>64</v>
      </c>
      <c r="G5" s="50" t="s">
        <v>64</v>
      </c>
    </row>
    <row r="6" spans="1:7" ht="14.25">
      <c r="A6" s="62">
        <v>3</v>
      </c>
      <c r="B6" s="49" t="s">
        <v>93</v>
      </c>
      <c r="C6" s="30" t="s">
        <v>64</v>
      </c>
      <c r="D6" s="68" t="s">
        <v>64</v>
      </c>
      <c r="E6" s="31" t="s">
        <v>64</v>
      </c>
      <c r="F6" s="68" t="s">
        <v>64</v>
      </c>
      <c r="G6" s="50" t="s">
        <v>64</v>
      </c>
    </row>
    <row r="7" spans="1:7" ht="15.75" thickBot="1">
      <c r="A7" s="66"/>
      <c r="B7" s="53" t="s">
        <v>24</v>
      </c>
      <c r="C7" s="54">
        <v>-2.586899999999907</v>
      </c>
      <c r="D7" s="67">
        <v>-0.0026335245504231384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="85" zoomScaleNormal="85" zoomScalePageLayoutView="0" workbookViewId="0" topLeftCell="A1">
      <selection activeCell="E51" sqref="E51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-0.00263352455042154</v>
      </c>
      <c r="D2" s="21"/>
    </row>
    <row r="3" spans="2:3" ht="14.25">
      <c r="B3" s="93" t="s">
        <v>21</v>
      </c>
      <c r="C3" s="92">
        <v>0.007043280022855702</v>
      </c>
    </row>
    <row r="4" spans="2:3" ht="14.25">
      <c r="B4" s="81" t="s">
        <v>27</v>
      </c>
      <c r="C4" s="86">
        <v>0.006705283482534519</v>
      </c>
    </row>
    <row r="18" ht="14.25">
      <c r="B18" s="21"/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0.005361891027283239</v>
      </c>
      <c r="F4" s="71">
        <v>0.006811105626532754</v>
      </c>
      <c r="G4" s="71">
        <v>0.011246205386127084</v>
      </c>
      <c r="H4" s="71">
        <v>0.002729197982622722</v>
      </c>
      <c r="I4" s="71">
        <v>0.05297798344841742</v>
      </c>
      <c r="J4" s="71" t="s">
        <v>64</v>
      </c>
      <c r="K4" s="71">
        <v>5.395828941578073</v>
      </c>
      <c r="L4" s="72">
        <v>0.13295233224668657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0.002001986619803553</v>
      </c>
      <c r="F5" s="71">
        <v>0.015073765544288298</v>
      </c>
      <c r="G5" s="71">
        <v>0.03264334590046669</v>
      </c>
      <c r="H5" s="71">
        <v>0.04283098324171064</v>
      </c>
      <c r="I5" s="71">
        <v>0.08998893685503151</v>
      </c>
      <c r="J5" s="71">
        <v>0.035738307841688854</v>
      </c>
      <c r="K5" s="71">
        <v>3.783665088495578</v>
      </c>
      <c r="L5" s="72">
        <v>0.13285173513188386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0.0025484457249675962</v>
      </c>
      <c r="F6" s="71">
        <v>0.021216588123715407</v>
      </c>
      <c r="G6" s="71">
        <v>0.021599791621430997</v>
      </c>
      <c r="H6" s="71">
        <v>0.03354079047826031</v>
      </c>
      <c r="I6" s="71">
        <v>0.12479549655935207</v>
      </c>
      <c r="J6" s="71">
        <v>0.03886055404734634</v>
      </c>
      <c r="K6" s="71">
        <v>1.9102046410684457</v>
      </c>
      <c r="L6" s="72">
        <v>0.09017453599209269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-1.0506995806514041E-05</v>
      </c>
      <c r="F7" s="71">
        <v>-0.0002717957060516252</v>
      </c>
      <c r="G7" s="71">
        <v>-0.031736630690851975</v>
      </c>
      <c r="H7" s="71">
        <v>-0.05671511291483078</v>
      </c>
      <c r="I7" s="71">
        <v>0.013285448449300796</v>
      </c>
      <c r="J7" s="71">
        <v>-0.05264809772505874</v>
      </c>
      <c r="K7" s="71">
        <v>-0.17682021060276</v>
      </c>
      <c r="L7" s="72">
        <v>-0.015603715762956938</v>
      </c>
    </row>
    <row r="8" spans="1:12" s="9" customFormat="1" ht="14.25" collapsed="1">
      <c r="A8" s="62">
        <v>5</v>
      </c>
      <c r="B8" s="47" t="s">
        <v>96</v>
      </c>
      <c r="C8" s="48">
        <v>38968</v>
      </c>
      <c r="D8" s="48">
        <v>39140</v>
      </c>
      <c r="E8" s="71">
        <v>0</v>
      </c>
      <c r="F8" s="71">
        <v>0</v>
      </c>
      <c r="G8" s="71" t="s">
        <v>64</v>
      </c>
      <c r="H8" s="71">
        <v>-0.01526546630938208</v>
      </c>
      <c r="I8" s="71">
        <v>-0.37836126670253933</v>
      </c>
      <c r="J8" s="71">
        <v>-0.011659220146331695</v>
      </c>
      <c r="K8" s="71">
        <v>-0.5008168553167419</v>
      </c>
      <c r="L8" s="72">
        <v>-0.0551774738041374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0.002861179469612285</v>
      </c>
      <c r="F9" s="71">
        <v>0.014136471689738972</v>
      </c>
      <c r="G9" s="71">
        <v>0.03922474990729241</v>
      </c>
      <c r="H9" s="71">
        <v>0.0815976884084939</v>
      </c>
      <c r="I9" s="71">
        <v>0.15952704719532074</v>
      </c>
      <c r="J9" s="71">
        <v>0.06488129348148441</v>
      </c>
      <c r="K9" s="71">
        <v>2.6275192857142877</v>
      </c>
      <c r="L9" s="72">
        <v>0.12414667100527321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0.0002731995631055639</v>
      </c>
      <c r="F10" s="71">
        <v>0.006793681276560548</v>
      </c>
      <c r="G10" s="71">
        <v>-0.04042894324686275</v>
      </c>
      <c r="H10" s="71">
        <v>-0.05250937789215682</v>
      </c>
      <c r="I10" s="71">
        <v>-0.04004315083136789</v>
      </c>
      <c r="J10" s="71">
        <v>-0.036941188607116926</v>
      </c>
      <c r="K10" s="71">
        <v>0.18491791185729367</v>
      </c>
      <c r="L10" s="72">
        <v>0.01564259491030784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-0.004300426153131864</v>
      </c>
      <c r="F11" s="71">
        <v>-0.0003860437214020518</v>
      </c>
      <c r="G11" s="71">
        <v>-0.025870364846325322</v>
      </c>
      <c r="H11" s="71">
        <v>-0.025780147742791026</v>
      </c>
      <c r="I11" s="71">
        <v>0.07033902233991451</v>
      </c>
      <c r="J11" s="71" t="s">
        <v>64</v>
      </c>
      <c r="K11" s="71">
        <v>0.04007463655244159</v>
      </c>
      <c r="L11" s="72">
        <v>0.0037437684480412514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0.0004891166314038298</v>
      </c>
      <c r="F12" s="71">
        <v>-0.0004548533027765034</v>
      </c>
      <c r="G12" s="71">
        <v>-0.00983892439766676</v>
      </c>
      <c r="H12" s="71">
        <v>-0.04028708610764098</v>
      </c>
      <c r="I12" s="71">
        <v>-0.0033613959588841835</v>
      </c>
      <c r="J12" s="71">
        <v>-0.015163793765809008</v>
      </c>
      <c r="K12" s="71">
        <v>0.2662713875056608</v>
      </c>
      <c r="L12" s="72">
        <v>0.024176730309567906</v>
      </c>
    </row>
    <row r="13" spans="1:12" s="9" customFormat="1" ht="14.25" collapsed="1">
      <c r="A13" s="62">
        <v>10</v>
      </c>
      <c r="B13" s="47" t="s">
        <v>55</v>
      </c>
      <c r="C13" s="48">
        <v>40253</v>
      </c>
      <c r="D13" s="48">
        <v>40366</v>
      </c>
      <c r="E13" s="71">
        <v>0.00826543440124361</v>
      </c>
      <c r="F13" s="71">
        <v>0.022055887153281883</v>
      </c>
      <c r="G13" s="71">
        <v>0.05092643818327636</v>
      </c>
      <c r="H13" s="71">
        <v>0.031676262719034565</v>
      </c>
      <c r="I13" s="71">
        <v>0.08228929369809568</v>
      </c>
      <c r="J13" s="71">
        <v>0.05067540773230972</v>
      </c>
      <c r="K13" s="71">
        <v>0.4702447291367673</v>
      </c>
      <c r="L13" s="72">
        <v>0.04434870414035785</v>
      </c>
    </row>
    <row r="14" spans="1:12" s="9" customFormat="1" ht="14.25">
      <c r="A14" s="62">
        <v>11</v>
      </c>
      <c r="B14" s="47" t="s">
        <v>65</v>
      </c>
      <c r="C14" s="48">
        <v>40114</v>
      </c>
      <c r="D14" s="48">
        <v>40401</v>
      </c>
      <c r="E14" s="71" t="s">
        <v>64</v>
      </c>
      <c r="F14" s="71">
        <v>0.0063478139463406524</v>
      </c>
      <c r="G14" s="71">
        <v>0.003885976989375539</v>
      </c>
      <c r="H14" s="71">
        <v>-0.1635424501066376</v>
      </c>
      <c r="I14" s="71">
        <v>-0.29173725872902856</v>
      </c>
      <c r="J14" s="71">
        <v>-0.1554388023638532</v>
      </c>
      <c r="K14" s="71">
        <v>0.4347345505740696</v>
      </c>
      <c r="L14" s="72">
        <v>0.04194003326369544</v>
      </c>
    </row>
    <row r="15" spans="1:12" s="9" customFormat="1" ht="14.25">
      <c r="A15" s="62">
        <v>12</v>
      </c>
      <c r="B15" s="47" t="s">
        <v>76</v>
      </c>
      <c r="C15" s="48">
        <v>40226</v>
      </c>
      <c r="D15" s="48">
        <v>40430</v>
      </c>
      <c r="E15" s="71">
        <v>-0.0009418297206673643</v>
      </c>
      <c r="F15" s="71">
        <v>0.0012979940986190819</v>
      </c>
      <c r="G15" s="71">
        <v>0.011901975062146075</v>
      </c>
      <c r="H15" s="71">
        <v>0.011963354429170181</v>
      </c>
      <c r="I15" s="71">
        <v>0.06026421384309777</v>
      </c>
      <c r="J15" s="71">
        <v>0.009553387221931997</v>
      </c>
      <c r="K15" s="71">
        <v>2.326556313694266</v>
      </c>
      <c r="L15" s="72">
        <v>0.1480272914485392</v>
      </c>
    </row>
    <row r="16" spans="1:12" s="9" customFormat="1" ht="14.25">
      <c r="A16" s="62">
        <v>13</v>
      </c>
      <c r="B16" s="47" t="s">
        <v>83</v>
      </c>
      <c r="C16" s="48">
        <v>40427</v>
      </c>
      <c r="D16" s="48">
        <v>40543</v>
      </c>
      <c r="E16" s="71">
        <v>0.0015167791639076889</v>
      </c>
      <c r="F16" s="71">
        <v>0.02555462075014958</v>
      </c>
      <c r="G16" s="71">
        <v>0.032626820586129535</v>
      </c>
      <c r="H16" s="71">
        <v>0.07687215106808876</v>
      </c>
      <c r="I16" s="71">
        <v>0.14933555456489822</v>
      </c>
      <c r="J16" s="71">
        <v>0.062416797902916876</v>
      </c>
      <c r="K16" s="71">
        <v>2.012446121372034</v>
      </c>
      <c r="L16" s="72">
        <v>0.140335914942455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 t="s">
        <v>64</v>
      </c>
      <c r="F17" s="71">
        <v>-0.01610482591862794</v>
      </c>
      <c r="G17" s="71">
        <v>-0.043244540129728115</v>
      </c>
      <c r="H17" s="71">
        <v>-0.044557605320319826</v>
      </c>
      <c r="I17" s="71">
        <v>-0.015989056023216652</v>
      </c>
      <c r="J17" s="71">
        <v>-0.04477441757261047</v>
      </c>
      <c r="K17" s="71">
        <v>0.29423258760107873</v>
      </c>
      <c r="L17" s="72">
        <v>0.03220468318115133</v>
      </c>
    </row>
    <row r="18" spans="1:12" s="9" customFormat="1" ht="14.25">
      <c r="A18" s="62">
        <v>15</v>
      </c>
      <c r="B18" s="47" t="s">
        <v>81</v>
      </c>
      <c r="C18" s="48">
        <v>40427</v>
      </c>
      <c r="D18" s="48">
        <v>40708</v>
      </c>
      <c r="E18" s="71">
        <v>0.003667108383531792</v>
      </c>
      <c r="F18" s="71">
        <v>0.009735648154389986</v>
      </c>
      <c r="G18" s="71">
        <v>0.029036593470241012</v>
      </c>
      <c r="H18" s="71">
        <v>0.07035507959098575</v>
      </c>
      <c r="I18" s="71">
        <v>0.14608433436317525</v>
      </c>
      <c r="J18" s="71">
        <v>0.054654606914188886</v>
      </c>
      <c r="K18" s="71">
        <v>2.462472316141356</v>
      </c>
      <c r="L18" s="72">
        <v>0.1691985737594759</v>
      </c>
    </row>
    <row r="19" spans="1:12" s="9" customFormat="1" ht="14.25">
      <c r="A19" s="62">
        <v>16</v>
      </c>
      <c r="B19" s="47" t="s">
        <v>79</v>
      </c>
      <c r="C19" s="48">
        <v>41026</v>
      </c>
      <c r="D19" s="48">
        <v>41242</v>
      </c>
      <c r="E19" s="71" t="s">
        <v>64</v>
      </c>
      <c r="F19" s="71">
        <v>-0.005259501645459297</v>
      </c>
      <c r="G19" s="71">
        <v>0.009361152244754534</v>
      </c>
      <c r="H19" s="71">
        <v>0.02848441183496009</v>
      </c>
      <c r="I19" s="71">
        <v>0.06112419747291642</v>
      </c>
      <c r="J19" s="71">
        <v>0.021558038057622353</v>
      </c>
      <c r="K19" s="71">
        <v>1.3241091914059022</v>
      </c>
      <c r="L19" s="72">
        <v>0.13894291694407768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 aca="true" t="shared" si="0" ref="E20:J20">AVERAGE(E4:E19)</f>
        <v>0.001671721393481032</v>
      </c>
      <c r="F20" s="76">
        <f t="shared" si="0"/>
        <v>0.006659159754331234</v>
      </c>
      <c r="G20" s="76">
        <f t="shared" si="0"/>
        <v>0.006088909735987021</v>
      </c>
      <c r="H20" s="76">
        <f t="shared" si="0"/>
        <v>-0.0011629579150270117</v>
      </c>
      <c r="I20" s="76">
        <f t="shared" si="0"/>
        <v>0.017532462534030235</v>
      </c>
      <c r="J20" s="76">
        <f t="shared" si="0"/>
        <v>0.001550919501336385</v>
      </c>
      <c r="K20" s="77" t="s">
        <v>25</v>
      </c>
      <c r="L20" s="78">
        <f>AVERAGE(L4:L19)</f>
        <v>0.07299408100978197</v>
      </c>
    </row>
    <row r="21" spans="1:12" s="9" customFormat="1" ht="14.25">
      <c r="A21" s="101" t="s">
        <v>50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45</v>
      </c>
      <c r="C4" s="30">
        <v>165.87759999999776</v>
      </c>
      <c r="D4" s="68">
        <v>0.005361891027280628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81</v>
      </c>
      <c r="C5" s="30">
        <v>26.490919999999928</v>
      </c>
      <c r="D5" s="68">
        <v>0.0036671083835324455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54</v>
      </c>
      <c r="C6" s="30">
        <v>14.344230000000447</v>
      </c>
      <c r="D6" s="68">
        <v>0.002861179469611266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78</v>
      </c>
      <c r="C7" s="30">
        <v>6.480120000000112</v>
      </c>
      <c r="D7" s="68">
        <v>0.0020019866198034107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84</v>
      </c>
      <c r="C8" s="30">
        <v>4.431190000000177</v>
      </c>
      <c r="D8" s="68">
        <v>0.002548445724968437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49</v>
      </c>
      <c r="C9" s="30">
        <v>2.7349700000006703</v>
      </c>
      <c r="D9" s="68">
        <v>0.0004891166314030876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83</v>
      </c>
      <c r="C10" s="30">
        <v>1.7291100000001025</v>
      </c>
      <c r="D10" s="68">
        <v>0.00151677916390653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22</v>
      </c>
      <c r="C11" s="30">
        <v>0.30841999999992553</v>
      </c>
      <c r="D11" s="68">
        <v>0.0002731995631038556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96</v>
      </c>
      <c r="C12" s="30">
        <v>0</v>
      </c>
      <c r="D12" s="68">
        <v>0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85</v>
      </c>
      <c r="C13" s="30">
        <v>-0.01190999999991618</v>
      </c>
      <c r="D13" s="68">
        <v>-1.0506995806514334E-05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80</v>
      </c>
      <c r="C14" s="30">
        <v>-3.4606999999999535</v>
      </c>
      <c r="D14" s="68">
        <v>-0.004300426153132243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76</v>
      </c>
      <c r="C15" s="30">
        <v>-3.9388199999998323</v>
      </c>
      <c r="D15" s="68">
        <v>-0.0009418297206670168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55</v>
      </c>
      <c r="C16" s="30">
        <v>-22.6643200000003</v>
      </c>
      <c r="D16" s="68">
        <v>-0.0018942541199347444</v>
      </c>
      <c r="E16" s="31">
        <v>-82679</v>
      </c>
      <c r="F16" s="68">
        <v>-0.010076402675860826</v>
      </c>
      <c r="G16" s="50">
        <v>-120.54656820550167</v>
      </c>
    </row>
    <row r="17" spans="1:7" ht="14.25">
      <c r="A17" s="89">
        <v>14</v>
      </c>
      <c r="B17" s="82" t="s">
        <v>79</v>
      </c>
      <c r="C17" s="30" t="s">
        <v>64</v>
      </c>
      <c r="D17" s="68" t="s">
        <v>64</v>
      </c>
      <c r="E17" s="31" t="s">
        <v>64</v>
      </c>
      <c r="F17" s="68" t="s">
        <v>64</v>
      </c>
      <c r="G17" s="50" t="s">
        <v>64</v>
      </c>
    </row>
    <row r="18" spans="1:7" ht="14.25">
      <c r="A18" s="89">
        <v>15</v>
      </c>
      <c r="B18" s="82" t="s">
        <v>65</v>
      </c>
      <c r="C18" s="30" t="s">
        <v>64</v>
      </c>
      <c r="D18" s="68" t="s">
        <v>64</v>
      </c>
      <c r="E18" s="31" t="s">
        <v>64</v>
      </c>
      <c r="F18" s="68" t="s">
        <v>64</v>
      </c>
      <c r="G18" s="50" t="s">
        <v>64</v>
      </c>
    </row>
    <row r="19" spans="1:7" ht="14.25">
      <c r="A19" s="89">
        <v>16</v>
      </c>
      <c r="B19" s="82" t="s">
        <v>44</v>
      </c>
      <c r="C19" s="30" t="s">
        <v>64</v>
      </c>
      <c r="D19" s="68" t="s">
        <v>64</v>
      </c>
      <c r="E19" s="31" t="s">
        <v>64</v>
      </c>
      <c r="F19" s="68" t="s">
        <v>64</v>
      </c>
      <c r="G19" s="50" t="s">
        <v>64</v>
      </c>
    </row>
    <row r="20" spans="1:7" ht="15.75" thickBot="1">
      <c r="A20" s="63"/>
      <c r="B20" s="64" t="s">
        <v>24</v>
      </c>
      <c r="C20" s="54">
        <v>192.32080999999914</v>
      </c>
      <c r="D20" s="67">
        <v>0.002580229617590285</v>
      </c>
      <c r="E20" s="55">
        <v>-82679</v>
      </c>
      <c r="F20" s="67">
        <v>-0.00998113966726476</v>
      </c>
      <c r="G20" s="56">
        <v>-120.54656820550167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B9" sqref="B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80</v>
      </c>
      <c r="C2" s="71">
        <v>-0.004300426153131864</v>
      </c>
    </row>
    <row r="3" spans="1:5" ht="14.25">
      <c r="A3" s="14"/>
      <c r="B3" s="47" t="s">
        <v>76</v>
      </c>
      <c r="C3" s="71">
        <v>-0.0009418297206673643</v>
      </c>
      <c r="D3" s="14"/>
      <c r="E3" s="14"/>
    </row>
    <row r="4" spans="1:5" ht="14.25">
      <c r="A4" s="14"/>
      <c r="B4" s="47" t="s">
        <v>85</v>
      </c>
      <c r="C4" s="71">
        <v>-1.0506995806514041E-05</v>
      </c>
      <c r="D4" s="14"/>
      <c r="E4" s="14"/>
    </row>
    <row r="5" spans="1:5" ht="14.25">
      <c r="A5" s="14"/>
      <c r="B5" s="47" t="s">
        <v>96</v>
      </c>
      <c r="C5" s="71">
        <v>0</v>
      </c>
      <c r="D5" s="14"/>
      <c r="E5" s="14"/>
    </row>
    <row r="6" spans="1:5" ht="14.25">
      <c r="A6" s="14"/>
      <c r="B6" s="47" t="s">
        <v>22</v>
      </c>
      <c r="C6" s="71">
        <v>0.0002731995631055639</v>
      </c>
      <c r="D6" s="14"/>
      <c r="E6" s="14"/>
    </row>
    <row r="7" spans="1:5" ht="14.25">
      <c r="A7" s="14"/>
      <c r="B7" s="47" t="s">
        <v>49</v>
      </c>
      <c r="C7" s="71">
        <v>0.0004891166314038298</v>
      </c>
      <c r="D7" s="14"/>
      <c r="E7" s="14"/>
    </row>
    <row r="8" spans="1:5" ht="14.25">
      <c r="A8" s="14"/>
      <c r="B8" s="47" t="s">
        <v>83</v>
      </c>
      <c r="C8" s="71">
        <v>0.0015167791639076889</v>
      </c>
      <c r="D8" s="14"/>
      <c r="E8" s="14"/>
    </row>
    <row r="9" spans="1:5" ht="14.25">
      <c r="A9" s="14"/>
      <c r="B9" s="47" t="s">
        <v>78</v>
      </c>
      <c r="C9" s="71">
        <v>0.002001986619803553</v>
      </c>
      <c r="D9" s="14"/>
      <c r="E9" s="14"/>
    </row>
    <row r="10" spans="1:5" ht="14.25">
      <c r="A10" s="14"/>
      <c r="B10" s="47" t="s">
        <v>84</v>
      </c>
      <c r="C10" s="71">
        <v>0.0025484457249675962</v>
      </c>
      <c r="D10" s="14"/>
      <c r="E10" s="14"/>
    </row>
    <row r="11" spans="1:5" ht="14.25">
      <c r="A11" s="14"/>
      <c r="B11" s="47" t="s">
        <v>54</v>
      </c>
      <c r="C11" s="71">
        <v>0.002861179469612285</v>
      </c>
      <c r="D11" s="14"/>
      <c r="E11" s="14"/>
    </row>
    <row r="12" spans="1:5" ht="14.25">
      <c r="A12" s="14"/>
      <c r="B12" s="47" t="s">
        <v>81</v>
      </c>
      <c r="C12" s="71">
        <v>0.003667108383531792</v>
      </c>
      <c r="D12" s="14"/>
      <c r="E12" s="14"/>
    </row>
    <row r="13" spans="1:5" ht="14.25">
      <c r="A13" s="14"/>
      <c r="B13" s="47" t="s">
        <v>45</v>
      </c>
      <c r="C13" s="71">
        <v>0.005361891027283239</v>
      </c>
      <c r="D13" s="14"/>
      <c r="E13" s="14"/>
    </row>
    <row r="14" spans="1:5" ht="14.25">
      <c r="A14" s="14"/>
      <c r="B14" s="47" t="s">
        <v>55</v>
      </c>
      <c r="C14" s="71">
        <v>0.00826543440124361</v>
      </c>
      <c r="D14" s="14"/>
      <c r="E14" s="14"/>
    </row>
    <row r="15" spans="2:3" ht="14.25">
      <c r="B15" s="47" t="s">
        <v>21</v>
      </c>
      <c r="C15" s="74">
        <v>0.007043280022855702</v>
      </c>
    </row>
    <row r="16" spans="2:3" ht="14.25">
      <c r="B16" s="14" t="s">
        <v>27</v>
      </c>
      <c r="C16" s="86">
        <v>0.006705283482534519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1484508.43</v>
      </c>
      <c r="F3" s="94">
        <v>706</v>
      </c>
      <c r="G3" s="43">
        <v>2102.7031586402263</v>
      </c>
      <c r="H3" s="73">
        <v>1000</v>
      </c>
      <c r="I3" s="42" t="s">
        <v>71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956162.2901</v>
      </c>
      <c r="F4" s="94">
        <v>1978</v>
      </c>
      <c r="G4" s="43">
        <v>483.39852886754295</v>
      </c>
      <c r="H4" s="73">
        <v>1000</v>
      </c>
      <c r="I4" s="42" t="s">
        <v>70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233762.88</v>
      </c>
      <c r="F5" s="94">
        <v>671</v>
      </c>
      <c r="G5" s="43">
        <v>348.3798509687034</v>
      </c>
      <c r="H5" s="73">
        <v>1000</v>
      </c>
      <c r="I5" s="42" t="s">
        <v>32</v>
      </c>
      <c r="J5" s="44" t="s">
        <v>30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58">
        <f>SUM(E3:E5)</f>
        <v>2674433.6001</v>
      </c>
      <c r="F6" s="59">
        <f>SUM(F3:F5)</f>
        <v>3355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0.0036063438679787563</v>
      </c>
      <c r="F4" s="71">
        <v>-0.00027755470286727757</v>
      </c>
      <c r="G4" s="71">
        <v>-0.02738859521869086</v>
      </c>
      <c r="H4" s="71">
        <v>-0.2848102911170819</v>
      </c>
      <c r="I4" s="71">
        <v>-0.3561957483273749</v>
      </c>
      <c r="J4" s="71">
        <v>-0.2804244107022217</v>
      </c>
      <c r="K4" s="72">
        <v>-0.6516201490312965</v>
      </c>
      <c r="L4" s="72">
        <v>-0.07433078439903962</v>
      </c>
    </row>
    <row r="5" spans="1:12" ht="14.25">
      <c r="A5" s="80">
        <v>2</v>
      </c>
      <c r="B5" s="47" t="s">
        <v>62</v>
      </c>
      <c r="C5" s="48">
        <v>39048</v>
      </c>
      <c r="D5" s="48">
        <v>39140</v>
      </c>
      <c r="E5" s="71">
        <v>0.00037003223894704895</v>
      </c>
      <c r="F5" s="71">
        <v>0.009683267648743055</v>
      </c>
      <c r="G5" s="71">
        <v>-0.05236979332359559</v>
      </c>
      <c r="H5" s="71">
        <v>-0.0862682885583268</v>
      </c>
      <c r="I5" s="71">
        <v>-0.13955834734722106</v>
      </c>
      <c r="J5" s="71">
        <v>-0.055818886788701505</v>
      </c>
      <c r="K5" s="72">
        <v>-0.516601471132457</v>
      </c>
      <c r="L5" s="72">
        <v>-0.057654284357149366</v>
      </c>
    </row>
    <row r="6" spans="1:12" ht="14.25">
      <c r="A6" s="80">
        <v>3</v>
      </c>
      <c r="B6" s="47" t="s">
        <v>26</v>
      </c>
      <c r="C6" s="48">
        <v>39100</v>
      </c>
      <c r="D6" s="48">
        <v>39268</v>
      </c>
      <c r="E6" s="71">
        <v>-0.0035689012619687377</v>
      </c>
      <c r="F6" s="71">
        <v>-0.0024865058088253678</v>
      </c>
      <c r="G6" s="71">
        <v>-0.013420626514815681</v>
      </c>
      <c r="H6" s="71">
        <v>-0.015830780817059242</v>
      </c>
      <c r="I6" s="71">
        <v>0.04788700815986413</v>
      </c>
      <c r="J6" s="71" t="s">
        <v>64</v>
      </c>
      <c r="K6" s="72">
        <v>1.102703158640229</v>
      </c>
      <c r="L6" s="72">
        <v>0.0645009988121108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>AVERAGE(E4:E6)</f>
        <v>0.0001358249483190225</v>
      </c>
      <c r="F7" s="76">
        <f>AVERAGE(F4:F6)</f>
        <v>0.002306402379016803</v>
      </c>
      <c r="G7" s="76">
        <f>AVERAGE(G4:G6)</f>
        <v>-0.031059671685700712</v>
      </c>
      <c r="H7" s="76">
        <f>AVERAGE(H4:H6)</f>
        <v>-0.12896978683082264</v>
      </c>
      <c r="I7" s="76">
        <f>AVERAGE(I4:I6)</f>
        <v>-0.14928902917157727</v>
      </c>
      <c r="J7" s="76">
        <f>AVERAGE(J4:J6)</f>
        <v>-0.1681216487454616</v>
      </c>
      <c r="K7" s="78" t="s">
        <v>25</v>
      </c>
      <c r="L7" s="78">
        <f>AVERAGE(L4:L6)</f>
        <v>-0.022494689981359395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0.84</v>
      </c>
      <c r="D4" s="68">
        <v>0.003606343867978964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0.3536799999999348</v>
      </c>
      <c r="D5" s="68">
        <v>0.00037003223894680295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-5.317040000000038</v>
      </c>
      <c r="D6" s="68">
        <v>-0.0035689012619713354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-4.123360000000103</v>
      </c>
      <c r="D7" s="67">
        <v>-0.0015393960484775967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-0.0035689012619687377</v>
      </c>
      <c r="D2" s="21"/>
      <c r="E2" s="21"/>
    </row>
    <row r="3" spans="1:5" ht="14.25">
      <c r="A3" s="21"/>
      <c r="B3" s="47" t="s">
        <v>62</v>
      </c>
      <c r="C3" s="71">
        <v>0.00037003223894704895</v>
      </c>
      <c r="D3" s="21"/>
      <c r="E3" s="21"/>
    </row>
    <row r="4" spans="1:5" ht="14.25">
      <c r="A4" s="21"/>
      <c r="B4" s="47" t="s">
        <v>31</v>
      </c>
      <c r="C4" s="71">
        <v>0.0036063438679787563</v>
      </c>
      <c r="D4" s="21"/>
      <c r="E4" s="21"/>
    </row>
    <row r="5" spans="1:4" ht="14.25">
      <c r="A5" s="21"/>
      <c r="B5" s="47" t="s">
        <v>21</v>
      </c>
      <c r="C5" s="74">
        <v>0.007043280022855702</v>
      </c>
      <c r="D5" s="21"/>
    </row>
    <row r="6" spans="2:3" ht="14.25">
      <c r="B6" s="47" t="s">
        <v>27</v>
      </c>
      <c r="C6" s="86">
        <v>0.006705283482534519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12459405.08</v>
      </c>
      <c r="F3" s="11">
        <v>172950</v>
      </c>
      <c r="G3" s="85">
        <v>72.04050349812084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1470498.46</v>
      </c>
      <c r="F4" s="11">
        <v>153672</v>
      </c>
      <c r="G4" s="85">
        <v>9.569072179707428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979708.8601</v>
      </c>
      <c r="F5" s="11">
        <v>648</v>
      </c>
      <c r="G5" s="85">
        <v>1511.8963890432099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14909612.400099998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2019-05-24T10:18:55Z</dcterms:modified>
  <cp:category>Analytics</cp:category>
  <cp:version/>
  <cp:contentType/>
  <cp:contentStatus/>
</cp:coreProperties>
</file>