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'Відкр_1'!$A$1:$H$21</definedName>
  </definedNames>
  <calcPr fullCalcOnLoad="1"/>
</workbook>
</file>

<file path=xl/sharedStrings.xml><?xml version="1.0" encoding="utf-8"?>
<sst xmlns="http://schemas.openxmlformats.org/spreadsheetml/2006/main" count="367" uniqueCount="111">
  <si>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</si>
  <si>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</si>
  <si>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</si>
  <si>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</si>
  <si>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</si>
  <si>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</si>
  <si>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</si>
  <si>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ТОВ КУА "АРТ-КАПІТАЛ Менеджмент"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</si>
  <si>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</si>
  <si>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</si>
  <si>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</si>
  <si>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</si>
  <si>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</si>
  <si>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</si>
  <si>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</si>
  <si>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</si>
  <si>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</si>
  <si>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</si>
  <si>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</si>
  <si>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</si>
  <si>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</si>
  <si>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</si>
  <si>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</si>
  <si>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СЕМ Ажіо</t>
  </si>
  <si>
    <t>ТАСК Ресурс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</si>
  <si>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</si>
  <si>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</si>
  <si>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</si>
  <si>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</si>
  <si>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</si>
  <si>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</si>
  <si>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</si>
  <si>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>http://www.sem.biz.ua/</t>
  </si>
  <si>
    <t>Оптімум</t>
  </si>
  <si>
    <t>ТОВ КУА "СЕМ"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</si>
  <si>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</si>
  <si>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</si>
  <si>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</si>
  <si>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</si>
  <si>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</si>
  <si>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АнтиБанк</t>
  </si>
  <si>
    <t>http://www.altus.ua/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</si>
  <si>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</si>
  <si>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</si>
  <si>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</si>
  <si>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</si>
  <si>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</si>
  <si>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</si>
  <si>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ВСІ</t>
  </si>
  <si>
    <t>http://www.vseswit.com.ua/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</si>
  <si>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</si>
  <si>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</si>
  <si>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</si>
  <si>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</si>
  <si>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</si>
  <si>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</si>
  <si>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</si>
  <si>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</si>
  <si>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</si>
  <si>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ПрАТ “КІНТО”</t>
  </si>
  <si>
    <t>ОТП Класичний</t>
  </si>
  <si>
    <t>http://otpcapital.com.ua/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</si>
  <si>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</si>
  <si>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</si>
  <si>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</si>
  <si>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</si>
  <si>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</si>
  <si>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Індекс Української Біржі</t>
  </si>
  <si>
    <t>Середнє значення</t>
  </si>
  <si>
    <t xml:space="preserve"> з початку року</t>
  </si>
  <si>
    <t>Бонум Оптімум</t>
  </si>
  <si>
    <t>http://bonum-group.com/</t>
  </si>
  <si>
    <t>ТАСК Український Капітал</t>
  </si>
  <si>
    <t>спец.</t>
  </si>
  <si>
    <t>н.д.</t>
  </si>
  <si>
    <t>Софіївський</t>
  </si>
  <si>
    <t>http://www.am.eavex.com.ua/</t>
  </si>
  <si>
    <t>Аргентум</t>
  </si>
  <si>
    <t>Платинум</t>
  </si>
  <si>
    <t>Аурум</t>
  </si>
  <si>
    <t>ПрАТ "КIНТО"</t>
  </si>
  <si>
    <t>ТОВ "КУА "Івекс Ессет Менеджмент"</t>
  </si>
  <si>
    <t>ТОВ "КУА "ОТП КапІтал"</t>
  </si>
  <si>
    <t>ТОВ "КУА ОЗОН"</t>
  </si>
  <si>
    <t>ТОВ "КУА "ВсесвІт"</t>
  </si>
  <si>
    <t>ТОВ "КУА "ТАСК-ІНВЕСТ"</t>
  </si>
  <si>
    <t>ТОВ "КУА "Бонум Груп"</t>
  </si>
  <si>
    <t>ТОВ "КУА "АРТ-КАПІТАЛ МЕНЕДЖМЕНТ"</t>
  </si>
  <si>
    <t>ТАСК Універсал</t>
  </si>
  <si>
    <t>ТОВ КУА "ТАСК-Інвест"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</si>
  <si>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</si>
  <si>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</si>
  <si>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</si>
  <si>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"Альтус ассетс актiвiтiс" ТОВ КУА</t>
  </si>
  <si>
    <t>Альтус-Збалансований</t>
  </si>
  <si>
    <t>Альтус-Стратегічний</t>
  </si>
  <si>
    <t>КІНТО-Казначейський</t>
  </si>
  <si>
    <t>http://ozoncap.com/</t>
  </si>
  <si>
    <t>КІНТО-Голд</t>
  </si>
  <si>
    <t>спец. банк. мет.</t>
  </si>
  <si>
    <t>ПрАТ "КІНТО"</t>
  </si>
  <si>
    <t>Надбання</t>
  </si>
  <si>
    <t>УНIВЕР.УА/Михайло Грушевський: Фонд Державних Паперiв</t>
  </si>
  <si>
    <t>ТОВ "КУА "УнІвер Менеджмент"</t>
  </si>
  <si>
    <t>http://univer.ua/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</si>
  <si>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</si>
  <si>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</si>
  <si>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</si>
  <si>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УНІВЕР.УА/Отаман: Фонд Перспективних Акцій</t>
  </si>
  <si>
    <t>УНІВЕР.УА/Скiф: Фонд Нерухомостi</t>
  </si>
  <si>
    <t>ТОВ КУА "УНІВЕР Менеджмент"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</si>
</sst>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1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  <font>
      <u val="single"/>
      <sz val="11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0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0" fontId="50" fillId="0" borderId="8" xfId="42" applyFont="1" applyFill="1" applyBorder="1" applyAlignment="1">
      <alignment wrapText="1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7" fillId="0" borderId="0" xfId="55" applyFont="1" applyFill="1" applyBorder="1" applyAlignment="1">
      <alignment vertical="center" wrapText="1"/>
      <protection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26638349"/>
        <c:axId val="38418550"/>
      </c:barChart>
      <c:catAx>
        <c:axId val="266383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418550"/>
        <c:crosses val="autoZero"/>
        <c:auto val="0"/>
        <c:lblOffset val="0"/>
        <c:tickLblSkip val="1"/>
        <c:noMultiLvlLbl val="0"/>
      </c:catAx>
      <c:valAx>
        <c:axId val="38418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66383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8472951"/>
        <c:axId val="9147696"/>
      </c:barChart>
      <c:catAx>
        <c:axId val="84729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147696"/>
        <c:crosses val="autoZero"/>
        <c:auto val="0"/>
        <c:lblOffset val="0"/>
        <c:tickLblSkip val="1"/>
        <c:noMultiLvlLbl val="0"/>
      </c:catAx>
      <c:valAx>
        <c:axId val="91476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4729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5220401"/>
        <c:axId val="2765882"/>
      </c:barChart>
      <c:catAx>
        <c:axId val="152204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65882"/>
        <c:crosses val="autoZero"/>
        <c:auto val="0"/>
        <c:lblOffset val="0"/>
        <c:tickLblSkip val="1"/>
        <c:noMultiLvlLbl val="0"/>
      </c:catAx>
      <c:valAx>
        <c:axId val="27658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2204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4892939"/>
        <c:axId val="22709860"/>
      </c:barChart>
      <c:catAx>
        <c:axId val="248929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709860"/>
        <c:crosses val="autoZero"/>
        <c:auto val="0"/>
        <c:lblOffset val="0"/>
        <c:tickLblSkip val="1"/>
        <c:noMultiLvlLbl val="0"/>
      </c:catAx>
      <c:valAx>
        <c:axId val="22709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8929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062149"/>
        <c:axId val="27559342"/>
      </c:barChart>
      <c:catAx>
        <c:axId val="30621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559342"/>
        <c:crosses val="autoZero"/>
        <c:auto val="0"/>
        <c:lblOffset val="0"/>
        <c:tickLblSkip val="1"/>
        <c:noMultiLvlLbl val="0"/>
      </c:catAx>
      <c:valAx>
        <c:axId val="27559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621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6707487"/>
        <c:axId val="17714200"/>
      </c:barChart>
      <c:catAx>
        <c:axId val="467074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714200"/>
        <c:crosses val="autoZero"/>
        <c:auto val="0"/>
        <c:lblOffset val="0"/>
        <c:tickLblSkip val="1"/>
        <c:noMultiLvlLbl val="0"/>
      </c:catAx>
      <c:valAx>
        <c:axId val="17714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7074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4725"/>
          <c:w val="0.94375"/>
          <c:h val="0.952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9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Графік_В!$B$2:$B$22</c:f>
              <c:strCache/>
            </c:strRef>
          </c:cat>
          <c:val>
            <c:numRef>
              <c:f>Графік_В!$C$2:$C$22</c:f>
              <c:numCache/>
            </c:numRef>
          </c:val>
        </c:ser>
        <c:gapWidth val="40"/>
        <c:axId val="25210073"/>
        <c:axId val="25564066"/>
      </c:barChart>
      <c:catAx>
        <c:axId val="252100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5564066"/>
        <c:crossesAt val="0"/>
        <c:auto val="0"/>
        <c:lblOffset val="0"/>
        <c:tickLblSkip val="1"/>
        <c:noMultiLvlLbl val="0"/>
      </c:catAx>
      <c:valAx>
        <c:axId val="25564066"/>
        <c:scaling>
          <c:orientation val="minMax"/>
          <c:max val="0.06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210073"/>
        <c:crossesAt val="1"/>
        <c:crossBetween val="between"/>
        <c:dispUnits/>
        <c:majorUnit val="0.05"/>
        <c:min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28750003"/>
        <c:axId val="57423436"/>
      </c:barChart>
      <c:catAx>
        <c:axId val="287500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7423436"/>
        <c:crosses val="autoZero"/>
        <c:auto val="0"/>
        <c:lblOffset val="0"/>
        <c:tickLblSkip val="1"/>
        <c:noMultiLvlLbl val="0"/>
      </c:catAx>
      <c:valAx>
        <c:axId val="57423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87500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47048877"/>
        <c:axId val="20786710"/>
      </c:barChart>
      <c:catAx>
        <c:axId val="470488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0786710"/>
        <c:crosses val="autoZero"/>
        <c:auto val="0"/>
        <c:lblOffset val="0"/>
        <c:tickLblSkip val="52"/>
        <c:noMultiLvlLbl val="0"/>
      </c:catAx>
      <c:valAx>
        <c:axId val="20786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70488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52862663"/>
        <c:axId val="6001920"/>
      </c:barChart>
      <c:catAx>
        <c:axId val="528626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001920"/>
        <c:crosses val="autoZero"/>
        <c:auto val="0"/>
        <c:lblOffset val="0"/>
        <c:tickLblSkip val="49"/>
        <c:noMultiLvlLbl val="0"/>
      </c:catAx>
      <c:valAx>
        <c:axId val="6001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28626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4017281"/>
        <c:axId val="16393482"/>
      </c:barChart>
      <c:catAx>
        <c:axId val="540172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6393482"/>
        <c:crosses val="autoZero"/>
        <c:auto val="0"/>
        <c:lblOffset val="0"/>
        <c:tickLblSkip val="4"/>
        <c:noMultiLvlLbl val="0"/>
      </c:catAx>
      <c:valAx>
        <c:axId val="16393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40172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10222631"/>
        <c:axId val="24894816"/>
      </c:barChart>
      <c:catAx>
        <c:axId val="102226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894816"/>
        <c:crosses val="autoZero"/>
        <c:auto val="0"/>
        <c:lblOffset val="0"/>
        <c:tickLblSkip val="9"/>
        <c:noMultiLvlLbl val="0"/>
      </c:catAx>
      <c:valAx>
        <c:axId val="24894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2226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3323611"/>
        <c:axId val="52803636"/>
      </c:barChart>
      <c:catAx>
        <c:axId val="133236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2803636"/>
        <c:crosses val="autoZero"/>
        <c:auto val="0"/>
        <c:lblOffset val="0"/>
        <c:tickLblSkip val="4"/>
        <c:noMultiLvlLbl val="0"/>
      </c:catAx>
      <c:valAx>
        <c:axId val="52803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33236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5470677"/>
        <c:axId val="49236094"/>
      </c:barChart>
      <c:catAx>
        <c:axId val="54706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9236094"/>
        <c:crosses val="autoZero"/>
        <c:auto val="0"/>
        <c:lblOffset val="0"/>
        <c:tickLblSkip val="52"/>
        <c:noMultiLvlLbl val="0"/>
      </c:catAx>
      <c:valAx>
        <c:axId val="492360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4706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0471663"/>
        <c:axId val="28700648"/>
      </c:barChart>
      <c:catAx>
        <c:axId val="404716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8700648"/>
        <c:crosses val="autoZero"/>
        <c:auto val="0"/>
        <c:lblOffset val="0"/>
        <c:tickLblSkip val="4"/>
        <c:noMultiLvlLbl val="0"/>
      </c:catAx>
      <c:valAx>
        <c:axId val="28700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04716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6979241"/>
        <c:axId val="43051122"/>
      </c:barChart>
      <c:catAx>
        <c:axId val="569792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3051122"/>
        <c:crosses val="autoZero"/>
        <c:auto val="0"/>
        <c:lblOffset val="0"/>
        <c:tickLblSkip val="4"/>
        <c:noMultiLvlLbl val="0"/>
      </c:catAx>
      <c:valAx>
        <c:axId val="43051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69792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1915779"/>
        <c:axId val="64588828"/>
      </c:barChart>
      <c:catAx>
        <c:axId val="519157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4588828"/>
        <c:crosses val="autoZero"/>
        <c:auto val="0"/>
        <c:lblOffset val="0"/>
        <c:tickLblSkip val="4"/>
        <c:noMultiLvlLbl val="0"/>
      </c:catAx>
      <c:valAx>
        <c:axId val="645888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19157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4428541"/>
        <c:axId val="64312550"/>
      </c:barChart>
      <c:catAx>
        <c:axId val="444285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4312550"/>
        <c:crosses val="autoZero"/>
        <c:auto val="0"/>
        <c:lblOffset val="0"/>
        <c:tickLblSkip val="4"/>
        <c:noMultiLvlLbl val="0"/>
      </c:catAx>
      <c:valAx>
        <c:axId val="64312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44285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1942039"/>
        <c:axId val="41934032"/>
      </c:barChart>
      <c:catAx>
        <c:axId val="419420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1934032"/>
        <c:crosses val="autoZero"/>
        <c:auto val="0"/>
        <c:lblOffset val="0"/>
        <c:tickLblSkip val="4"/>
        <c:noMultiLvlLbl val="0"/>
      </c:catAx>
      <c:valAx>
        <c:axId val="419340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19420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1861969"/>
        <c:axId val="41213402"/>
      </c:barChart>
      <c:catAx>
        <c:axId val="418619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1213402"/>
        <c:crosses val="autoZero"/>
        <c:auto val="0"/>
        <c:lblOffset val="0"/>
        <c:tickLblSkip val="4"/>
        <c:noMultiLvlLbl val="0"/>
      </c:catAx>
      <c:valAx>
        <c:axId val="412134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18619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5376299"/>
        <c:axId val="49951236"/>
      </c:barChart>
      <c:catAx>
        <c:axId val="353762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9951236"/>
        <c:crosses val="autoZero"/>
        <c:auto val="0"/>
        <c:lblOffset val="0"/>
        <c:tickLblSkip val="4"/>
        <c:noMultiLvlLbl val="0"/>
      </c:catAx>
      <c:valAx>
        <c:axId val="49951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53762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6907941"/>
        <c:axId val="19518286"/>
      </c:barChart>
      <c:catAx>
        <c:axId val="469079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9518286"/>
        <c:crosses val="autoZero"/>
        <c:auto val="0"/>
        <c:lblOffset val="0"/>
        <c:tickLblSkip val="4"/>
        <c:noMultiLvlLbl val="0"/>
      </c:catAx>
      <c:valAx>
        <c:axId val="195182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69079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22726753"/>
        <c:axId val="3214186"/>
      </c:barChart>
      <c:catAx>
        <c:axId val="227267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14186"/>
        <c:crosses val="autoZero"/>
        <c:auto val="0"/>
        <c:lblOffset val="0"/>
        <c:tickLblSkip val="1"/>
        <c:noMultiLvlLbl val="0"/>
      </c:catAx>
      <c:valAx>
        <c:axId val="3214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7267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1325"/>
          <c:w val="0.9985"/>
          <c:h val="0.886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Графік_І!$B$2:$B$9</c:f>
              <c:strCache/>
            </c:strRef>
          </c:cat>
          <c:val>
            <c:numRef>
              <c:f>Графік_І!$C$2:$C$9</c:f>
              <c:numCache/>
            </c:numRef>
          </c:val>
        </c:ser>
        <c:gapWidth val="40"/>
        <c:axId val="41446847"/>
        <c:axId val="37477304"/>
      </c:barChart>
      <c:catAx>
        <c:axId val="414468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477304"/>
        <c:crosses val="autoZero"/>
        <c:auto val="0"/>
        <c:lblOffset val="0"/>
        <c:tickLblSkip val="1"/>
        <c:noMultiLvlLbl val="0"/>
      </c:catAx>
      <c:valAx>
        <c:axId val="37477304"/>
        <c:scaling>
          <c:orientation val="minMax"/>
          <c:max val="0.06"/>
          <c:min val="-0.04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1446847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1751417"/>
        <c:axId val="15762754"/>
      </c:barChart>
      <c:catAx>
        <c:axId val="17514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5762754"/>
        <c:crosses val="autoZero"/>
        <c:auto val="0"/>
        <c:lblOffset val="0"/>
        <c:tickLblSkip val="1"/>
        <c:noMultiLvlLbl val="0"/>
      </c:catAx>
      <c:valAx>
        <c:axId val="157627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7514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7647059"/>
        <c:axId val="1714668"/>
      </c:barChart>
      <c:catAx>
        <c:axId val="76470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714668"/>
        <c:crosses val="autoZero"/>
        <c:auto val="0"/>
        <c:lblOffset val="0"/>
        <c:tickLblSkip val="5"/>
        <c:noMultiLvlLbl val="0"/>
      </c:catAx>
      <c:valAx>
        <c:axId val="17146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76470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15432013"/>
        <c:axId val="4670390"/>
      </c:barChart>
      <c:catAx>
        <c:axId val="154320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670390"/>
        <c:crosses val="autoZero"/>
        <c:auto val="0"/>
        <c:lblOffset val="0"/>
        <c:tickLblSkip val="5"/>
        <c:noMultiLvlLbl val="0"/>
      </c:catAx>
      <c:valAx>
        <c:axId val="4670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54320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2033511"/>
        <c:axId val="42757280"/>
      </c:barChart>
      <c:catAx>
        <c:axId val="420335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2757280"/>
        <c:crosses val="autoZero"/>
        <c:auto val="0"/>
        <c:lblOffset val="0"/>
        <c:tickLblSkip val="1"/>
        <c:noMultiLvlLbl val="0"/>
      </c:catAx>
      <c:valAx>
        <c:axId val="427572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20335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9271201"/>
        <c:axId val="40787626"/>
      </c:barChart>
      <c:catAx>
        <c:axId val="492712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0787626"/>
        <c:crosses val="autoZero"/>
        <c:auto val="0"/>
        <c:lblOffset val="0"/>
        <c:tickLblSkip val="1"/>
        <c:noMultiLvlLbl val="0"/>
      </c:catAx>
      <c:valAx>
        <c:axId val="407876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2712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1544315"/>
        <c:axId val="15463380"/>
      </c:barChart>
      <c:catAx>
        <c:axId val="315443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5463380"/>
        <c:crosses val="autoZero"/>
        <c:auto val="0"/>
        <c:lblOffset val="0"/>
        <c:tickLblSkip val="1"/>
        <c:noMultiLvlLbl val="0"/>
      </c:catAx>
      <c:valAx>
        <c:axId val="15463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15443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952693"/>
        <c:axId val="44574238"/>
      </c:barChart>
      <c:catAx>
        <c:axId val="49526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4574238"/>
        <c:crosses val="autoZero"/>
        <c:auto val="0"/>
        <c:lblOffset val="0"/>
        <c:tickLblSkip val="1"/>
        <c:noMultiLvlLbl val="0"/>
      </c:catAx>
      <c:valAx>
        <c:axId val="44574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9526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5623823"/>
        <c:axId val="53743496"/>
      </c:barChart>
      <c:catAx>
        <c:axId val="656238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3743496"/>
        <c:crosses val="autoZero"/>
        <c:auto val="0"/>
        <c:lblOffset val="0"/>
        <c:tickLblSkip val="1"/>
        <c:noMultiLvlLbl val="0"/>
      </c:catAx>
      <c:valAx>
        <c:axId val="53743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56238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3929417"/>
        <c:axId val="58255890"/>
      </c:barChart>
      <c:catAx>
        <c:axId val="139294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8255890"/>
        <c:crosses val="autoZero"/>
        <c:auto val="0"/>
        <c:lblOffset val="0"/>
        <c:tickLblSkip val="1"/>
        <c:noMultiLvlLbl val="0"/>
      </c:catAx>
      <c:valAx>
        <c:axId val="58255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39294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8927675"/>
        <c:axId val="59022484"/>
      </c:barChart>
      <c:catAx>
        <c:axId val="289276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022484"/>
        <c:crosses val="autoZero"/>
        <c:auto val="0"/>
        <c:lblOffset val="0"/>
        <c:tickLblSkip val="1"/>
        <c:noMultiLvlLbl val="0"/>
      </c:catAx>
      <c:valAx>
        <c:axId val="59022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276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4540963"/>
        <c:axId val="21106620"/>
      </c:barChart>
      <c:catAx>
        <c:axId val="545409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1106620"/>
        <c:crosses val="autoZero"/>
        <c:auto val="0"/>
        <c:lblOffset val="0"/>
        <c:tickLblSkip val="1"/>
        <c:noMultiLvlLbl val="0"/>
      </c:catAx>
      <c:valAx>
        <c:axId val="21106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45409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5741853"/>
        <c:axId val="31914630"/>
      </c:barChart>
      <c:catAx>
        <c:axId val="557418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1914630"/>
        <c:crosses val="autoZero"/>
        <c:auto val="0"/>
        <c:lblOffset val="0"/>
        <c:tickLblSkip val="1"/>
        <c:noMultiLvlLbl val="0"/>
      </c:catAx>
      <c:valAx>
        <c:axId val="319146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57418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8796215"/>
        <c:axId val="34948208"/>
      </c:barChart>
      <c:catAx>
        <c:axId val="187962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4948208"/>
        <c:crosses val="autoZero"/>
        <c:auto val="0"/>
        <c:lblOffset val="0"/>
        <c:tickLblSkip val="1"/>
        <c:noMultiLvlLbl val="0"/>
      </c:catAx>
      <c:valAx>
        <c:axId val="34948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87962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6098417"/>
        <c:axId val="12232570"/>
      </c:barChart>
      <c:catAx>
        <c:axId val="460984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2232570"/>
        <c:crosses val="autoZero"/>
        <c:auto val="0"/>
        <c:lblOffset val="0"/>
        <c:tickLblSkip val="1"/>
        <c:noMultiLvlLbl val="0"/>
      </c:catAx>
      <c:valAx>
        <c:axId val="12232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60984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2984267"/>
        <c:axId val="51314084"/>
      </c:barChart>
      <c:catAx>
        <c:axId val="429842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1314084"/>
        <c:crosses val="autoZero"/>
        <c:auto val="0"/>
        <c:lblOffset val="0"/>
        <c:tickLblSkip val="1"/>
        <c:noMultiLvlLbl val="0"/>
      </c:catAx>
      <c:valAx>
        <c:axId val="51314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29842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3025"/>
          <c:w val="0.93"/>
          <c:h val="0.86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Графік_З!$B$2:$B$8</c:f>
              <c:strCache/>
            </c:strRef>
          </c:cat>
          <c:val>
            <c:numRef>
              <c:f>Графік_З!$C$2:$C$8</c:f>
              <c:numCache/>
            </c:numRef>
          </c:val>
        </c:ser>
        <c:gapWidth val="40"/>
        <c:axId val="59173573"/>
        <c:axId val="62800110"/>
      </c:barChart>
      <c:catAx>
        <c:axId val="591735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2800110"/>
        <c:crosses val="autoZero"/>
        <c:auto val="0"/>
        <c:lblOffset val="0"/>
        <c:tickLblSkip val="1"/>
        <c:noMultiLvlLbl val="0"/>
      </c:catAx>
      <c:valAx>
        <c:axId val="62800110"/>
        <c:scaling>
          <c:orientation val="minMax"/>
          <c:max val="0.06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9173573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1440309"/>
        <c:axId val="16091870"/>
      </c:barChart>
      <c:catAx>
        <c:axId val="614403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091870"/>
        <c:crosses val="autoZero"/>
        <c:auto val="0"/>
        <c:lblOffset val="0"/>
        <c:tickLblSkip val="1"/>
        <c:noMultiLvlLbl val="0"/>
      </c:catAx>
      <c:valAx>
        <c:axId val="16091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4403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10609103"/>
        <c:axId val="28373064"/>
      </c:barChart>
      <c:catAx>
        <c:axId val="106091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373064"/>
        <c:crosses val="autoZero"/>
        <c:auto val="0"/>
        <c:lblOffset val="0"/>
        <c:tickLblSkip val="1"/>
        <c:noMultiLvlLbl val="0"/>
      </c:catAx>
      <c:valAx>
        <c:axId val="28373064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6091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4030985"/>
        <c:axId val="16516818"/>
      </c:barChart>
      <c:catAx>
        <c:axId val="540309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516818"/>
        <c:crosses val="autoZero"/>
        <c:auto val="0"/>
        <c:lblOffset val="0"/>
        <c:tickLblSkip val="1"/>
        <c:noMultiLvlLbl val="0"/>
      </c:catAx>
      <c:valAx>
        <c:axId val="16516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0309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4433635"/>
        <c:axId val="62793852"/>
      </c:barChart>
      <c:catAx>
        <c:axId val="144336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793852"/>
        <c:crosses val="autoZero"/>
        <c:auto val="0"/>
        <c:lblOffset val="0"/>
        <c:tickLblSkip val="1"/>
        <c:noMultiLvlLbl val="0"/>
      </c:catAx>
      <c:valAx>
        <c:axId val="62793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4336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8273757"/>
        <c:axId val="53137222"/>
      </c:barChart>
      <c:catAx>
        <c:axId val="282737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137222"/>
        <c:crosses val="autoZero"/>
        <c:auto val="0"/>
        <c:lblOffset val="0"/>
        <c:tickLblSkip val="1"/>
        <c:noMultiLvlLbl val="0"/>
      </c:catAx>
      <c:valAx>
        <c:axId val="53137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737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45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76771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28575</xdr:rowOff>
    </xdr:from>
    <xdr:to>
      <xdr:col>4</xdr:col>
      <xdr:colOff>9801225</xdr:colOff>
      <xdr:row>21</xdr:row>
      <xdr:rowOff>38100</xdr:rowOff>
    </xdr:to>
    <xdr:graphicFrame>
      <xdr:nvGraphicFramePr>
        <xdr:cNvPr id="15" name="Chart 35"/>
        <xdr:cNvGraphicFramePr/>
      </xdr:nvGraphicFramePr>
      <xdr:xfrm>
        <a:off x="5895975" y="28575"/>
        <a:ext cx="9772650" cy="36004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26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45339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t-capital.com.ua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kinto.com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am.artcapital.ua/" TargetMode="External" /><Relationship Id="rId2" Type="http://schemas.openxmlformats.org/officeDocument/2006/relationships/hyperlink" Target="http://ukrkapital.uafin.net/" TargetMode="Externa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="80" zoomScaleNormal="80" zoomScalePageLayoutView="0" workbookViewId="0" topLeftCell="A1">
      <selection activeCell="B14" sqref="B14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7" t="s">
        <v>64</v>
      </c>
      <c r="B1" s="97"/>
      <c r="C1" s="97"/>
      <c r="D1" s="97"/>
      <c r="E1" s="97"/>
      <c r="F1" s="97"/>
      <c r="G1" s="97"/>
      <c r="H1" s="97"/>
    </row>
    <row r="2" spans="1:8" ht="30.75" thickBot="1">
      <c r="A2" s="3" t="s">
        <v>25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50</v>
      </c>
      <c r="C3" s="43">
        <v>21645504.176</v>
      </c>
      <c r="D3" s="9">
        <v>51252</v>
      </c>
      <c r="E3" s="43">
        <v>422.33481963630686</v>
      </c>
      <c r="F3" s="40">
        <v>100</v>
      </c>
      <c r="G3" s="42" t="s">
        <v>80</v>
      </c>
      <c r="H3" s="44" t="s">
        <v>30</v>
      </c>
    </row>
    <row r="4" spans="1:8" ht="14.25">
      <c r="A4" s="41">
        <v>2</v>
      </c>
      <c r="B4" s="42" t="s">
        <v>102</v>
      </c>
      <c r="C4" s="43">
        <v>5056701.37</v>
      </c>
      <c r="D4" s="9">
        <v>2054</v>
      </c>
      <c r="E4" s="43">
        <v>2461.8799269717624</v>
      </c>
      <c r="F4" s="40">
        <v>1000</v>
      </c>
      <c r="G4" s="42" t="s">
        <v>103</v>
      </c>
      <c r="H4" s="44" t="s">
        <v>104</v>
      </c>
    </row>
    <row r="5" spans="1:8" ht="14.25" customHeight="1">
      <c r="A5" s="41">
        <v>3</v>
      </c>
      <c r="B5" s="42" t="s">
        <v>54</v>
      </c>
      <c r="C5" s="43">
        <v>3395305.07</v>
      </c>
      <c r="D5" s="9">
        <v>4607</v>
      </c>
      <c r="E5" s="43">
        <v>736.988293900586</v>
      </c>
      <c r="F5" s="40">
        <v>1000</v>
      </c>
      <c r="G5" s="42" t="s">
        <v>80</v>
      </c>
      <c r="H5" s="44" t="s">
        <v>30</v>
      </c>
    </row>
    <row r="6" spans="1:8" ht="14.25">
      <c r="A6" s="41">
        <v>4</v>
      </c>
      <c r="B6" s="42" t="s">
        <v>75</v>
      </c>
      <c r="C6" s="43">
        <v>3239701.0724</v>
      </c>
      <c r="D6" s="9">
        <v>3927</v>
      </c>
      <c r="E6" s="43">
        <v>824.9811745352687</v>
      </c>
      <c r="F6" s="40">
        <v>1000</v>
      </c>
      <c r="G6" s="42" t="s">
        <v>81</v>
      </c>
      <c r="H6" s="44" t="s">
        <v>76</v>
      </c>
    </row>
    <row r="7" spans="1:8" ht="14.25" customHeight="1">
      <c r="A7" s="41">
        <v>5</v>
      </c>
      <c r="B7" s="42" t="s">
        <v>92</v>
      </c>
      <c r="C7" s="43">
        <v>3238429.05</v>
      </c>
      <c r="D7" s="9">
        <v>1269</v>
      </c>
      <c r="E7" s="43">
        <v>2551.9535460992906</v>
      </c>
      <c r="F7" s="40">
        <v>1000</v>
      </c>
      <c r="G7" s="42" t="s">
        <v>93</v>
      </c>
      <c r="H7" s="44" t="s">
        <v>41</v>
      </c>
    </row>
    <row r="8" spans="1:8" ht="14.25">
      <c r="A8" s="41">
        <v>6</v>
      </c>
      <c r="B8" s="42" t="s">
        <v>105</v>
      </c>
      <c r="C8" s="43">
        <v>3030821.82</v>
      </c>
      <c r="D8" s="9">
        <v>1473</v>
      </c>
      <c r="E8" s="43">
        <v>2057.5843991853358</v>
      </c>
      <c r="F8" s="40">
        <v>1000</v>
      </c>
      <c r="G8" s="42" t="s">
        <v>103</v>
      </c>
      <c r="H8" s="44" t="s">
        <v>104</v>
      </c>
    </row>
    <row r="9" spans="1:8" ht="14.25">
      <c r="A9" s="41">
        <v>7</v>
      </c>
      <c r="B9" s="42" t="s">
        <v>94</v>
      </c>
      <c r="C9" s="43">
        <v>2609515.09</v>
      </c>
      <c r="D9" s="9">
        <v>735</v>
      </c>
      <c r="E9" s="43">
        <v>3550.3606666666665</v>
      </c>
      <c r="F9" s="40">
        <v>1000</v>
      </c>
      <c r="G9" s="42" t="s">
        <v>93</v>
      </c>
      <c r="H9" s="44" t="s">
        <v>41</v>
      </c>
    </row>
    <row r="10" spans="1:8" ht="14.25">
      <c r="A10" s="41">
        <v>8</v>
      </c>
      <c r="B10" s="42" t="s">
        <v>96</v>
      </c>
      <c r="C10" s="43">
        <v>2112961.63</v>
      </c>
      <c r="D10" s="9">
        <v>14540</v>
      </c>
      <c r="E10" s="43">
        <v>145.32060729023382</v>
      </c>
      <c r="F10" s="40">
        <v>100</v>
      </c>
      <c r="G10" s="42" t="s">
        <v>80</v>
      </c>
      <c r="H10" s="44" t="s">
        <v>30</v>
      </c>
    </row>
    <row r="11" spans="1:8" ht="14.25">
      <c r="A11" s="41">
        <v>9</v>
      </c>
      <c r="B11" s="42" t="s">
        <v>62</v>
      </c>
      <c r="C11" s="43">
        <v>1880935.18</v>
      </c>
      <c r="D11" s="9">
        <v>2907973</v>
      </c>
      <c r="E11" s="43">
        <v>0.6468200289342438</v>
      </c>
      <c r="F11" s="40">
        <v>1</v>
      </c>
      <c r="G11" s="42" t="s">
        <v>82</v>
      </c>
      <c r="H11" s="44" t="s">
        <v>61</v>
      </c>
    </row>
    <row r="12" spans="1:8" ht="14.25">
      <c r="A12" s="41">
        <v>10</v>
      </c>
      <c r="B12" s="42" t="s">
        <v>48</v>
      </c>
      <c r="C12" s="43">
        <v>1341955.97</v>
      </c>
      <c r="D12" s="9">
        <v>1144</v>
      </c>
      <c r="E12" s="43">
        <v>1173.0384353146853</v>
      </c>
      <c r="F12" s="40">
        <v>1000</v>
      </c>
      <c r="G12" s="42" t="s">
        <v>84</v>
      </c>
      <c r="H12" s="44" t="s">
        <v>49</v>
      </c>
    </row>
    <row r="13" spans="1:8" ht="14.25">
      <c r="A13" s="41">
        <v>11</v>
      </c>
      <c r="B13" s="42" t="s">
        <v>106</v>
      </c>
      <c r="C13" s="43">
        <v>983602.74</v>
      </c>
      <c r="D13" s="9">
        <v>589</v>
      </c>
      <c r="E13" s="43">
        <v>1669.9537181663836</v>
      </c>
      <c r="F13" s="40">
        <v>1000</v>
      </c>
      <c r="G13" s="42" t="s">
        <v>103</v>
      </c>
      <c r="H13" s="44" t="s">
        <v>104</v>
      </c>
    </row>
    <row r="14" spans="1:8" ht="14.25">
      <c r="A14" s="41">
        <v>12</v>
      </c>
      <c r="B14" s="42" t="s">
        <v>77</v>
      </c>
      <c r="C14" s="43">
        <v>970240.06</v>
      </c>
      <c r="D14" s="9">
        <v>44008</v>
      </c>
      <c r="E14" s="43">
        <v>22.04690192692238</v>
      </c>
      <c r="F14" s="40">
        <v>100</v>
      </c>
      <c r="G14" s="42" t="s">
        <v>83</v>
      </c>
      <c r="H14" s="44" t="s">
        <v>97</v>
      </c>
    </row>
    <row r="15" spans="1:8" ht="14.25">
      <c r="A15" s="41">
        <v>13</v>
      </c>
      <c r="B15" s="42" t="s">
        <v>60</v>
      </c>
      <c r="C15" s="43">
        <v>963033.43</v>
      </c>
      <c r="D15" s="9">
        <v>417</v>
      </c>
      <c r="E15" s="43">
        <v>2309.432685851319</v>
      </c>
      <c r="F15" s="40">
        <v>1000</v>
      </c>
      <c r="G15" s="42" t="s">
        <v>82</v>
      </c>
      <c r="H15" s="44" t="s">
        <v>61</v>
      </c>
    </row>
    <row r="16" spans="1:8" ht="14.25">
      <c r="A16" s="41">
        <v>14</v>
      </c>
      <c r="B16" s="42" t="s">
        <v>24</v>
      </c>
      <c r="C16" s="43">
        <v>953556.57</v>
      </c>
      <c r="D16" s="9">
        <v>955</v>
      </c>
      <c r="E16" s="43">
        <v>998.4885549738219</v>
      </c>
      <c r="F16" s="40">
        <v>1000</v>
      </c>
      <c r="G16" s="42" t="s">
        <v>85</v>
      </c>
      <c r="H16" s="44" t="s">
        <v>31</v>
      </c>
    </row>
    <row r="17" spans="1:8" ht="14.25">
      <c r="A17" s="41">
        <v>15</v>
      </c>
      <c r="B17" s="42" t="s">
        <v>70</v>
      </c>
      <c r="C17" s="43">
        <v>748961.7899</v>
      </c>
      <c r="D17" s="9">
        <v>8925</v>
      </c>
      <c r="E17" s="43">
        <v>83.9172873837535</v>
      </c>
      <c r="F17" s="40">
        <v>100</v>
      </c>
      <c r="G17" s="42" t="s">
        <v>86</v>
      </c>
      <c r="H17" s="44" t="s">
        <v>71</v>
      </c>
    </row>
    <row r="18" spans="1:8" ht="14.25">
      <c r="A18" s="41">
        <v>16</v>
      </c>
      <c r="B18" s="42" t="s">
        <v>107</v>
      </c>
      <c r="C18" s="43">
        <v>615067.41</v>
      </c>
      <c r="D18" s="9">
        <v>1326</v>
      </c>
      <c r="E18" s="43">
        <v>463.851742081448</v>
      </c>
      <c r="F18" s="40">
        <v>1000</v>
      </c>
      <c r="G18" s="42" t="s">
        <v>103</v>
      </c>
      <c r="H18" s="44" t="s">
        <v>104</v>
      </c>
    </row>
    <row r="19" spans="1:8" ht="14.25">
      <c r="A19" s="41">
        <v>17</v>
      </c>
      <c r="B19" s="42" t="s">
        <v>95</v>
      </c>
      <c r="C19" s="43">
        <v>528801.16</v>
      </c>
      <c r="D19" s="9">
        <v>199</v>
      </c>
      <c r="E19" s="43">
        <v>2657.292261306533</v>
      </c>
      <c r="F19" s="40">
        <v>1000</v>
      </c>
      <c r="G19" s="42" t="s">
        <v>93</v>
      </c>
      <c r="H19" s="44" t="s">
        <v>41</v>
      </c>
    </row>
    <row r="20" spans="1:8" ht="14.25">
      <c r="A20" s="41">
        <v>18</v>
      </c>
      <c r="B20" s="42" t="s">
        <v>101</v>
      </c>
      <c r="C20" s="43">
        <v>525321.91</v>
      </c>
      <c r="D20" s="9">
        <v>9806</v>
      </c>
      <c r="E20" s="43">
        <v>53.57147766673466</v>
      </c>
      <c r="F20" s="40">
        <v>100</v>
      </c>
      <c r="G20" s="42" t="s">
        <v>87</v>
      </c>
      <c r="H20" s="44" t="s">
        <v>63</v>
      </c>
    </row>
    <row r="21" spans="1:8" ht="14.25">
      <c r="A21" s="41">
        <v>19</v>
      </c>
      <c r="B21" s="42" t="s">
        <v>23</v>
      </c>
      <c r="C21" s="43">
        <v>438445.87</v>
      </c>
      <c r="D21" s="9">
        <v>1121</v>
      </c>
      <c r="E21" s="43">
        <v>391.120312221231</v>
      </c>
      <c r="F21" s="40">
        <v>1000</v>
      </c>
      <c r="G21" s="42" t="s">
        <v>34</v>
      </c>
      <c r="H21" s="44" t="s">
        <v>32</v>
      </c>
    </row>
    <row r="22" spans="1:8" ht="15.75" customHeight="1" thickBot="1">
      <c r="A22" s="98" t="s">
        <v>26</v>
      </c>
      <c r="B22" s="99"/>
      <c r="C22" s="58">
        <f>SUM(C3:C21)</f>
        <v>54278861.36829998</v>
      </c>
      <c r="D22" s="59">
        <f>SUM(D3:D21)</f>
        <v>3056320</v>
      </c>
      <c r="E22" s="57" t="s">
        <v>27</v>
      </c>
      <c r="F22" s="57" t="s">
        <v>27</v>
      </c>
      <c r="G22" s="57" t="s">
        <v>27</v>
      </c>
      <c r="H22" s="60" t="s">
        <v>27</v>
      </c>
    </row>
    <row r="23" spans="1:8" ht="15" customHeight="1" thickBot="1">
      <c r="A23" s="96" t="s">
        <v>51</v>
      </c>
      <c r="B23" s="96"/>
      <c r="C23" s="96"/>
      <c r="D23" s="96"/>
      <c r="E23" s="96"/>
      <c r="F23" s="96"/>
      <c r="G23" s="96"/>
      <c r="H23" s="96"/>
    </row>
  </sheetData>
  <sheetProtection/>
  <mergeCells count="3">
    <mergeCell ref="A23:H23"/>
    <mergeCell ref="A1:H1"/>
    <mergeCell ref="A22:B22"/>
  </mergeCells>
  <hyperlinks>
    <hyperlink ref="H22" r:id="rId1" display="www.art-capital.com.ua/"/>
  </hyperlinks>
  <printOptions/>
  <pageMargins left="0.75" right="0.75" top="1" bottom="1" header="0.5" footer="0.5"/>
  <pageSetup horizontalDpi="600" verticalDpi="600" orientation="portrait" paperSize="9" scale="2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5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7" t="s">
        <v>52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s="9" customFormat="1" ht="15.75" thickBot="1">
      <c r="A2" s="101" t="s">
        <v>25</v>
      </c>
      <c r="B2" s="105" t="s">
        <v>13</v>
      </c>
      <c r="C2" s="107" t="s">
        <v>14</v>
      </c>
      <c r="D2" s="109" t="s">
        <v>15</v>
      </c>
      <c r="E2" s="103" t="s">
        <v>16</v>
      </c>
      <c r="F2" s="104"/>
      <c r="G2" s="104"/>
      <c r="H2" s="104"/>
      <c r="I2" s="104"/>
      <c r="J2" s="104"/>
      <c r="K2" s="104"/>
      <c r="L2" s="104"/>
    </row>
    <row r="3" spans="1:12" s="10" customFormat="1" ht="64.5" customHeight="1" thickBot="1">
      <c r="A3" s="102"/>
      <c r="B3" s="106"/>
      <c r="C3" s="108"/>
      <c r="D3" s="110"/>
      <c r="E3" s="4" t="s">
        <v>17</v>
      </c>
      <c r="F3" s="4" t="s">
        <v>53</v>
      </c>
      <c r="G3" s="4" t="s">
        <v>18</v>
      </c>
      <c r="H3" s="4" t="s">
        <v>19</v>
      </c>
      <c r="I3" s="4" t="s">
        <v>20</v>
      </c>
      <c r="J3" s="4" t="s">
        <v>69</v>
      </c>
      <c r="K3" s="4" t="s">
        <v>21</v>
      </c>
      <c r="L3" s="1" t="s">
        <v>56</v>
      </c>
    </row>
    <row r="4" spans="1:12" s="10" customFormat="1" ht="14.25" collapsed="1">
      <c r="A4" s="61">
        <v>1</v>
      </c>
      <c r="B4" s="47" t="s">
        <v>88</v>
      </c>
      <c r="C4" s="48">
        <v>38945</v>
      </c>
      <c r="D4" s="48">
        <v>39016</v>
      </c>
      <c r="E4" s="71">
        <v>-0.0002445967367342705</v>
      </c>
      <c r="F4" s="71">
        <v>-0.005696769889400266</v>
      </c>
      <c r="G4" s="71">
        <v>-0.023018554767900157</v>
      </c>
      <c r="H4" s="71">
        <v>0.09657294961994012</v>
      </c>
      <c r="I4" s="71">
        <v>0.003261258670206768</v>
      </c>
      <c r="J4" s="71">
        <v>-0.025550709313694298</v>
      </c>
      <c r="K4" s="72">
        <v>-0.66249562345679</v>
      </c>
      <c r="L4" s="72">
        <v>-0.009669990868251044</v>
      </c>
    </row>
    <row r="5" spans="1:12" s="10" customFormat="1" ht="14.25">
      <c r="A5" s="81">
        <v>2</v>
      </c>
      <c r="B5" s="47" t="s">
        <v>40</v>
      </c>
      <c r="C5" s="48">
        <v>39205</v>
      </c>
      <c r="D5" s="48">
        <v>39322</v>
      </c>
      <c r="E5" s="71">
        <v>0.006379562844019748</v>
      </c>
      <c r="F5" s="71">
        <v>0.0019183909124973475</v>
      </c>
      <c r="G5" s="71">
        <v>0.010920313145367677</v>
      </c>
      <c r="H5" s="71">
        <v>0.12206515841544552</v>
      </c>
      <c r="I5" s="71">
        <v>0.05239762768140488</v>
      </c>
      <c r="J5" s="71" t="s">
        <v>74</v>
      </c>
      <c r="K5" s="72">
        <v>-0.16072831876820626</v>
      </c>
      <c r="L5" s="72">
        <v>-0.0015346509281383147</v>
      </c>
    </row>
    <row r="6" spans="1:12" s="10" customFormat="1" ht="14.25">
      <c r="A6" s="81">
        <v>3</v>
      </c>
      <c r="B6" s="47" t="s">
        <v>109</v>
      </c>
      <c r="C6" s="48">
        <v>40050</v>
      </c>
      <c r="D6" s="48">
        <v>40319</v>
      </c>
      <c r="E6" s="71">
        <v>0.02179082298739754</v>
      </c>
      <c r="F6" s="71">
        <v>0.03831977525329733</v>
      </c>
      <c r="G6" s="71">
        <v>-0.122721781721576</v>
      </c>
      <c r="H6" s="71">
        <v>-0.17974763915985026</v>
      </c>
      <c r="I6" s="71">
        <v>-0.32634889550931423</v>
      </c>
      <c r="J6" s="71">
        <v>-0.1355218274568375</v>
      </c>
      <c r="K6" s="72">
        <v>0.0861127101879322</v>
      </c>
      <c r="L6" s="72">
        <v>0.0007289473084415299</v>
      </c>
    </row>
    <row r="7" spans="1:12" s="10" customFormat="1" ht="14.25">
      <c r="A7" s="81">
        <v>4</v>
      </c>
      <c r="B7" s="47" t="s">
        <v>67</v>
      </c>
      <c r="C7" s="48">
        <v>40555</v>
      </c>
      <c r="D7" s="48">
        <v>40626</v>
      </c>
      <c r="E7" s="71">
        <v>0.0018301322751292926</v>
      </c>
      <c r="F7" s="71">
        <v>0.07642624816733545</v>
      </c>
      <c r="G7" s="71">
        <v>-0.03327457597038708</v>
      </c>
      <c r="H7" s="71">
        <v>-0.21394730383995664</v>
      </c>
      <c r="I7" s="71">
        <v>-0.41086463170383936</v>
      </c>
      <c r="J7" s="71">
        <v>-0.10988127902477718</v>
      </c>
      <c r="K7" s="72">
        <v>-0.7824855761614231</v>
      </c>
      <c r="L7" s="72">
        <v>-0.013026413944553727</v>
      </c>
    </row>
    <row r="8" spans="1:12" s="10" customFormat="1" ht="14.25">
      <c r="A8" s="81">
        <v>5</v>
      </c>
      <c r="B8" s="47" t="s">
        <v>98</v>
      </c>
      <c r="C8" s="48">
        <v>41848</v>
      </c>
      <c r="D8" s="48">
        <v>42032</v>
      </c>
      <c r="E8" s="71">
        <v>-0.016499650920538067</v>
      </c>
      <c r="F8" s="71">
        <v>0.006554866727162656</v>
      </c>
      <c r="G8" s="71">
        <v>0.1548742619250738</v>
      </c>
      <c r="H8" s="71" t="s">
        <v>74</v>
      </c>
      <c r="I8" s="71">
        <v>0.1953798159050082</v>
      </c>
      <c r="J8" s="71">
        <v>0.2568636699949183</v>
      </c>
      <c r="K8" s="72">
        <v>-0.00778499151216594</v>
      </c>
      <c r="L8" s="72">
        <v>-6.715465424944611E-05</v>
      </c>
    </row>
    <row r="9" spans="1:12" s="10" customFormat="1" ht="14.25" customHeight="1" thickBot="1">
      <c r="A9" s="76"/>
      <c r="B9" s="80" t="s">
        <v>68</v>
      </c>
      <c r="C9" s="79" t="s">
        <v>27</v>
      </c>
      <c r="D9" s="79" t="s">
        <v>27</v>
      </c>
      <c r="E9" s="77">
        <f aca="true" t="shared" si="0" ref="E9:J9">AVERAGE(E4:E8)</f>
        <v>0.002651254089854849</v>
      </c>
      <c r="F9" s="77">
        <f t="shared" si="0"/>
        <v>0.023504502234178503</v>
      </c>
      <c r="G9" s="77">
        <f t="shared" si="0"/>
        <v>-0.002644067477884349</v>
      </c>
      <c r="H9" s="77">
        <f t="shared" si="0"/>
        <v>-0.043764208741105315</v>
      </c>
      <c r="I9" s="77">
        <f t="shared" si="0"/>
        <v>-0.09723496499130675</v>
      </c>
      <c r="J9" s="77">
        <f t="shared" si="0"/>
        <v>-0.003522536450097674</v>
      </c>
      <c r="K9" s="79" t="s">
        <v>27</v>
      </c>
      <c r="L9" s="79" t="s">
        <v>27</v>
      </c>
    </row>
    <row r="10" spans="1:12" s="9" customFormat="1" ht="14.25">
      <c r="A10" s="100" t="s">
        <v>55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</row>
    <row r="11" spans="1:12" s="9" customFormat="1" ht="14.25">
      <c r="A11" s="121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</row>
    <row r="20" ht="14.25">
      <c r="C20" s="6"/>
    </row>
    <row r="21" ht="14.25">
      <c r="C21" s="6"/>
    </row>
    <row r="22" ht="14.25">
      <c r="C22" s="6"/>
    </row>
    <row r="23" ht="14.25">
      <c r="C23" s="6"/>
    </row>
    <row r="24" ht="14.25">
      <c r="C24" s="6"/>
    </row>
    <row r="25" ht="14.25">
      <c r="C25" s="6"/>
    </row>
  </sheetData>
  <sheetProtection/>
  <mergeCells count="8">
    <mergeCell ref="A11:L11"/>
    <mergeCell ref="A1:L1"/>
    <mergeCell ref="E2:L2"/>
    <mergeCell ref="A10:L10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3"/>
  <sheetViews>
    <sheetView zoomScale="80" zoomScaleNormal="80" workbookViewId="0" topLeftCell="A1">
      <selection activeCell="B7" sqref="B7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1" t="s">
        <v>47</v>
      </c>
      <c r="B1" s="111"/>
      <c r="C1" s="111"/>
      <c r="D1" s="111"/>
      <c r="E1" s="111"/>
      <c r="F1" s="111"/>
      <c r="G1" s="111"/>
    </row>
    <row r="2" spans="1:7" s="11" customFormat="1" ht="15.75" thickBot="1">
      <c r="A2" s="101" t="s">
        <v>25</v>
      </c>
      <c r="B2" s="115" t="s">
        <v>13</v>
      </c>
      <c r="C2" s="112" t="s">
        <v>35</v>
      </c>
      <c r="D2" s="113"/>
      <c r="E2" s="114" t="s">
        <v>58</v>
      </c>
      <c r="F2" s="113"/>
      <c r="G2" s="117" t="s">
        <v>57</v>
      </c>
    </row>
    <row r="3" spans="1:7" s="11" customFormat="1" ht="15.75" thickBot="1">
      <c r="A3" s="102"/>
      <c r="B3" s="116"/>
      <c r="C3" s="29" t="s">
        <v>39</v>
      </c>
      <c r="D3" s="29" t="s">
        <v>37</v>
      </c>
      <c r="E3" s="29" t="s">
        <v>38</v>
      </c>
      <c r="F3" s="29" t="s">
        <v>37</v>
      </c>
      <c r="G3" s="118"/>
    </row>
    <row r="4" spans="1:7" ht="14.25">
      <c r="A4" s="62">
        <v>1</v>
      </c>
      <c r="B4" s="49" t="s">
        <v>40</v>
      </c>
      <c r="C4" s="30">
        <v>25.73221999999974</v>
      </c>
      <c r="D4" s="68">
        <v>0.00637956284402004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109</v>
      </c>
      <c r="C5" s="30">
        <v>23.92763000000012</v>
      </c>
      <c r="D5" s="68">
        <v>0.02179082298739711</v>
      </c>
      <c r="E5" s="31">
        <v>0</v>
      </c>
      <c r="F5" s="68">
        <v>0</v>
      </c>
      <c r="G5" s="50">
        <v>0</v>
      </c>
    </row>
    <row r="6" spans="1:7" ht="14.25">
      <c r="A6" s="62">
        <v>3</v>
      </c>
      <c r="B6" s="49" t="s">
        <v>67</v>
      </c>
      <c r="C6" s="30">
        <v>6.583410000000149</v>
      </c>
      <c r="D6" s="68">
        <v>0.0018301322751293012</v>
      </c>
      <c r="E6" s="31">
        <v>0</v>
      </c>
      <c r="F6" s="68">
        <v>0</v>
      </c>
      <c r="G6" s="50">
        <v>0</v>
      </c>
    </row>
    <row r="7" spans="1:7" ht="14.25">
      <c r="A7" s="62">
        <v>4</v>
      </c>
      <c r="B7" s="49" t="s">
        <v>88</v>
      </c>
      <c r="C7" s="30">
        <v>-0.26746999999997206</v>
      </c>
      <c r="D7" s="68">
        <v>-0.000244596736733649</v>
      </c>
      <c r="E7" s="31">
        <v>0</v>
      </c>
      <c r="F7" s="68">
        <v>0</v>
      </c>
      <c r="G7" s="50">
        <v>0</v>
      </c>
    </row>
    <row r="8" spans="1:7" ht="14.25">
      <c r="A8" s="62">
        <v>5</v>
      </c>
      <c r="B8" s="49" t="s">
        <v>98</v>
      </c>
      <c r="C8" s="30">
        <v>-29.510399999999905</v>
      </c>
      <c r="D8" s="68">
        <v>-0.016499650920537994</v>
      </c>
      <c r="E8" s="31">
        <v>0</v>
      </c>
      <c r="F8" s="68">
        <v>0</v>
      </c>
      <c r="G8" s="50">
        <v>0</v>
      </c>
    </row>
    <row r="9" spans="1:7" ht="15.75" thickBot="1">
      <c r="A9" s="66"/>
      <c r="B9" s="53" t="s">
        <v>26</v>
      </c>
      <c r="C9" s="54">
        <v>26.465390000000134</v>
      </c>
      <c r="D9" s="67">
        <v>0.0022793587905522504</v>
      </c>
      <c r="E9" s="55">
        <v>0</v>
      </c>
      <c r="F9" s="67">
        <v>0</v>
      </c>
      <c r="G9" s="56">
        <v>0</v>
      </c>
    </row>
    <row r="11" ht="14.25">
      <c r="A11" s="11"/>
    </row>
    <row r="12" ht="14.25" hidden="1">
      <c r="A12" s="11" t="s">
        <v>90</v>
      </c>
    </row>
    <row r="13" ht="14.25" hidden="1">
      <c r="A13" s="11" t="s">
        <v>91</v>
      </c>
    </row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8"/>
  <sheetViews>
    <sheetView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13</v>
      </c>
      <c r="C1" s="1" t="s">
        <v>17</v>
      </c>
      <c r="D1" s="21"/>
    </row>
    <row r="2" spans="1:4" ht="14.25">
      <c r="A2" s="21"/>
      <c r="B2" s="47" t="s">
        <v>98</v>
      </c>
      <c r="C2" s="71">
        <v>-0.016499650920538067</v>
      </c>
      <c r="D2" s="21"/>
    </row>
    <row r="3" spans="1:4" ht="14.25">
      <c r="A3" s="21"/>
      <c r="B3" s="47" t="s">
        <v>88</v>
      </c>
      <c r="C3" s="71">
        <v>-0.0002445967367342705</v>
      </c>
      <c r="D3" s="21"/>
    </row>
    <row r="4" spans="1:4" ht="14.25">
      <c r="A4" s="21"/>
      <c r="B4" s="47" t="s">
        <v>67</v>
      </c>
      <c r="C4" s="71">
        <v>0.0018301322751292926</v>
      </c>
      <c r="D4" s="21"/>
    </row>
    <row r="5" spans="1:4" ht="14.25">
      <c r="A5" s="21"/>
      <c r="B5" s="47" t="s">
        <v>40</v>
      </c>
      <c r="C5" s="71">
        <v>0.006379562844019748</v>
      </c>
      <c r="D5" s="21"/>
    </row>
    <row r="6" spans="1:4" ht="14.25">
      <c r="A6" s="21"/>
      <c r="B6" s="47" t="s">
        <v>109</v>
      </c>
      <c r="C6" s="71">
        <v>0.02179082298739754</v>
      </c>
      <c r="D6" s="21"/>
    </row>
    <row r="7" spans="2:3" ht="14.25">
      <c r="B7" s="95" t="s">
        <v>22</v>
      </c>
      <c r="C7" s="94">
        <v>0.0551448289428389</v>
      </c>
    </row>
    <row r="8" spans="2:3" ht="14.25">
      <c r="B8" s="82" t="s">
        <v>29</v>
      </c>
      <c r="C8" s="87">
        <v>-0.0008159759501824571</v>
      </c>
    </row>
    <row r="22" ht="14.25">
      <c r="B22" s="21"/>
    </row>
    <row r="23" ht="14.25">
      <c r="B23" s="21"/>
    </row>
    <row r="24" ht="14.25">
      <c r="B24" s="21"/>
    </row>
    <row r="25" ht="14.25">
      <c r="B25" s="21"/>
    </row>
    <row r="26" ht="14.25">
      <c r="B26" s="21"/>
    </row>
    <row r="27" ht="14.25">
      <c r="B27" s="21"/>
    </row>
    <row r="28" ht="14.25">
      <c r="B28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7" t="s">
        <v>52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s="9" customFormat="1" ht="15.75" thickBot="1">
      <c r="A2" s="101" t="s">
        <v>25</v>
      </c>
      <c r="B2" s="105" t="s">
        <v>13</v>
      </c>
      <c r="C2" s="107" t="s">
        <v>14</v>
      </c>
      <c r="D2" s="109" t="s">
        <v>15</v>
      </c>
      <c r="E2" s="103" t="s">
        <v>16</v>
      </c>
      <c r="F2" s="104"/>
      <c r="G2" s="104"/>
      <c r="H2" s="104"/>
      <c r="I2" s="104"/>
      <c r="J2" s="104"/>
      <c r="K2" s="104"/>
      <c r="L2" s="104"/>
    </row>
    <row r="3" spans="1:12" s="10" customFormat="1" ht="64.5" customHeight="1" thickBot="1">
      <c r="A3" s="102"/>
      <c r="B3" s="106"/>
      <c r="C3" s="108"/>
      <c r="D3" s="110"/>
      <c r="E3" s="4" t="s">
        <v>17</v>
      </c>
      <c r="F3" s="4" t="s">
        <v>53</v>
      </c>
      <c r="G3" s="4" t="s">
        <v>18</v>
      </c>
      <c r="H3" s="4" t="s">
        <v>19</v>
      </c>
      <c r="I3" s="4" t="s">
        <v>20</v>
      </c>
      <c r="J3" s="4" t="s">
        <v>69</v>
      </c>
      <c r="K3" s="4" t="s">
        <v>21</v>
      </c>
      <c r="L3" s="1" t="s">
        <v>56</v>
      </c>
    </row>
    <row r="4" spans="1:12" s="9" customFormat="1" ht="14.25" collapsed="1">
      <c r="A4" s="61">
        <v>1</v>
      </c>
      <c r="B4" s="47" t="s">
        <v>50</v>
      </c>
      <c r="C4" s="48">
        <v>38118</v>
      </c>
      <c r="D4" s="48">
        <v>38182</v>
      </c>
      <c r="E4" s="71">
        <v>0.0048991501699025</v>
      </c>
      <c r="F4" s="71">
        <v>0.018787500174695326</v>
      </c>
      <c r="G4" s="71">
        <v>0.03452466962331324</v>
      </c>
      <c r="H4" s="71">
        <v>0.0340489033071234</v>
      </c>
      <c r="I4" s="71">
        <v>0.016022276899357202</v>
      </c>
      <c r="J4" s="71">
        <v>0.028176633980990795</v>
      </c>
      <c r="K4" s="71">
        <v>3.2027582525560057</v>
      </c>
      <c r="L4" s="72">
        <v>0.012536017522421838</v>
      </c>
    </row>
    <row r="5" spans="1:12" s="9" customFormat="1" ht="14.25" collapsed="1">
      <c r="A5" s="62">
        <v>2</v>
      </c>
      <c r="B5" s="47" t="s">
        <v>94</v>
      </c>
      <c r="C5" s="48">
        <v>38828</v>
      </c>
      <c r="D5" s="48">
        <v>39028</v>
      </c>
      <c r="E5" s="71">
        <v>0.00019683391909075532</v>
      </c>
      <c r="F5" s="71">
        <v>-0.0001904235651479791</v>
      </c>
      <c r="G5" s="71">
        <v>0.03421615911960574</v>
      </c>
      <c r="H5" s="71">
        <v>0.08933548583225148</v>
      </c>
      <c r="I5" s="71">
        <v>0.15945776626677444</v>
      </c>
      <c r="J5" s="71">
        <v>0.054610752032778764</v>
      </c>
      <c r="K5" s="71">
        <v>2.5496619727891123</v>
      </c>
      <c r="L5" s="72">
        <v>0.011946529130895334</v>
      </c>
    </row>
    <row r="6" spans="1:12" s="9" customFormat="1" ht="14.25" collapsed="1">
      <c r="A6" s="62">
        <v>3</v>
      </c>
      <c r="B6" s="47" t="s">
        <v>106</v>
      </c>
      <c r="C6" s="48">
        <v>38919</v>
      </c>
      <c r="D6" s="48">
        <v>39092</v>
      </c>
      <c r="E6" s="71">
        <v>0.02441281630180825</v>
      </c>
      <c r="F6" s="71">
        <v>0.036720382549872976</v>
      </c>
      <c r="G6" s="71">
        <v>-0.004581407154614303</v>
      </c>
      <c r="H6" s="71">
        <v>-0.03896651717912958</v>
      </c>
      <c r="I6" s="71">
        <v>-0.12363730975099319</v>
      </c>
      <c r="J6" s="71">
        <v>0.016792384592734244</v>
      </c>
      <c r="K6" s="71">
        <v>0.6301569949066204</v>
      </c>
      <c r="L6" s="72">
        <v>0.0043794729716089</v>
      </c>
    </row>
    <row r="7" spans="1:12" s="9" customFormat="1" ht="14.25" collapsed="1">
      <c r="A7" s="62">
        <v>4</v>
      </c>
      <c r="B7" s="47" t="s">
        <v>107</v>
      </c>
      <c r="C7" s="48">
        <v>38919</v>
      </c>
      <c r="D7" s="48">
        <v>39092</v>
      </c>
      <c r="E7" s="71">
        <v>0.042699457479359104</v>
      </c>
      <c r="F7" s="71">
        <v>0.04794629002177975</v>
      </c>
      <c r="G7" s="71">
        <v>-0.029683433941362414</v>
      </c>
      <c r="H7" s="71">
        <v>-0.224957866325737</v>
      </c>
      <c r="I7" s="71">
        <v>-0.3627273184580686</v>
      </c>
      <c r="J7" s="71">
        <v>-0.0545310517844223</v>
      </c>
      <c r="K7" s="71">
        <v>-0.5551433936651586</v>
      </c>
      <c r="L7" s="72">
        <v>-0.007010745912780947</v>
      </c>
    </row>
    <row r="8" spans="1:12" s="9" customFormat="1" ht="14.25" collapsed="1">
      <c r="A8" s="62">
        <v>5</v>
      </c>
      <c r="B8" s="47" t="s">
        <v>70</v>
      </c>
      <c r="C8" s="48">
        <v>38968</v>
      </c>
      <c r="D8" s="48">
        <v>39140</v>
      </c>
      <c r="E8" s="71">
        <v>-0.0008920394901344997</v>
      </c>
      <c r="F8" s="71">
        <v>-0.001702204298861143</v>
      </c>
      <c r="G8" s="71">
        <v>-0.02600273332145675</v>
      </c>
      <c r="H8" s="71">
        <v>-0.02922250347728761</v>
      </c>
      <c r="I8" s="71">
        <v>-0.047603271261724145</v>
      </c>
      <c r="J8" s="71">
        <v>-0.02600273332145675</v>
      </c>
      <c r="K8" s="71">
        <v>-0.16007788246498622</v>
      </c>
      <c r="L8" s="72">
        <v>-0.0015004816555830303</v>
      </c>
    </row>
    <row r="9" spans="1:12" s="9" customFormat="1" ht="14.25" collapsed="1">
      <c r="A9" s="62">
        <v>6</v>
      </c>
      <c r="B9" s="47" t="s">
        <v>60</v>
      </c>
      <c r="C9" s="48">
        <v>39413</v>
      </c>
      <c r="D9" s="48">
        <v>39589</v>
      </c>
      <c r="E9" s="71">
        <v>0.0031377024534495757</v>
      </c>
      <c r="F9" s="71">
        <v>0.008360075022732394</v>
      </c>
      <c r="G9" s="71">
        <v>0.03655197855806547</v>
      </c>
      <c r="H9" s="71">
        <v>0.07704305881647366</v>
      </c>
      <c r="I9" s="71">
        <v>0.18551304131154622</v>
      </c>
      <c r="J9" s="71">
        <v>0.04715414757319647</v>
      </c>
      <c r="K9" s="71">
        <v>1.3022090389016054</v>
      </c>
      <c r="L9" s="72">
        <v>0.007604193096497847</v>
      </c>
    </row>
    <row r="10" spans="1:12" s="9" customFormat="1" ht="14.25" collapsed="1">
      <c r="A10" s="62">
        <v>7</v>
      </c>
      <c r="B10" s="47" t="s">
        <v>24</v>
      </c>
      <c r="C10" s="48">
        <v>39429</v>
      </c>
      <c r="D10" s="48">
        <v>39618</v>
      </c>
      <c r="E10" s="71">
        <v>-0.0034019549930207615</v>
      </c>
      <c r="F10" s="71">
        <v>0.015493226711516428</v>
      </c>
      <c r="G10" s="71">
        <v>0.016719055718323217</v>
      </c>
      <c r="H10" s="71">
        <v>0.02635444158832101</v>
      </c>
      <c r="I10" s="71">
        <v>-0.01099141833513162</v>
      </c>
      <c r="J10" s="71">
        <v>0.024421130652356515</v>
      </c>
      <c r="K10" s="71">
        <v>0.0018969633507850414</v>
      </c>
      <c r="L10" s="72">
        <v>1.6673085492469042E-05</v>
      </c>
    </row>
    <row r="11" spans="1:12" s="9" customFormat="1" ht="14.25" collapsed="1">
      <c r="A11" s="62">
        <v>8</v>
      </c>
      <c r="B11" s="47" t="s">
        <v>23</v>
      </c>
      <c r="C11" s="48">
        <v>39429</v>
      </c>
      <c r="D11" s="48">
        <v>39651</v>
      </c>
      <c r="E11" s="71">
        <v>-0.0024891026396623994</v>
      </c>
      <c r="F11" s="71">
        <v>-0.01657149121874757</v>
      </c>
      <c r="G11" s="71">
        <v>-0.010295972304314782</v>
      </c>
      <c r="H11" s="71">
        <v>-0.062472580614061135</v>
      </c>
      <c r="I11" s="71">
        <v>-0.12548072304853086</v>
      </c>
      <c r="J11" s="71">
        <v>-0.0195591227423888</v>
      </c>
      <c r="K11" s="71">
        <v>-0.6079037198929527</v>
      </c>
      <c r="L11" s="72">
        <v>-0.008085046513372496</v>
      </c>
    </row>
    <row r="12" spans="1:12" s="9" customFormat="1" ht="14.25">
      <c r="A12" s="62">
        <v>9</v>
      </c>
      <c r="B12" s="47" t="s">
        <v>95</v>
      </c>
      <c r="C12" s="48">
        <v>39527</v>
      </c>
      <c r="D12" s="48">
        <v>39715</v>
      </c>
      <c r="E12" s="71">
        <v>0.002441664250455222</v>
      </c>
      <c r="F12" s="71">
        <v>0.009326653740974855</v>
      </c>
      <c r="G12" s="71">
        <v>0.018735222793191175</v>
      </c>
      <c r="H12" s="71">
        <v>0.0559123160243753</v>
      </c>
      <c r="I12" s="71">
        <v>0.11977921491436394</v>
      </c>
      <c r="J12" s="71">
        <v>0.030727577637399195</v>
      </c>
      <c r="K12" s="71">
        <v>1.65081984924623</v>
      </c>
      <c r="L12" s="72">
        <v>0.00897373761251874</v>
      </c>
    </row>
    <row r="13" spans="1:12" s="9" customFormat="1" ht="14.25">
      <c r="A13" s="62">
        <v>10</v>
      </c>
      <c r="B13" s="47" t="s">
        <v>101</v>
      </c>
      <c r="C13" s="48">
        <v>39560</v>
      </c>
      <c r="D13" s="48">
        <v>39770</v>
      </c>
      <c r="E13" s="71">
        <v>0.01808955139880042</v>
      </c>
      <c r="F13" s="71">
        <v>0.0014241127688936484</v>
      </c>
      <c r="G13" s="71">
        <v>0.012725952357951265</v>
      </c>
      <c r="H13" s="71">
        <v>-0.06547610790456637</v>
      </c>
      <c r="I13" s="71">
        <v>-0.23971882799884503</v>
      </c>
      <c r="J13" s="71" t="s">
        <v>74</v>
      </c>
      <c r="K13" s="71">
        <v>-0.4738038751784627</v>
      </c>
      <c r="L13" s="72">
        <v>-0.005507772515956688</v>
      </c>
    </row>
    <row r="14" spans="1:12" s="9" customFormat="1" ht="14.25">
      <c r="A14" s="62">
        <v>11</v>
      </c>
      <c r="B14" s="47" t="s">
        <v>54</v>
      </c>
      <c r="C14" s="48">
        <v>39884</v>
      </c>
      <c r="D14" s="48">
        <v>40001</v>
      </c>
      <c r="E14" s="71">
        <v>0.0066843437302517295</v>
      </c>
      <c r="F14" s="71">
        <v>0.0327152193564102</v>
      </c>
      <c r="G14" s="71">
        <v>0.0510989657507277</v>
      </c>
      <c r="H14" s="71">
        <v>0.005056867529375175</v>
      </c>
      <c r="I14" s="71">
        <v>-0.10723384442868844</v>
      </c>
      <c r="J14" s="71">
        <v>0.031200632157970087</v>
      </c>
      <c r="K14" s="71">
        <v>-0.26790527885862625</v>
      </c>
      <c r="L14" s="72">
        <v>-0.0027225990630053154</v>
      </c>
    </row>
    <row r="15" spans="1:12" s="9" customFormat="1" ht="14.25">
      <c r="A15" s="62">
        <v>12</v>
      </c>
      <c r="B15" s="47" t="s">
        <v>77</v>
      </c>
      <c r="C15" s="48">
        <v>40031</v>
      </c>
      <c r="D15" s="48">
        <v>40129</v>
      </c>
      <c r="E15" s="71">
        <v>0.02080192053499852</v>
      </c>
      <c r="F15" s="71">
        <v>0.10241290286886784</v>
      </c>
      <c r="G15" s="71">
        <v>-0.018450305076997964</v>
      </c>
      <c r="H15" s="71" t="s">
        <v>74</v>
      </c>
      <c r="I15" s="71">
        <v>-0.40113106900302187</v>
      </c>
      <c r="J15" s="71">
        <v>-0.10741302009562259</v>
      </c>
      <c r="K15" s="71">
        <v>-0.7840237025086348</v>
      </c>
      <c r="L15" s="72">
        <v>-0.01308669213142355</v>
      </c>
    </row>
    <row r="16" spans="1:12" s="9" customFormat="1" ht="14.25">
      <c r="A16" s="62">
        <v>13</v>
      </c>
      <c r="B16" s="47" t="s">
        <v>62</v>
      </c>
      <c r="C16" s="48">
        <v>40253</v>
      </c>
      <c r="D16" s="48">
        <v>40366</v>
      </c>
      <c r="E16" s="71">
        <v>0.012879963766833757</v>
      </c>
      <c r="F16" s="71">
        <v>0.04036049285041576</v>
      </c>
      <c r="G16" s="71">
        <v>0.004520493904325962</v>
      </c>
      <c r="H16" s="71">
        <v>-0.019217237469170367</v>
      </c>
      <c r="I16" s="71">
        <v>-0.1258005696253629</v>
      </c>
      <c r="J16" s="71">
        <v>0.022549754292741753</v>
      </c>
      <c r="K16" s="71">
        <v>-0.3614050508722054</v>
      </c>
      <c r="L16" s="72">
        <v>-0.003845518083122834</v>
      </c>
    </row>
    <row r="17" spans="1:12" s="9" customFormat="1" ht="14.25">
      <c r="A17" s="62">
        <v>14</v>
      </c>
      <c r="B17" s="47" t="s">
        <v>75</v>
      </c>
      <c r="C17" s="48">
        <v>40114</v>
      </c>
      <c r="D17" s="48">
        <v>40401</v>
      </c>
      <c r="E17" s="71">
        <v>0.061889472644024</v>
      </c>
      <c r="F17" s="71">
        <v>0.08375994094421135</v>
      </c>
      <c r="G17" s="71">
        <v>0.09194235076030544</v>
      </c>
      <c r="H17" s="71">
        <v>-0.0003029981720399366</v>
      </c>
      <c r="I17" s="71">
        <v>-0.15516884672931042</v>
      </c>
      <c r="J17" s="71">
        <v>0.05458155818018806</v>
      </c>
      <c r="K17" s="71">
        <v>-0.2231007126559712</v>
      </c>
      <c r="L17" s="72">
        <v>-0.0022092170825838142</v>
      </c>
    </row>
    <row r="18" spans="1:12" s="9" customFormat="1" ht="14.25">
      <c r="A18" s="62">
        <v>15</v>
      </c>
      <c r="B18" s="47" t="s">
        <v>92</v>
      </c>
      <c r="C18" s="48">
        <v>40226</v>
      </c>
      <c r="D18" s="48">
        <v>40430</v>
      </c>
      <c r="E18" s="71">
        <v>0.0002403162052999619</v>
      </c>
      <c r="F18" s="71">
        <v>0.0015282778908645156</v>
      </c>
      <c r="G18" s="71">
        <v>0.03588750065213753</v>
      </c>
      <c r="H18" s="71">
        <v>0.09306890138882684</v>
      </c>
      <c r="I18" s="71">
        <v>0.1693507248654773</v>
      </c>
      <c r="J18" s="71">
        <v>0.058605956340156196</v>
      </c>
      <c r="K18" s="71">
        <v>1.551340417651693</v>
      </c>
      <c r="L18" s="72">
        <v>0.008597294457642679</v>
      </c>
    </row>
    <row r="19" spans="1:12" s="9" customFormat="1" ht="14.25">
      <c r="A19" s="62">
        <v>16</v>
      </c>
      <c r="B19" s="47" t="s">
        <v>105</v>
      </c>
      <c r="C19" s="48">
        <v>40427</v>
      </c>
      <c r="D19" s="48">
        <v>40543</v>
      </c>
      <c r="E19" s="71">
        <v>9.30461287043105E-05</v>
      </c>
      <c r="F19" s="71">
        <v>-0.001729013582618344</v>
      </c>
      <c r="G19" s="71">
        <v>0.018431735032490515</v>
      </c>
      <c r="H19" s="71">
        <v>0.09262844769001166</v>
      </c>
      <c r="I19" s="71">
        <v>0.14490309974477777</v>
      </c>
      <c r="J19" s="71">
        <v>0.0670625170643131</v>
      </c>
      <c r="K19" s="71">
        <v>1.0573929667345565</v>
      </c>
      <c r="L19" s="72">
        <v>0.006534471842862377</v>
      </c>
    </row>
    <row r="20" spans="1:12" s="9" customFormat="1" ht="14.25">
      <c r="A20" s="62">
        <v>17</v>
      </c>
      <c r="B20" s="47" t="s">
        <v>48</v>
      </c>
      <c r="C20" s="48">
        <v>40444</v>
      </c>
      <c r="D20" s="48">
        <v>40638</v>
      </c>
      <c r="E20" s="71">
        <v>-0.006134180745213547</v>
      </c>
      <c r="F20" s="71">
        <v>-0.010533970681718796</v>
      </c>
      <c r="G20" s="71">
        <v>0.05948223368877925</v>
      </c>
      <c r="H20" s="71">
        <v>0.1172884370635272</v>
      </c>
      <c r="I20" s="71">
        <v>0.13424610144263016</v>
      </c>
      <c r="J20" s="71">
        <v>0.09293264992328609</v>
      </c>
      <c r="K20" s="71">
        <v>0.1802784768211918</v>
      </c>
      <c r="L20" s="72">
        <v>0.0014654420588564587</v>
      </c>
    </row>
    <row r="21" spans="1:12" s="9" customFormat="1" ht="14.25">
      <c r="A21" s="62">
        <v>18</v>
      </c>
      <c r="B21" s="47" t="s">
        <v>102</v>
      </c>
      <c r="C21" s="48">
        <v>40427</v>
      </c>
      <c r="D21" s="48">
        <v>40708</v>
      </c>
      <c r="E21" s="71">
        <v>-0.00017662348607394573</v>
      </c>
      <c r="F21" s="71">
        <v>0.0008502747538416955</v>
      </c>
      <c r="G21" s="71">
        <v>0.020774832315276104</v>
      </c>
      <c r="H21" s="71">
        <v>0.09143996033292279</v>
      </c>
      <c r="I21" s="71">
        <v>0.1748448256483086</v>
      </c>
      <c r="J21" s="71">
        <v>0.05183091797421868</v>
      </c>
      <c r="K21" s="71">
        <v>1.4623148296007789</v>
      </c>
      <c r="L21" s="72">
        <v>0.008251249709687603</v>
      </c>
    </row>
    <row r="22" spans="1:12" s="9" customFormat="1" ht="14.25">
      <c r="A22" s="62">
        <v>19</v>
      </c>
      <c r="B22" s="47" t="s">
        <v>96</v>
      </c>
      <c r="C22" s="48">
        <v>41026</v>
      </c>
      <c r="D22" s="48">
        <v>41242</v>
      </c>
      <c r="E22" s="71">
        <v>0.007391974152627823</v>
      </c>
      <c r="F22" s="71">
        <v>0.035020972320626065</v>
      </c>
      <c r="G22" s="71">
        <v>0.07657783549649366</v>
      </c>
      <c r="H22" s="71">
        <v>0.050340255323363614</v>
      </c>
      <c r="I22" s="71">
        <v>0.0046405590087437165</v>
      </c>
      <c r="J22" s="71">
        <v>0.0909556303729453</v>
      </c>
      <c r="K22" s="71">
        <v>0.44254283356258517</v>
      </c>
      <c r="L22" s="72">
        <v>0.0031635528162781146</v>
      </c>
    </row>
    <row r="23" spans="1:12" ht="15.75" thickBot="1">
      <c r="A23" s="76"/>
      <c r="B23" s="80" t="s">
        <v>68</v>
      </c>
      <c r="C23" s="78" t="s">
        <v>27</v>
      </c>
      <c r="D23" s="78" t="s">
        <v>27</v>
      </c>
      <c r="E23" s="77">
        <f aca="true" t="shared" si="0" ref="E23:J23">AVERAGE(E4:E22)</f>
        <v>0.010145490093763199</v>
      </c>
      <c r="F23" s="77">
        <f t="shared" si="0"/>
        <v>0.02126206413834784</v>
      </c>
      <c r="G23" s="77">
        <f t="shared" si="0"/>
        <v>0.02227237547222316</v>
      </c>
      <c r="H23" s="77">
        <f t="shared" si="0"/>
        <v>0.01621673687525445</v>
      </c>
      <c r="I23" s="77">
        <f t="shared" si="0"/>
        <v>-0.031091346765141983</v>
      </c>
      <c r="J23" s="77">
        <f t="shared" si="0"/>
        <v>0.025783128601743602</v>
      </c>
      <c r="K23" s="78" t="s">
        <v>27</v>
      </c>
      <c r="L23" s="79" t="s">
        <v>27</v>
      </c>
    </row>
    <row r="24" spans="1:12" s="9" customFormat="1" ht="14.25">
      <c r="A24" s="100" t="s">
        <v>55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  <row r="33" spans="3:11" s="11" customFormat="1" ht="14.25">
      <c r="C33" s="5"/>
      <c r="D33" s="5"/>
      <c r="E33" s="6"/>
      <c r="F33" s="6"/>
      <c r="G33" s="6"/>
      <c r="H33" s="6"/>
      <c r="I33" s="6"/>
      <c r="J33" s="6"/>
      <c r="K33" s="6"/>
    </row>
    <row r="34" spans="3:11" s="11" customFormat="1" ht="14.25">
      <c r="C34" s="5"/>
      <c r="D34" s="5"/>
      <c r="E34" s="6"/>
      <c r="F34" s="6"/>
      <c r="G34" s="6"/>
      <c r="H34" s="6"/>
      <c r="I34" s="6"/>
      <c r="J34" s="6"/>
      <c r="K34" s="6"/>
    </row>
    <row r="35" spans="3:11" s="11" customFormat="1" ht="14.25">
      <c r="C35" s="5"/>
      <c r="D35" s="5"/>
      <c r="E35" s="6"/>
      <c r="F35" s="6"/>
      <c r="G35" s="6"/>
      <c r="H35" s="6"/>
      <c r="I35" s="6"/>
      <c r="J35" s="6"/>
      <c r="K35" s="6"/>
    </row>
  </sheetData>
  <sheetProtection/>
  <mergeCells count="7">
    <mergeCell ref="A24:L24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zoomScale="80" zoomScaleNormal="80" zoomScalePageLayoutView="0" workbookViewId="0" topLeftCell="A1">
      <selection activeCell="B9" sqref="B9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1" t="s">
        <v>45</v>
      </c>
      <c r="B1" s="111"/>
      <c r="C1" s="111"/>
      <c r="D1" s="111"/>
      <c r="E1" s="111"/>
      <c r="F1" s="111"/>
      <c r="G1" s="111"/>
    </row>
    <row r="2" spans="1:7" ht="30.75" customHeight="1" thickBot="1">
      <c r="A2" s="101" t="s">
        <v>25</v>
      </c>
      <c r="B2" s="115" t="s">
        <v>13</v>
      </c>
      <c r="C2" s="112" t="s">
        <v>35</v>
      </c>
      <c r="D2" s="113"/>
      <c r="E2" s="114" t="s">
        <v>36</v>
      </c>
      <c r="F2" s="113"/>
      <c r="G2" s="117" t="s">
        <v>57</v>
      </c>
    </row>
    <row r="3" spans="1:7" ht="15.75" thickBot="1">
      <c r="A3" s="102"/>
      <c r="B3" s="116"/>
      <c r="C3" s="51" t="s">
        <v>39</v>
      </c>
      <c r="D3" s="29" t="s">
        <v>37</v>
      </c>
      <c r="E3" s="29" t="s">
        <v>38</v>
      </c>
      <c r="F3" s="29" t="s">
        <v>37</v>
      </c>
      <c r="G3" s="118"/>
    </row>
    <row r="4" spans="1:7" ht="14.25">
      <c r="A4" s="89">
        <v>1</v>
      </c>
      <c r="B4" s="83" t="s">
        <v>75</v>
      </c>
      <c r="C4" s="30">
        <v>188.817571</v>
      </c>
      <c r="D4" s="68">
        <v>0.061889472644024175</v>
      </c>
      <c r="E4" s="31">
        <v>0</v>
      </c>
      <c r="F4" s="68">
        <v>0</v>
      </c>
      <c r="G4" s="50">
        <v>0</v>
      </c>
    </row>
    <row r="5" spans="1:7" ht="14.25">
      <c r="A5" s="90">
        <v>2</v>
      </c>
      <c r="B5" s="83" t="s">
        <v>50</v>
      </c>
      <c r="C5" s="30">
        <v>105.52757999999822</v>
      </c>
      <c r="D5" s="68">
        <v>0.004899150169902915</v>
      </c>
      <c r="E5" s="31">
        <v>0</v>
      </c>
      <c r="F5" s="68">
        <v>0</v>
      </c>
      <c r="G5" s="50">
        <v>0</v>
      </c>
    </row>
    <row r="6" spans="1:7" ht="14.25">
      <c r="A6" s="90">
        <v>3</v>
      </c>
      <c r="B6" s="83" t="s">
        <v>107</v>
      </c>
      <c r="C6" s="30">
        <v>25.187550000000044</v>
      </c>
      <c r="D6" s="68">
        <v>0.04269945747935867</v>
      </c>
      <c r="E6" s="31">
        <v>0</v>
      </c>
      <c r="F6" s="68">
        <v>0</v>
      </c>
      <c r="G6" s="50">
        <v>0</v>
      </c>
    </row>
    <row r="7" spans="1:7" ht="14.25">
      <c r="A7" s="90">
        <v>4</v>
      </c>
      <c r="B7" s="83" t="s">
        <v>62</v>
      </c>
      <c r="C7" s="30">
        <v>23.918309999999824</v>
      </c>
      <c r="D7" s="68">
        <v>0.01287996376683418</v>
      </c>
      <c r="E7" s="31">
        <v>0</v>
      </c>
      <c r="F7" s="68">
        <v>0</v>
      </c>
      <c r="G7" s="50">
        <v>0</v>
      </c>
    </row>
    <row r="8" spans="1:7" ht="14.25">
      <c r="A8" s="90">
        <v>5</v>
      </c>
      <c r="B8" s="83" t="s">
        <v>106</v>
      </c>
      <c r="C8" s="30">
        <v>23.440270000000016</v>
      </c>
      <c r="D8" s="68">
        <v>0.02441281630180777</v>
      </c>
      <c r="E8" s="31">
        <v>0</v>
      </c>
      <c r="F8" s="68">
        <v>0</v>
      </c>
      <c r="G8" s="50">
        <v>0</v>
      </c>
    </row>
    <row r="9" spans="1:7" ht="14.25">
      <c r="A9" s="90">
        <v>6</v>
      </c>
      <c r="B9" s="83" t="s">
        <v>77</v>
      </c>
      <c r="C9" s="30">
        <v>19.771570000000064</v>
      </c>
      <c r="D9" s="68">
        <v>0.02080192053499855</v>
      </c>
      <c r="E9" s="31">
        <v>0</v>
      </c>
      <c r="F9" s="68">
        <v>0</v>
      </c>
      <c r="G9" s="50">
        <v>0</v>
      </c>
    </row>
    <row r="10" spans="1:7" ht="14.25">
      <c r="A10" s="90">
        <v>7</v>
      </c>
      <c r="B10" s="83" t="s">
        <v>96</v>
      </c>
      <c r="C10" s="30">
        <v>15.504350000000095</v>
      </c>
      <c r="D10" s="68">
        <v>0.007391974152627365</v>
      </c>
      <c r="E10" s="31">
        <v>0</v>
      </c>
      <c r="F10" s="68">
        <v>0</v>
      </c>
      <c r="G10" s="50">
        <v>0</v>
      </c>
    </row>
    <row r="11" spans="1:7" ht="14.25">
      <c r="A11" s="90">
        <v>8</v>
      </c>
      <c r="B11" s="83" t="s">
        <v>101</v>
      </c>
      <c r="C11" s="30">
        <v>9.33399000000005</v>
      </c>
      <c r="D11" s="68">
        <v>0.018089551398800283</v>
      </c>
      <c r="E11" s="31">
        <v>0</v>
      </c>
      <c r="F11" s="68">
        <v>0</v>
      </c>
      <c r="G11" s="50">
        <v>0</v>
      </c>
    </row>
    <row r="12" spans="1:7" ht="14.25">
      <c r="A12" s="90">
        <v>9</v>
      </c>
      <c r="B12" s="83" t="s">
        <v>95</v>
      </c>
      <c r="C12" s="30">
        <v>1.2880100000000094</v>
      </c>
      <c r="D12" s="68">
        <v>0.0024416642504551957</v>
      </c>
      <c r="E12" s="31">
        <v>0</v>
      </c>
      <c r="F12" s="68">
        <v>0</v>
      </c>
      <c r="G12" s="50">
        <v>0</v>
      </c>
    </row>
    <row r="13" spans="1:7" ht="14.25">
      <c r="A13" s="90">
        <v>10</v>
      </c>
      <c r="B13" s="83" t="s">
        <v>92</v>
      </c>
      <c r="C13" s="30">
        <v>0.7780599999995902</v>
      </c>
      <c r="D13" s="68">
        <v>0.00024031620529907399</v>
      </c>
      <c r="E13" s="31">
        <v>0</v>
      </c>
      <c r="F13" s="68">
        <v>0</v>
      </c>
      <c r="G13" s="50">
        <v>0</v>
      </c>
    </row>
    <row r="14" spans="1:7" ht="14.25">
      <c r="A14" s="90">
        <v>11</v>
      </c>
      <c r="B14" s="83" t="s">
        <v>94</v>
      </c>
      <c r="C14" s="30">
        <v>0.5135400000000372</v>
      </c>
      <c r="D14" s="68">
        <v>0.00019683391909063342</v>
      </c>
      <c r="E14" s="31">
        <v>0</v>
      </c>
      <c r="F14" s="68">
        <v>0</v>
      </c>
      <c r="G14" s="50">
        <v>0</v>
      </c>
    </row>
    <row r="15" spans="1:7" ht="14.25">
      <c r="A15" s="90">
        <v>12</v>
      </c>
      <c r="B15" s="83" t="s">
        <v>105</v>
      </c>
      <c r="C15" s="30">
        <v>0.28197999999998136</v>
      </c>
      <c r="D15" s="68">
        <v>9.304612870556468E-05</v>
      </c>
      <c r="E15" s="31">
        <v>0</v>
      </c>
      <c r="F15" s="68">
        <v>0</v>
      </c>
      <c r="G15" s="50">
        <v>0</v>
      </c>
    </row>
    <row r="16" spans="1:7" ht="14.25">
      <c r="A16" s="90">
        <v>13</v>
      </c>
      <c r="B16" s="83" t="s">
        <v>70</v>
      </c>
      <c r="C16" s="30">
        <v>-0.6687000000000698</v>
      </c>
      <c r="D16" s="68">
        <v>-0.0008920394901350314</v>
      </c>
      <c r="E16" s="31">
        <v>0</v>
      </c>
      <c r="F16" s="68">
        <v>0</v>
      </c>
      <c r="G16" s="50">
        <v>0</v>
      </c>
    </row>
    <row r="17" spans="1:7" ht="14.25">
      <c r="A17" s="90">
        <v>14</v>
      </c>
      <c r="B17" s="83" t="s">
        <v>102</v>
      </c>
      <c r="C17" s="30">
        <v>-0.8932900000000373</v>
      </c>
      <c r="D17" s="68">
        <v>-0.0001766234860743145</v>
      </c>
      <c r="E17" s="31">
        <v>0</v>
      </c>
      <c r="F17" s="68">
        <v>0</v>
      </c>
      <c r="G17" s="50">
        <v>0</v>
      </c>
    </row>
    <row r="18" spans="1:7" ht="14.25">
      <c r="A18" s="90">
        <v>15</v>
      </c>
      <c r="B18" s="83" t="s">
        <v>23</v>
      </c>
      <c r="C18" s="30">
        <v>-1.0940599999999978</v>
      </c>
      <c r="D18" s="68">
        <v>-0.002489102639662335</v>
      </c>
      <c r="E18" s="31">
        <v>0</v>
      </c>
      <c r="F18" s="68">
        <v>0</v>
      </c>
      <c r="G18" s="50">
        <v>0</v>
      </c>
    </row>
    <row r="19" spans="1:7" ht="14.25">
      <c r="A19" s="90">
        <v>16</v>
      </c>
      <c r="B19" s="83" t="s">
        <v>24</v>
      </c>
      <c r="C19" s="30">
        <v>-3.255030000000028</v>
      </c>
      <c r="D19" s="68">
        <v>-0.003401954993020599</v>
      </c>
      <c r="E19" s="31">
        <v>0</v>
      </c>
      <c r="F19" s="68">
        <v>0</v>
      </c>
      <c r="G19" s="50">
        <v>0</v>
      </c>
    </row>
    <row r="20" spans="1:7" ht="14.25">
      <c r="A20" s="90">
        <v>17</v>
      </c>
      <c r="B20" s="83" t="s">
        <v>54</v>
      </c>
      <c r="C20" s="30">
        <v>8.634889999999665</v>
      </c>
      <c r="D20" s="68">
        <v>0.0025496695990631316</v>
      </c>
      <c r="E20" s="31">
        <v>-19</v>
      </c>
      <c r="F20" s="68">
        <v>-0.004107220060527454</v>
      </c>
      <c r="G20" s="50">
        <v>-14.15017607003886</v>
      </c>
    </row>
    <row r="21" spans="1:7" ht="14.25">
      <c r="A21" s="90">
        <v>18</v>
      </c>
      <c r="B21" s="83" t="s">
        <v>60</v>
      </c>
      <c r="C21" s="30">
        <v>-43.03191999999992</v>
      </c>
      <c r="D21" s="68">
        <v>-0.042772489878515264</v>
      </c>
      <c r="E21" s="31">
        <v>-20</v>
      </c>
      <c r="F21" s="68">
        <v>-0.04576659038901602</v>
      </c>
      <c r="G21" s="50">
        <v>-46.167378947368384</v>
      </c>
    </row>
    <row r="22" spans="1:7" ht="14.25">
      <c r="A22" s="90">
        <v>19</v>
      </c>
      <c r="B22" s="83" t="s">
        <v>48</v>
      </c>
      <c r="C22" s="30">
        <v>-83.82042999999993</v>
      </c>
      <c r="D22" s="68">
        <v>-0.05878932348718911</v>
      </c>
      <c r="E22" s="31">
        <v>-64</v>
      </c>
      <c r="F22" s="68">
        <v>-0.052980132450331126</v>
      </c>
      <c r="G22" s="50">
        <v>-75.11166145695373</v>
      </c>
    </row>
    <row r="23" spans="1:7" ht="15.75" thickBot="1">
      <c r="A23" s="63"/>
      <c r="B23" s="64" t="s">
        <v>26</v>
      </c>
      <c r="C23" s="54">
        <v>290.23424099999755</v>
      </c>
      <c r="D23" s="67">
        <v>0.005375840365706153</v>
      </c>
      <c r="E23" s="55">
        <v>-103</v>
      </c>
      <c r="F23" s="67">
        <v>-3.369952392060916E-05</v>
      </c>
      <c r="G23" s="56">
        <v>-135.42921647436097</v>
      </c>
    </row>
    <row r="25" ht="14.25">
      <c r="D25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zoomScale="85" zoomScaleNormal="85" zoomScalePageLayoutView="0" workbookViewId="0" topLeftCell="A1">
      <selection activeCell="B16" sqref="B16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13</v>
      </c>
      <c r="C1" s="35" t="s">
        <v>17</v>
      </c>
      <c r="D1" s="14"/>
      <c r="E1" s="14"/>
    </row>
    <row r="2" spans="2:3" ht="14.25">
      <c r="B2" s="47" t="s">
        <v>48</v>
      </c>
      <c r="C2" s="71">
        <v>-0.006134180745213547</v>
      </c>
    </row>
    <row r="3" spans="1:5" ht="14.25">
      <c r="A3" s="14"/>
      <c r="B3" s="47" t="s">
        <v>24</v>
      </c>
      <c r="C3" s="71">
        <v>-0.0034019549930207615</v>
      </c>
      <c r="D3" s="14"/>
      <c r="E3" s="14"/>
    </row>
    <row r="4" spans="1:5" ht="14.25">
      <c r="A4" s="14"/>
      <c r="B4" s="47" t="s">
        <v>23</v>
      </c>
      <c r="C4" s="71">
        <v>-0.0024891026396623994</v>
      </c>
      <c r="D4" s="14"/>
      <c r="E4" s="14"/>
    </row>
    <row r="5" spans="1:5" ht="14.25">
      <c r="A5" s="14"/>
      <c r="B5" s="47" t="s">
        <v>70</v>
      </c>
      <c r="C5" s="71">
        <v>-0.0008920394901344997</v>
      </c>
      <c r="D5" s="14"/>
      <c r="E5" s="14"/>
    </row>
    <row r="6" spans="1:5" ht="14.25">
      <c r="A6" s="14"/>
      <c r="B6" s="47" t="s">
        <v>102</v>
      </c>
      <c r="C6" s="71">
        <v>-0.00017662348607394573</v>
      </c>
      <c r="D6" s="14"/>
      <c r="E6" s="14"/>
    </row>
    <row r="7" spans="1:5" ht="14.25">
      <c r="A7" s="14"/>
      <c r="B7" s="47" t="s">
        <v>105</v>
      </c>
      <c r="C7" s="71">
        <v>9.30461287043105E-05</v>
      </c>
      <c r="D7" s="14"/>
      <c r="E7" s="14"/>
    </row>
    <row r="8" spans="1:5" ht="14.25">
      <c r="A8" s="14"/>
      <c r="B8" s="47" t="s">
        <v>94</v>
      </c>
      <c r="C8" s="71">
        <v>0.00019683391909075532</v>
      </c>
      <c r="D8" s="14"/>
      <c r="E8" s="14"/>
    </row>
    <row r="9" spans="1:5" ht="14.25">
      <c r="A9" s="14"/>
      <c r="B9" s="47" t="s">
        <v>92</v>
      </c>
      <c r="C9" s="71">
        <v>0.0002403162052999619</v>
      </c>
      <c r="D9" s="14"/>
      <c r="E9" s="14"/>
    </row>
    <row r="10" spans="1:5" ht="14.25">
      <c r="A10" s="14"/>
      <c r="B10" s="47" t="s">
        <v>95</v>
      </c>
      <c r="C10" s="71">
        <v>0.002441664250455222</v>
      </c>
      <c r="D10" s="14"/>
      <c r="E10" s="14"/>
    </row>
    <row r="11" spans="1:5" ht="14.25">
      <c r="A11" s="14"/>
      <c r="B11" s="47" t="s">
        <v>60</v>
      </c>
      <c r="C11" s="71">
        <v>0.0031377024534495757</v>
      </c>
      <c r="D11" s="14"/>
      <c r="E11" s="14"/>
    </row>
    <row r="12" spans="1:5" ht="14.25">
      <c r="A12" s="14"/>
      <c r="B12" s="47" t="s">
        <v>50</v>
      </c>
      <c r="C12" s="71">
        <v>0.0048991501699025</v>
      </c>
      <c r="D12" s="14"/>
      <c r="E12" s="14"/>
    </row>
    <row r="13" spans="1:5" ht="14.25">
      <c r="A13" s="14"/>
      <c r="B13" s="47" t="s">
        <v>54</v>
      </c>
      <c r="C13" s="71">
        <v>0.0066843437302517295</v>
      </c>
      <c r="D13" s="14"/>
      <c r="E13" s="14"/>
    </row>
    <row r="14" spans="1:5" ht="14.25">
      <c r="A14" s="14"/>
      <c r="B14" s="47" t="s">
        <v>96</v>
      </c>
      <c r="C14" s="71">
        <v>0.007391974152627823</v>
      </c>
      <c r="D14" s="14"/>
      <c r="E14" s="14"/>
    </row>
    <row r="15" spans="1:5" ht="14.25">
      <c r="A15" s="14"/>
      <c r="B15" s="47" t="s">
        <v>62</v>
      </c>
      <c r="C15" s="71">
        <v>0.012879963766833757</v>
      </c>
      <c r="D15" s="14"/>
      <c r="E15" s="14"/>
    </row>
    <row r="16" spans="1:5" ht="14.25">
      <c r="A16" s="14"/>
      <c r="B16" s="47" t="s">
        <v>101</v>
      </c>
      <c r="C16" s="71">
        <v>0.01808955139880042</v>
      </c>
      <c r="D16" s="14"/>
      <c r="E16" s="14"/>
    </row>
    <row r="17" spans="1:5" ht="14.25">
      <c r="A17" s="14"/>
      <c r="B17" s="47" t="s">
        <v>77</v>
      </c>
      <c r="C17" s="71">
        <v>0.02080192053499852</v>
      </c>
      <c r="D17" s="14"/>
      <c r="E17" s="14"/>
    </row>
    <row r="18" spans="1:5" ht="14.25">
      <c r="A18" s="14"/>
      <c r="B18" s="47" t="s">
        <v>106</v>
      </c>
      <c r="C18" s="71">
        <v>0.02441281630180825</v>
      </c>
      <c r="D18" s="14"/>
      <c r="E18" s="14"/>
    </row>
    <row r="19" spans="1:5" ht="14.25">
      <c r="A19" s="14"/>
      <c r="B19" s="47" t="s">
        <v>107</v>
      </c>
      <c r="C19" s="71">
        <v>0.042699457479359104</v>
      </c>
      <c r="D19" s="14"/>
      <c r="E19" s="14"/>
    </row>
    <row r="20" spans="1:5" ht="14.25">
      <c r="A20" s="14"/>
      <c r="B20" s="47" t="s">
        <v>75</v>
      </c>
      <c r="C20" s="71">
        <v>0.061889472644024</v>
      </c>
      <c r="D20" s="14"/>
      <c r="E20" s="14"/>
    </row>
    <row r="21" spans="2:3" ht="14.25">
      <c r="B21" s="47" t="s">
        <v>22</v>
      </c>
      <c r="C21" s="75">
        <v>0.0551448289428389</v>
      </c>
    </row>
    <row r="22" spans="2:3" ht="14.25">
      <c r="B22" s="14" t="s">
        <v>29</v>
      </c>
      <c r="C22" s="87">
        <v>-0.0008159759501824571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"/>
  <sheetViews>
    <sheetView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50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7" t="s">
        <v>65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30.75" thickBot="1">
      <c r="A2" s="3" t="s">
        <v>25</v>
      </c>
      <c r="B2" s="3" t="s">
        <v>13</v>
      </c>
      <c r="C2" s="38" t="s">
        <v>12</v>
      </c>
      <c r="D2" s="38" t="s">
        <v>9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78</v>
      </c>
      <c r="C3" s="45" t="s">
        <v>8</v>
      </c>
      <c r="D3" s="46" t="s">
        <v>11</v>
      </c>
      <c r="E3" s="43">
        <v>8273138.19</v>
      </c>
      <c r="F3" s="11">
        <v>31399</v>
      </c>
      <c r="G3" s="43">
        <v>263.4841297493551</v>
      </c>
      <c r="H3" s="73">
        <v>100</v>
      </c>
      <c r="I3" s="42" t="s">
        <v>83</v>
      </c>
      <c r="J3" s="44" t="s">
        <v>97</v>
      </c>
    </row>
    <row r="4" spans="1:10" ht="15" customHeight="1">
      <c r="A4" s="41">
        <v>2</v>
      </c>
      <c r="B4" s="42" t="s">
        <v>79</v>
      </c>
      <c r="C4" s="45" t="s">
        <v>8</v>
      </c>
      <c r="D4" s="46" t="s">
        <v>73</v>
      </c>
      <c r="E4" s="43">
        <v>1621662.83</v>
      </c>
      <c r="F4" s="11">
        <v>55237</v>
      </c>
      <c r="G4" s="43">
        <v>29.358271267447545</v>
      </c>
      <c r="H4" s="74">
        <v>100</v>
      </c>
      <c r="I4" s="42" t="s">
        <v>83</v>
      </c>
      <c r="J4" s="44" t="s">
        <v>97</v>
      </c>
    </row>
    <row r="5" spans="1:10" ht="15" customHeight="1">
      <c r="A5" s="41">
        <v>3</v>
      </c>
      <c r="B5" s="42" t="s">
        <v>72</v>
      </c>
      <c r="C5" s="45" t="s">
        <v>8</v>
      </c>
      <c r="D5" s="46" t="s">
        <v>73</v>
      </c>
      <c r="E5" s="43">
        <v>1284052.3502</v>
      </c>
      <c r="F5" s="11">
        <v>2940</v>
      </c>
      <c r="G5" s="43">
        <v>436.7525000680272</v>
      </c>
      <c r="H5" s="74">
        <v>1000</v>
      </c>
      <c r="I5" s="42" t="s">
        <v>85</v>
      </c>
      <c r="J5" s="44" t="s">
        <v>31</v>
      </c>
    </row>
    <row r="6" spans="1:10" ht="15" customHeight="1">
      <c r="A6" s="41">
        <v>4</v>
      </c>
      <c r="B6" s="42" t="s">
        <v>28</v>
      </c>
      <c r="C6" s="45" t="s">
        <v>8</v>
      </c>
      <c r="D6" s="46" t="s">
        <v>11</v>
      </c>
      <c r="E6" s="43">
        <v>1186851.12</v>
      </c>
      <c r="F6" s="11">
        <v>783</v>
      </c>
      <c r="G6" s="43">
        <v>1515.7740996168584</v>
      </c>
      <c r="H6" s="74">
        <v>1000</v>
      </c>
      <c r="I6" s="42" t="s">
        <v>87</v>
      </c>
      <c r="J6" s="44" t="s">
        <v>63</v>
      </c>
    </row>
    <row r="7" spans="1:10" ht="15" customHeight="1">
      <c r="A7" s="41">
        <v>5</v>
      </c>
      <c r="B7" s="42" t="s">
        <v>108</v>
      </c>
      <c r="C7" s="45" t="s">
        <v>8</v>
      </c>
      <c r="D7" s="46" t="s">
        <v>11</v>
      </c>
      <c r="E7" s="43">
        <v>722993.67</v>
      </c>
      <c r="F7" s="11">
        <v>905</v>
      </c>
      <c r="G7" s="43">
        <v>798.8880331491713</v>
      </c>
      <c r="H7" s="74">
        <v>1000</v>
      </c>
      <c r="I7" s="42" t="s">
        <v>103</v>
      </c>
      <c r="J7" s="44" t="s">
        <v>104</v>
      </c>
    </row>
    <row r="8" spans="1:10" ht="15" customHeight="1">
      <c r="A8" s="41">
        <v>6</v>
      </c>
      <c r="B8" s="42" t="s">
        <v>33</v>
      </c>
      <c r="C8" s="45" t="s">
        <v>8</v>
      </c>
      <c r="D8" s="46" t="s">
        <v>11</v>
      </c>
      <c r="E8" s="43">
        <v>590663.18</v>
      </c>
      <c r="F8" s="11">
        <v>679</v>
      </c>
      <c r="G8" s="43">
        <v>869.9015905743742</v>
      </c>
      <c r="H8" s="74">
        <v>1000</v>
      </c>
      <c r="I8" s="42" t="s">
        <v>34</v>
      </c>
      <c r="J8" s="44" t="s">
        <v>32</v>
      </c>
    </row>
    <row r="9" spans="1:10" ht="15.75" thickBot="1">
      <c r="A9" s="119" t="s">
        <v>26</v>
      </c>
      <c r="B9" s="120"/>
      <c r="C9" s="57" t="s">
        <v>27</v>
      </c>
      <c r="D9" s="57" t="s">
        <v>27</v>
      </c>
      <c r="E9" s="58">
        <f>SUM(E3:E8)</f>
        <v>13679361.340199998</v>
      </c>
      <c r="F9" s="59">
        <f>SUM(F3:F8)</f>
        <v>91943</v>
      </c>
      <c r="G9" s="57" t="s">
        <v>27</v>
      </c>
      <c r="H9" s="57" t="s">
        <v>27</v>
      </c>
      <c r="I9" s="57" t="s">
        <v>27</v>
      </c>
      <c r="J9" s="60" t="s">
        <v>27</v>
      </c>
    </row>
  </sheetData>
  <sheetProtection/>
  <mergeCells count="2">
    <mergeCell ref="A1:J1"/>
    <mergeCell ref="A9:B9"/>
  </mergeCells>
  <hyperlinks>
    <hyperlink ref="J4" r:id="rId1" display="http://www.kinto.com/"/>
  </hyperlinks>
  <printOptions/>
  <pageMargins left="0.75" right="0.75" top="1" bottom="1" header="0.5" footer="0.5"/>
  <pageSetup horizontalDpi="600" verticalDpi="600" orientation="portrait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2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7" t="s">
        <v>52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ht="15.75" customHeight="1" thickBot="1">
      <c r="A2" s="101" t="s">
        <v>25</v>
      </c>
      <c r="B2" s="105" t="s">
        <v>13</v>
      </c>
      <c r="C2" s="107" t="s">
        <v>14</v>
      </c>
      <c r="D2" s="109" t="s">
        <v>15</v>
      </c>
      <c r="E2" s="103" t="s">
        <v>16</v>
      </c>
      <c r="F2" s="104"/>
      <c r="G2" s="104"/>
      <c r="H2" s="104"/>
      <c r="I2" s="104"/>
      <c r="J2" s="104"/>
      <c r="K2" s="104"/>
      <c r="L2" s="104"/>
    </row>
    <row r="3" spans="1:12" ht="63.75" customHeight="1" thickBot="1">
      <c r="A3" s="102"/>
      <c r="B3" s="106"/>
      <c r="C3" s="108"/>
      <c r="D3" s="110"/>
      <c r="E3" s="4" t="s">
        <v>17</v>
      </c>
      <c r="F3" s="4" t="s">
        <v>53</v>
      </c>
      <c r="G3" s="4" t="s">
        <v>18</v>
      </c>
      <c r="H3" s="4" t="s">
        <v>19</v>
      </c>
      <c r="I3" s="4" t="s">
        <v>20</v>
      </c>
      <c r="J3" s="4" t="s">
        <v>69</v>
      </c>
      <c r="K3" s="4" t="s">
        <v>21</v>
      </c>
      <c r="L3" s="1" t="s">
        <v>56</v>
      </c>
    </row>
    <row r="4" spans="1:12" ht="14.25" collapsed="1">
      <c r="A4" s="61">
        <v>1</v>
      </c>
      <c r="B4" s="47" t="s">
        <v>33</v>
      </c>
      <c r="C4" s="48">
        <v>38441</v>
      </c>
      <c r="D4" s="48">
        <v>38625</v>
      </c>
      <c r="E4" s="71">
        <v>0</v>
      </c>
      <c r="F4" s="71">
        <v>-0.016170127797256573</v>
      </c>
      <c r="G4" s="71">
        <v>-0.015277241326697388</v>
      </c>
      <c r="H4" s="71">
        <v>-0.05681380016450177</v>
      </c>
      <c r="I4" s="71">
        <v>-0.09556544648027476</v>
      </c>
      <c r="J4" s="71">
        <v>-0.02146418824392271</v>
      </c>
      <c r="K4" s="72">
        <v>-0.1300984094256259</v>
      </c>
      <c r="L4" s="72">
        <v>-0.0012216340347751542</v>
      </c>
    </row>
    <row r="5" spans="1:12" ht="14.25" collapsed="1">
      <c r="A5" s="62">
        <v>2</v>
      </c>
      <c r="B5" s="47" t="s">
        <v>78</v>
      </c>
      <c r="C5" s="48">
        <v>38862</v>
      </c>
      <c r="D5" s="48">
        <v>38958</v>
      </c>
      <c r="E5" s="71">
        <v>-0.03363063406955602</v>
      </c>
      <c r="F5" s="71">
        <v>0.050077542217752624</v>
      </c>
      <c r="G5" s="71">
        <v>0.05338041803627935</v>
      </c>
      <c r="H5" s="71" t="s">
        <v>74</v>
      </c>
      <c r="I5" s="71">
        <v>-0.2060152319366697</v>
      </c>
      <c r="J5" s="71">
        <v>-0.0010782360557026749</v>
      </c>
      <c r="K5" s="72">
        <v>1.726536447020607</v>
      </c>
      <c r="L5" s="72">
        <v>0.008708382164930972</v>
      </c>
    </row>
    <row r="6" spans="1:12" ht="14.25">
      <c r="A6" s="62">
        <v>3</v>
      </c>
      <c r="B6" s="47" t="s">
        <v>72</v>
      </c>
      <c r="C6" s="48">
        <v>39048</v>
      </c>
      <c r="D6" s="48">
        <v>39140</v>
      </c>
      <c r="E6" s="71">
        <v>-0.0011190511128136293</v>
      </c>
      <c r="F6" s="71">
        <v>0.03891850264767327</v>
      </c>
      <c r="G6" s="71">
        <v>0.049528375088879084</v>
      </c>
      <c r="H6" s="71">
        <v>0.013131067798599183</v>
      </c>
      <c r="I6" s="71">
        <v>-0.0947245328437214</v>
      </c>
      <c r="J6" s="71">
        <v>0.04092324643276335</v>
      </c>
      <c r="K6" s="72">
        <v>-0.5627582040136057</v>
      </c>
      <c r="L6" s="72">
        <v>-0.0071550499418309155</v>
      </c>
    </row>
    <row r="7" spans="1:12" ht="14.25">
      <c r="A7" s="62">
        <v>4</v>
      </c>
      <c r="B7" s="47" t="s">
        <v>28</v>
      </c>
      <c r="C7" s="48">
        <v>39100</v>
      </c>
      <c r="D7" s="48">
        <v>39268</v>
      </c>
      <c r="E7" s="71">
        <v>0.005439184926543383</v>
      </c>
      <c r="F7" s="71">
        <v>0.0013896509328614748</v>
      </c>
      <c r="G7" s="71">
        <v>0.015703878042761632</v>
      </c>
      <c r="H7" s="71">
        <v>0.14615841802031548</v>
      </c>
      <c r="I7" s="71">
        <v>0.09301785613439795</v>
      </c>
      <c r="J7" s="71" t="s">
        <v>74</v>
      </c>
      <c r="K7" s="72">
        <v>0.5075741251596428</v>
      </c>
      <c r="L7" s="72">
        <v>0.003663729056703202</v>
      </c>
    </row>
    <row r="8" spans="1:12" ht="14.25">
      <c r="A8" s="62">
        <v>5</v>
      </c>
      <c r="B8" s="47" t="s">
        <v>108</v>
      </c>
      <c r="C8" s="48">
        <v>39647</v>
      </c>
      <c r="D8" s="48">
        <v>39861</v>
      </c>
      <c r="E8" s="71">
        <v>0.005737511478966839</v>
      </c>
      <c r="F8" s="71">
        <v>0.013591430394936044</v>
      </c>
      <c r="G8" s="71">
        <v>0.07643544312167005</v>
      </c>
      <c r="H8" s="71">
        <v>0.005101663621099872</v>
      </c>
      <c r="I8" s="71">
        <v>-0.1573386620349133</v>
      </c>
      <c r="J8" s="71">
        <v>-0.012074516753377673</v>
      </c>
      <c r="K8" s="72">
        <v>-0.20566944751381255</v>
      </c>
      <c r="L8" s="72">
        <v>-0.0020139706048212247</v>
      </c>
    </row>
    <row r="9" spans="1:12" ht="14.25">
      <c r="A9" s="62">
        <v>6</v>
      </c>
      <c r="B9" s="47" t="s">
        <v>79</v>
      </c>
      <c r="C9" s="48">
        <v>40253</v>
      </c>
      <c r="D9" s="48">
        <v>40445</v>
      </c>
      <c r="E9" s="71">
        <v>0.022846803883372235</v>
      </c>
      <c r="F9" s="71">
        <v>0.05268833877854684</v>
      </c>
      <c r="G9" s="71">
        <v>0.055340245742216965</v>
      </c>
      <c r="H9" s="71" t="s">
        <v>74</v>
      </c>
      <c r="I9" s="71">
        <v>-0.2294655292834582</v>
      </c>
      <c r="J9" s="71">
        <v>0.023149195213540752</v>
      </c>
      <c r="K9" s="72">
        <v>-0.7129748936401326</v>
      </c>
      <c r="L9" s="72">
        <v>-0.010673040706859704</v>
      </c>
    </row>
    <row r="10" spans="1:12" ht="15.75" thickBot="1">
      <c r="A10" s="76"/>
      <c r="B10" s="80" t="s">
        <v>68</v>
      </c>
      <c r="C10" s="79" t="s">
        <v>27</v>
      </c>
      <c r="D10" s="79" t="s">
        <v>27</v>
      </c>
      <c r="E10" s="77">
        <f aca="true" t="shared" si="0" ref="E10:J10">AVERAGE(E4:E9)</f>
        <v>-0.00012103081558119862</v>
      </c>
      <c r="F10" s="77">
        <f t="shared" si="0"/>
        <v>0.023415889529085614</v>
      </c>
      <c r="G10" s="77">
        <f t="shared" si="0"/>
        <v>0.03918518645085162</v>
      </c>
      <c r="H10" s="77">
        <f t="shared" si="0"/>
        <v>0.026894337318878192</v>
      </c>
      <c r="I10" s="77">
        <f t="shared" si="0"/>
        <v>-0.11501525774077324</v>
      </c>
      <c r="J10" s="77">
        <f t="shared" si="0"/>
        <v>0.005891100118660208</v>
      </c>
      <c r="K10" s="79" t="s">
        <v>27</v>
      </c>
      <c r="L10" s="79" t="s">
        <v>27</v>
      </c>
    </row>
    <row r="11" spans="1:12" s="9" customFormat="1" ht="14.25">
      <c r="A11" s="100" t="s">
        <v>55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</row>
    <row r="12" spans="12:15" ht="14.25">
      <c r="L12"/>
      <c r="M12"/>
      <c r="N12"/>
      <c r="O12"/>
    </row>
  </sheetData>
  <sheetProtection/>
  <mergeCells count="7">
    <mergeCell ref="A1:L1"/>
    <mergeCell ref="E2:L2"/>
    <mergeCell ref="A11:L11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"/>
  <sheetViews>
    <sheetView zoomScale="85" zoomScaleNormal="85" zoomScalePageLayoutView="0" workbookViewId="0" topLeftCell="A1">
      <selection activeCell="C7" sqref="C7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1" t="s">
        <v>46</v>
      </c>
      <c r="B1" s="111"/>
      <c r="C1" s="111"/>
      <c r="D1" s="111"/>
      <c r="E1" s="111"/>
      <c r="F1" s="111"/>
      <c r="G1" s="111"/>
    </row>
    <row r="2" spans="1:7" s="11" customFormat="1" ht="15.75" thickBot="1">
      <c r="A2" s="101" t="s">
        <v>25</v>
      </c>
      <c r="B2" s="115" t="s">
        <v>13</v>
      </c>
      <c r="C2" s="114" t="s">
        <v>35</v>
      </c>
      <c r="D2" s="113"/>
      <c r="E2" s="114" t="s">
        <v>36</v>
      </c>
      <c r="F2" s="113"/>
      <c r="G2" s="117" t="s">
        <v>57</v>
      </c>
    </row>
    <row r="3" spans="1:7" s="11" customFormat="1" ht="15.75" thickBot="1">
      <c r="A3" s="102"/>
      <c r="B3" s="116"/>
      <c r="C3" s="29" t="s">
        <v>39</v>
      </c>
      <c r="D3" s="29" t="s">
        <v>37</v>
      </c>
      <c r="E3" s="29" t="s">
        <v>38</v>
      </c>
      <c r="F3" s="29" t="s">
        <v>37</v>
      </c>
      <c r="G3" s="118"/>
    </row>
    <row r="4" spans="1:7" ht="14.25" customHeight="1">
      <c r="A4" s="91">
        <v>1</v>
      </c>
      <c r="B4" s="92" t="s">
        <v>79</v>
      </c>
      <c r="C4" s="30">
        <v>36.22225</v>
      </c>
      <c r="D4" s="68">
        <v>0.02284680388337228</v>
      </c>
      <c r="E4" s="31">
        <v>0</v>
      </c>
      <c r="F4" s="88">
        <v>0</v>
      </c>
      <c r="G4" s="50">
        <v>0</v>
      </c>
    </row>
    <row r="5" spans="1:7" ht="14.25" customHeight="1">
      <c r="A5" s="91">
        <v>2</v>
      </c>
      <c r="B5" s="92" t="s">
        <v>28</v>
      </c>
      <c r="C5" s="30">
        <v>6.420580000000075</v>
      </c>
      <c r="D5" s="68">
        <v>0.005439184926543899</v>
      </c>
      <c r="E5" s="31">
        <v>0</v>
      </c>
      <c r="F5" s="88">
        <v>0</v>
      </c>
      <c r="G5" s="50">
        <v>0</v>
      </c>
    </row>
    <row r="6" spans="1:7" ht="14.25" customHeight="1">
      <c r="A6" s="91">
        <v>3</v>
      </c>
      <c r="B6" s="92" t="s">
        <v>108</v>
      </c>
      <c r="C6" s="30">
        <v>4.124520000000019</v>
      </c>
      <c r="D6" s="68">
        <v>0.005737511478966678</v>
      </c>
      <c r="E6" s="31">
        <v>0</v>
      </c>
      <c r="F6" s="88">
        <v>0</v>
      </c>
      <c r="G6" s="50">
        <v>0</v>
      </c>
    </row>
    <row r="7" spans="1:7" ht="14.25" customHeight="1">
      <c r="A7" s="91">
        <v>4</v>
      </c>
      <c r="B7" s="92" t="s">
        <v>33</v>
      </c>
      <c r="C7" s="30">
        <v>0</v>
      </c>
      <c r="D7" s="68">
        <v>0</v>
      </c>
      <c r="E7" s="31">
        <v>0</v>
      </c>
      <c r="F7" s="88">
        <v>0</v>
      </c>
      <c r="G7" s="50">
        <v>0</v>
      </c>
    </row>
    <row r="8" spans="1:7" ht="14.25" customHeight="1">
      <c r="A8" s="91">
        <v>5</v>
      </c>
      <c r="B8" s="92" t="s">
        <v>72</v>
      </c>
      <c r="C8" s="30">
        <v>-1.4385300000000278</v>
      </c>
      <c r="D8" s="68">
        <v>-0.0011190511128139763</v>
      </c>
      <c r="E8" s="31">
        <v>0</v>
      </c>
      <c r="F8" s="88">
        <v>0</v>
      </c>
      <c r="G8" s="50">
        <v>0</v>
      </c>
    </row>
    <row r="9" spans="1:7" ht="14.25" customHeight="1">
      <c r="A9" s="91">
        <v>6</v>
      </c>
      <c r="B9" s="92" t="s">
        <v>78</v>
      </c>
      <c r="C9" s="30">
        <v>-287.91359999999867</v>
      </c>
      <c r="D9" s="68">
        <v>-0.03363063406955498</v>
      </c>
      <c r="E9" s="31">
        <v>0</v>
      </c>
      <c r="F9" s="88">
        <v>0</v>
      </c>
      <c r="G9" s="50">
        <v>0</v>
      </c>
    </row>
    <row r="10" spans="1:7" ht="15.75" thickBot="1">
      <c r="A10" s="65"/>
      <c r="B10" s="53" t="s">
        <v>26</v>
      </c>
      <c r="C10" s="54">
        <v>-242.5847799999986</v>
      </c>
      <c r="D10" s="67">
        <v>-0.017424631434826563</v>
      </c>
      <c r="E10" s="55">
        <v>0</v>
      </c>
      <c r="F10" s="67">
        <v>0</v>
      </c>
      <c r="G10" s="56">
        <v>0</v>
      </c>
    </row>
    <row r="12" ht="14.25">
      <c r="A12" s="11"/>
    </row>
    <row r="13" ht="14.25">
      <c r="A13" s="11"/>
    </row>
    <row r="14" ht="14.25">
      <c r="A14" s="11"/>
    </row>
    <row r="15" ht="12.75"/>
    <row r="16" ht="12.75"/>
    <row r="17" ht="12.75"/>
    <row r="18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"/>
  <sheetViews>
    <sheetView zoomScale="85" zoomScaleNormal="85" zoomScalePageLayoutView="0" workbookViewId="0" topLeftCell="A1">
      <selection activeCell="B2" sqref="B2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13</v>
      </c>
      <c r="C1" s="2" t="s">
        <v>17</v>
      </c>
      <c r="D1" s="21"/>
      <c r="E1" s="21"/>
    </row>
    <row r="2" spans="1:5" ht="14.25">
      <c r="A2" s="21"/>
      <c r="B2" s="47" t="s">
        <v>78</v>
      </c>
      <c r="C2" s="71">
        <v>-0.03363063406955602</v>
      </c>
      <c r="D2" s="21"/>
      <c r="E2" s="21"/>
    </row>
    <row r="3" spans="1:5" ht="14.25">
      <c r="A3" s="21"/>
      <c r="B3" s="47" t="s">
        <v>72</v>
      </c>
      <c r="C3" s="71">
        <v>-0.0011190511128136293</v>
      </c>
      <c r="D3" s="21"/>
      <c r="E3" s="21"/>
    </row>
    <row r="4" spans="1:5" ht="14.25">
      <c r="A4" s="21"/>
      <c r="B4" s="47" t="s">
        <v>33</v>
      </c>
      <c r="C4" s="71">
        <v>0</v>
      </c>
      <c r="D4" s="21"/>
      <c r="E4" s="21"/>
    </row>
    <row r="5" spans="1:5" ht="14.25">
      <c r="A5" s="21"/>
      <c r="B5" s="47" t="s">
        <v>28</v>
      </c>
      <c r="C5" s="71">
        <v>0.005439184926543383</v>
      </c>
      <c r="D5" s="21"/>
      <c r="E5" s="21"/>
    </row>
    <row r="6" spans="1:5" ht="14.25">
      <c r="A6" s="21"/>
      <c r="B6" s="47" t="s">
        <v>108</v>
      </c>
      <c r="C6" s="71">
        <v>0.005737511478966839</v>
      </c>
      <c r="D6" s="21"/>
      <c r="E6" s="21"/>
    </row>
    <row r="7" spans="1:5" ht="14.25">
      <c r="A7" s="21"/>
      <c r="B7" s="47" t="s">
        <v>79</v>
      </c>
      <c r="C7" s="71">
        <v>0.022846803883372235</v>
      </c>
      <c r="D7" s="21"/>
      <c r="E7" s="21"/>
    </row>
    <row r="8" spans="1:4" ht="14.25">
      <c r="A8" s="21"/>
      <c r="B8" s="47" t="s">
        <v>22</v>
      </c>
      <c r="C8" s="75">
        <v>0.0551448289428389</v>
      </c>
      <c r="D8" s="21"/>
    </row>
    <row r="9" spans="2:3" ht="14.25">
      <c r="B9" s="47" t="s">
        <v>29</v>
      </c>
      <c r="C9" s="87">
        <v>-0.0008159759501824571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8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4" width="11.75390625" style="6" customWidth="1"/>
    <col min="5" max="5" width="17.25390625" style="15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8.75390625" style="11" customWidth="1"/>
    <col min="11" max="11" width="35.875" style="11" customWidth="1"/>
    <col min="12" max="16384" width="9.125" style="11" customWidth="1"/>
  </cols>
  <sheetData>
    <row r="1" spans="1:10" ht="16.5" thickBot="1">
      <c r="A1" s="97" t="s">
        <v>66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30.75" thickBot="1">
      <c r="A2" s="3" t="s">
        <v>25</v>
      </c>
      <c r="B2" s="39" t="s">
        <v>13</v>
      </c>
      <c r="C2" s="1" t="s">
        <v>12</v>
      </c>
      <c r="D2" s="1" t="s">
        <v>9</v>
      </c>
      <c r="E2" s="4" t="s">
        <v>1</v>
      </c>
      <c r="F2" s="4" t="s">
        <v>42</v>
      </c>
      <c r="G2" s="4" t="s">
        <v>43</v>
      </c>
      <c r="H2" s="1" t="s">
        <v>44</v>
      </c>
      <c r="I2" s="1" t="s">
        <v>5</v>
      </c>
      <c r="J2" s="1" t="s">
        <v>6</v>
      </c>
    </row>
    <row r="3" spans="1:10" ht="14.25" customHeight="1">
      <c r="A3" s="41">
        <v>1</v>
      </c>
      <c r="B3" s="84" t="s">
        <v>40</v>
      </c>
      <c r="C3" s="84" t="s">
        <v>8</v>
      </c>
      <c r="D3" s="84" t="s">
        <v>11</v>
      </c>
      <c r="E3" s="86">
        <v>4059271.92</v>
      </c>
      <c r="F3" s="11">
        <v>4806</v>
      </c>
      <c r="G3" s="86">
        <v>844.6258676654182</v>
      </c>
      <c r="H3" s="85">
        <v>1000</v>
      </c>
      <c r="I3" s="84" t="s">
        <v>7</v>
      </c>
      <c r="J3" s="93" t="s">
        <v>63</v>
      </c>
    </row>
    <row r="4" spans="1:10" ht="14.25" customHeight="1">
      <c r="A4" s="41">
        <v>2</v>
      </c>
      <c r="B4" s="84" t="s">
        <v>67</v>
      </c>
      <c r="C4" s="84" t="s">
        <v>8</v>
      </c>
      <c r="D4" s="84" t="s">
        <v>10</v>
      </c>
      <c r="E4" s="86">
        <v>3603815.2</v>
      </c>
      <c r="F4" s="11">
        <v>165379</v>
      </c>
      <c r="G4" s="86">
        <v>21.791250400594997</v>
      </c>
      <c r="H4" s="85">
        <v>100</v>
      </c>
      <c r="I4" s="84" t="s">
        <v>59</v>
      </c>
      <c r="J4" s="93" t="s">
        <v>30</v>
      </c>
    </row>
    <row r="5" spans="1:10" ht="14.25" customHeight="1">
      <c r="A5" s="41">
        <v>3</v>
      </c>
      <c r="B5" s="84" t="s">
        <v>98</v>
      </c>
      <c r="C5" s="84" t="s">
        <v>8</v>
      </c>
      <c r="D5" s="84" t="s">
        <v>99</v>
      </c>
      <c r="E5" s="86">
        <v>1759036.53</v>
      </c>
      <c r="F5" s="11">
        <v>180258</v>
      </c>
      <c r="G5" s="86">
        <v>9.758438072096661</v>
      </c>
      <c r="H5" s="85">
        <v>10</v>
      </c>
      <c r="I5" s="84" t="s">
        <v>100</v>
      </c>
      <c r="J5" s="93" t="s">
        <v>30</v>
      </c>
    </row>
    <row r="6" spans="1:10" ht="14.25" customHeight="1">
      <c r="A6" s="41">
        <v>4</v>
      </c>
      <c r="B6" s="84" t="s">
        <v>109</v>
      </c>
      <c r="C6" s="84" t="s">
        <v>8</v>
      </c>
      <c r="D6" s="84" t="s">
        <v>10</v>
      </c>
      <c r="E6" s="86">
        <v>1121987.58</v>
      </c>
      <c r="F6" s="11">
        <v>1011</v>
      </c>
      <c r="G6" s="86">
        <v>1109.78</v>
      </c>
      <c r="H6" s="85">
        <v>1000</v>
      </c>
      <c r="I6" s="84" t="s">
        <v>110</v>
      </c>
      <c r="J6" s="93" t="s">
        <v>104</v>
      </c>
    </row>
    <row r="7" spans="1:10" ht="14.25" customHeight="1">
      <c r="A7" s="41">
        <v>5</v>
      </c>
      <c r="B7" s="84" t="s">
        <v>88</v>
      </c>
      <c r="C7" s="84" t="s">
        <v>8</v>
      </c>
      <c r="D7" s="84" t="s">
        <v>10</v>
      </c>
      <c r="E7" s="86">
        <v>1093246.71</v>
      </c>
      <c r="F7" s="11">
        <v>648</v>
      </c>
      <c r="G7" s="86">
        <v>1687.1091203703704</v>
      </c>
      <c r="H7" s="85">
        <v>5000</v>
      </c>
      <c r="I7" s="84" t="s">
        <v>89</v>
      </c>
      <c r="J7" s="93" t="s">
        <v>31</v>
      </c>
    </row>
    <row r="8" spans="1:10" ht="15.75" thickBot="1">
      <c r="A8" s="119" t="s">
        <v>26</v>
      </c>
      <c r="B8" s="120"/>
      <c r="C8" s="57" t="s">
        <v>27</v>
      </c>
      <c r="D8" s="57" t="s">
        <v>27</v>
      </c>
      <c r="E8" s="70">
        <f>SUM(E3:E7)</f>
        <v>11637357.940000001</v>
      </c>
      <c r="F8" s="69">
        <f>SUM(F3:F7)</f>
        <v>352102</v>
      </c>
      <c r="G8" s="57" t="s">
        <v>27</v>
      </c>
      <c r="H8" s="57" t="s">
        <v>27</v>
      </c>
      <c r="I8" s="57" t="s">
        <v>27</v>
      </c>
      <c r="J8" s="60" t="s">
        <v>27</v>
      </c>
    </row>
  </sheetData>
  <sheetProtection/>
  <mergeCells count="2">
    <mergeCell ref="A1:J1"/>
    <mergeCell ref="A8:B8"/>
  </mergeCells>
  <hyperlinks>
    <hyperlink ref="J7" r:id="rId1" display="http://am.artcapital.ua/"/>
    <hyperlink ref="J3" r:id="rId2" display="http://ukrkapital.uafin.net/"/>
  </hyperlinks>
  <printOptions/>
  <pageMargins left="0.75" right="0.75" top="1" bottom="1" header="0.5" footer="0.5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2016-05-05T12:16:31Z</dcterms:modified>
  <cp:category>Analytics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