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<sst xmlns="http://schemas.openxmlformats.org/spreadsheetml/2006/main" count="751" uniqueCount="260">
  <si>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</si>
  <si>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</si>
  <si>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</si>
  <si>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</si>
  <si>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</si>
  <si>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</si>
  <si>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1 місяць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</si>
  <si>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</si>
  <si>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</si>
  <si>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</si>
  <si>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</si>
  <si>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</si>
  <si>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</si>
  <si>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</si>
  <si>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</si>
  <si>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</si>
  <si>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</si>
  <si>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</si>
  <si>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</si>
  <si>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</si>
  <si>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</si>
  <si>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</si>
  <si>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</si>
  <si>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</si>
  <si>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</si>
  <si>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</si>
  <si>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</si>
  <si>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</si>
  <si>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</si>
  <si>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</si>
  <si>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</si>
  <si>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</si>
  <si>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</si>
  <si>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</si>
  <si>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</si>
  <si>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</si>
  <si>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</si>
  <si>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</si>
  <si>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</si>
  <si>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</si>
  <si>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</si>
  <si>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</si>
  <si>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</si>
  <si>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</si>
  <si>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</si>
  <si>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</si>
  <si>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</si>
  <si>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</si>
  <si>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</si>
  <si>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</si>
  <si>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</si>
  <si>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36125875</t>
  </si>
  <si>
    <t>33343518</t>
  </si>
  <si>
    <t>34355367</t>
  </si>
  <si>
    <t>41866193</t>
  </si>
  <si>
    <t>ВІДКРИТИЙ НЕДЕРЖАВНИЙ ПЕНСІЙНИЙ ФОНД "РЕЗЕРВ"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</si>
  <si>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</si>
  <si>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</si>
  <si>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</si>
  <si>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</si>
  <si>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</si>
  <si>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</si>
  <si>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</si>
  <si>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</si>
  <si>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</si>
  <si>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</si>
  <si>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</si>
  <si>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</si>
  <si>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</si>
  <si>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</si>
  <si>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</si>
  <si>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</si>
  <si>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</si>
  <si>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</si>
  <si>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</si>
  <si>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</si>
  <si>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</si>
  <si>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</si>
  <si>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</si>
  <si>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</si>
  <si>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</si>
  <si>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</si>
  <si>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</si>
  <si>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</si>
  <si>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</si>
  <si>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</si>
  <si>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</si>
  <si>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</si>
  <si>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</si>
  <si>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</si>
  <si>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</si>
  <si>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</si>
  <si>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</si>
  <si>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</si>
  <si>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</si>
  <si>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</si>
  <si>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</si>
  <si>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</si>
  <si>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</si>
  <si>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</si>
  <si>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</si>
  <si>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</si>
  <si>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</si>
  <si>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</si>
  <si>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</si>
  <si>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</si>
  <si>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</si>
  <si>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</si>
  <si>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</si>
  <si>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</si>
  <si>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</si>
  <si>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НТ "НППФ "Хлібний"</t>
  </si>
  <si>
    <t>Відкритий недержавний пенсійний фонд "Лаурус"</t>
  </si>
  <si>
    <t>з початку року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</si>
  <si>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</si>
  <si>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</si>
  <si>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</si>
  <si>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</si>
  <si>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t>ТОВ "КУА АПФ "Актив Плюс"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</si>
  <si>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</si>
  <si>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</si>
  <si>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</si>
  <si>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</si>
  <si>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</si>
  <si>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</si>
  <si>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</si>
  <si>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</si>
  <si>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"НІКА"</t>
  </si>
  <si>
    <t>НТ "ВНПФ "АРТА"</t>
  </si>
  <si>
    <t>ВПФ "Фармацевтичний"</t>
  </si>
  <si>
    <t>ТОВ "КУА "Гарантія-Інвест"</t>
  </si>
  <si>
    <t>НТ ВНПФ "Прикарпаття"</t>
  </si>
  <si>
    <t>ВНПФ "Європейський вибір"</t>
  </si>
  <si>
    <t>ВНПФ "Лаурус"</t>
  </si>
  <si>
    <r>
      <t>Назва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АНПФ фонду</t>
    </r>
  </si>
  <si>
    <t>ВІдкритий пенсІйний фонд "ГІдне життя"</t>
  </si>
  <si>
    <t>ТОВ "АЦПО"</t>
  </si>
  <si>
    <t>ТОВ "КУА "ДІамант Інвест Менеджмент"</t>
  </si>
  <si>
    <t>ВІдкритий недержавний пенсІйний фонд "Золота осІнь"</t>
  </si>
  <si>
    <t>ТОВ "КУА  АПФ"СИНТАКС-ІНВЕСТ"</t>
  </si>
  <si>
    <t>ТОВ "КУА "Універ Менеджмент"</t>
  </si>
  <si>
    <t>ВНПФ "Всеукраїнський пенсійний фонд"</t>
  </si>
  <si>
    <t>ТОВ "КУА АПФ "УКРАЇНСЬКІ ФОНДИ"</t>
  </si>
  <si>
    <t>ВІдкритий недержавний пенсІйний фонд"Джерело"</t>
  </si>
  <si>
    <t>ТОВ "КУА "ФІНГРІН"</t>
  </si>
  <si>
    <t>ВІдкритий пенсІйний фонд "ОТП ПенсІя"</t>
  </si>
  <si>
    <t>ТОВ "КУА "ОТП Капітал"</t>
  </si>
  <si>
    <t>ВІдкритий недержавний пенсІйний фонд "НадІйна перспектива"</t>
  </si>
  <si>
    <t>ТОВ "ВСЕАПФ"</t>
  </si>
  <si>
    <t>ТОВ "КУА "Всесвіт"</t>
  </si>
  <si>
    <t>ТОВ "КУА "Академiя Iнвестментс"</t>
  </si>
  <si>
    <t>ВІдкритий недержавний пенсІйний фонд "ІнІцІатива"</t>
  </si>
  <si>
    <t>ТОВ "АПФ "ЛІГА ПЕНСІЯ"</t>
  </si>
  <si>
    <t>ВІдкритий недержавний пенсІйний фонд "Лаурус"</t>
  </si>
  <si>
    <t>ТОВ "КУА ОЗОН"</t>
  </si>
  <si>
    <t>ТОВ "КУА" Магістр"</t>
  </si>
  <si>
    <t>ПрофесІйний недержавний пенсІйний фонд "Шахтар"</t>
  </si>
  <si>
    <t>ТОВ "АРТА УПРАВЛІННЯ АКТИВАМИ"</t>
  </si>
  <si>
    <t>НЕДЕРЖАВНИЙ ПЕНСІЙНИЙ ФОНД "ВІДКРИТИЙ ПЕНСІЙНИЙ ФОНД "ФРІФЛАЙТ"</t>
  </si>
  <si>
    <t>ВНПФ "СТОЛИЧНИЙ РЕЗЕРВ"</t>
  </si>
  <si>
    <t>ТОВ "АПФ "АДМ?Н?СТРАТОР ПЕНС?ЙНОГО РЕЗЕРВУ"</t>
  </si>
  <si>
    <t>ПрАТ"КУА"НАЦIОНАЛЬНИЙ РЕЗЕРВ"</t>
  </si>
  <si>
    <t>ПрофесІйний недержавний пенсІйний фонд "МагІстраль"</t>
  </si>
  <si>
    <t>Відкритий недержавний пенсійний фонд "Емерит-Україна"</t>
  </si>
  <si>
    <t>ТОВ «КУА-АПФ «АПІНВЕСТ»</t>
  </si>
  <si>
    <t>КНП ФОНД ТПП УКРАЇНИ</t>
  </si>
  <si>
    <t>ВІдкритий недержавний пенсІйний фонд "ПенсІйна опІка"</t>
  </si>
  <si>
    <t>ТОВ "КУА АПФ "ОпІка"</t>
  </si>
  <si>
    <t>ВІдкритий недержавний пенсІйний фонд "НІКА"</t>
  </si>
  <si>
    <t>ТОВ КУА "ОПІКА-КАПІТАЛ"</t>
  </si>
  <si>
    <t>НТ "ВНПФ "РЕЗЕРВ Р?ВНЕНЩИНИ"</t>
  </si>
  <si>
    <t>ВІдкритий недержавний пенсІйний фонд "Українська пенсІйна спІлка"</t>
  </si>
  <si>
    <t>ТОВ "КУА МАСТ-ІНВЕСТ"</t>
  </si>
  <si>
    <t>НепІдприємницьке товариство "ВІдкритий пенсІйний фонд"ДинастІя"</t>
  </si>
  <si>
    <t>НепІдприємницьке товариство "ВІдкритий пенсІйний фонд "СоцІальна перспектива"</t>
  </si>
  <si>
    <t>ТОВ "КУА "Західінвест"</t>
  </si>
  <si>
    <t>ТОВ "ВУК"</t>
  </si>
  <si>
    <t>НепІдприємницьке товариство "ВІдкритий недержавний пенсІйний фонд "Фонд пенсІйних заощаджень"</t>
  </si>
  <si>
    <t>КНПФ "Українська Пенсійна Фундація"</t>
  </si>
  <si>
    <t>НО "ВІдкритий пенсІйний фонд "СоцІальнІ гарантІї"</t>
  </si>
  <si>
    <t>ТЗОВ "КУА "ОПТІМА - КАПІТАЛ"</t>
  </si>
  <si>
    <t>ПрАТ "КУА "Альтера Ессет Менеджмент"</t>
  </si>
  <si>
    <t>НТ НППФ "ПЕРШИЙ ПРОФСПІЛКОВИЙ"</t>
  </si>
  <si>
    <t>НепІдприємницьке товариство "ВІдкритий недержавний пенсІйний фонд "АРТА"</t>
  </si>
  <si>
    <t>НепІдприємницьке товариство "ВІдкритий недержавний пенсІйний фонд "Український пенсІйний контракт"</t>
  </si>
  <si>
    <t>ТОВ " ФК "Iнвеста"</t>
  </si>
  <si>
    <t>НТ "Недержавний професійний пенсійний фонд "Хлібний"</t>
  </si>
  <si>
    <t>Відкритий недержавний пенсійний фонд "Кремінь"</t>
  </si>
  <si>
    <t>ТОВ КУА "СЕМ"</t>
  </si>
  <si>
    <t>НТ ВНПФ "Український пенсІйний капІтал"</t>
  </si>
  <si>
    <t>ПрАТ "КУА АПФ "Брокбізнесінвест"</t>
  </si>
  <si>
    <t>Непідприємницьке товариство відкритий недержавний пенсійний фонд "Прикарпаття"</t>
  </si>
  <si>
    <t>ПрАТ "ПРIНКОМ"</t>
  </si>
  <si>
    <t>НЕП?ДПРИЄМНИЦЬКЕ ТОВАРИСТВО "В?ДКРИТИЙ НЕДЕРЖАВНИЙ ПЕНС?ЙНИЙ ФОНД "ВЗАЄМОДОПОМОГА"</t>
  </si>
  <si>
    <t>ТОВ "Керуючий адміністратор ПФ "Паритет"</t>
  </si>
  <si>
    <t>ТОВ "ПАПФ"</t>
  </si>
  <si>
    <t>ТОВ "ВIП"</t>
  </si>
  <si>
    <t>ВНПФ "Україна"</t>
  </si>
  <si>
    <t>НТ "Відкритий недержавний пенсійний фонд "Національний"</t>
  </si>
  <si>
    <t>НТ ВНПФ "Дністер"</t>
  </si>
  <si>
    <t>НЕПРИБУТКОВА ОРГАНІЗАЦІЯ ВІДКРИТИЙ НЕДЕРЖАВНИЙ ПЕНСІЙНИЙ ФОНД "ДОВІРА-УКРАЇНА"</t>
  </si>
  <si>
    <t>ВІдкритий пенсІйний фонд "ПенсІйний капІтал"</t>
  </si>
  <si>
    <t>ТОВ "КУА "АРТ-КАПІТАЛ МЕНЕДЖМЕНТ"</t>
  </si>
  <si>
    <t>НепІдприємницьке товариство "ВІдкритий пенсІйний фонд"СоцІальний стандарт"</t>
  </si>
  <si>
    <t>ПрАТ "КIНТО"</t>
  </si>
  <si>
    <t>Корпоративний пенсІйний фонд "СТИРОЛ"</t>
  </si>
  <si>
    <t>ТОВ "КУА "Івекс Ессет Менеджмент"</t>
  </si>
  <si>
    <t>Відкритий пенсійний фонд "Приватфонд"</t>
  </si>
  <si>
    <t>ВІдкритий пенсІйний фонд "Приватфонд"</t>
  </si>
  <si>
    <t>ТОВ "КУА "Портфельн? ?нвестиц?ї"</t>
  </si>
  <si>
    <t>ВІДКРИТИЙ НЕДЕРЖАВНИЙ ПЕНСІНИЙ ФОНД "ТУРБОТА"</t>
  </si>
  <si>
    <t>КПФ "СТИРОЛ"</t>
  </si>
  <si>
    <t>ВПФ "Приватфонд"</t>
  </si>
  <si>
    <t>НТ "ВНПФ "ВЗАЄМОДОПОМОГА"</t>
  </si>
  <si>
    <t>НО ВНПФ "ДОВІРА-УКРАЇНА"</t>
  </si>
  <si>
    <t>НТ "ВПФ"СоцІальний стандарт"</t>
  </si>
  <si>
    <t>НТ "ВНПФ "Національний"</t>
  </si>
  <si>
    <t>ВНПФ"ПРИЧЕТНІСТЬ"</t>
  </si>
  <si>
    <t>ВПФ "ПенсІйний капІтал"</t>
  </si>
  <si>
    <t>НТ "ВНПФ "Український пенсІйний контракт"</t>
  </si>
  <si>
    <t>НО "ВПФ "СоцІальнІ гарантІї"</t>
  </si>
  <si>
    <t>НТ "ВПФ "СоцІальна перспектива"</t>
  </si>
  <si>
    <t>НТ "ВНПФ "Фонд пенсІйних заощаджень"</t>
  </si>
  <si>
    <t>НТ "ВПФ"ДинастІя"</t>
  </si>
  <si>
    <t>ВНПФ "ПенсІйна опІка"</t>
  </si>
  <si>
    <t>ВНПФ "УКРАЇНСЬКА ОЩАДНА СКАРБНИЦЯ"</t>
  </si>
  <si>
    <t>ВНПФ "Українська пенсІйна спІлка"</t>
  </si>
  <si>
    <t>ВНПФ "Кремінь"</t>
  </si>
  <si>
    <t>ПНПФ "МагІстраль"</t>
  </si>
  <si>
    <t>НПФ "ВПФ "ФРІФЛАЙТ"</t>
  </si>
  <si>
    <t>ВНПФ "ГАРАНТ-ПЕНСІЯ"</t>
  </si>
  <si>
    <t>ВНПФ "Емерит-Україна"</t>
  </si>
  <si>
    <t>ВНПФ "ІнІцІатива"</t>
  </si>
  <si>
    <t>ВПФ "ОТП ПенсІя"</t>
  </si>
  <si>
    <t>ВНПФ "ТУРБОТА"</t>
  </si>
  <si>
    <t>ВНПФ "НадІйна перспектива"</t>
  </si>
  <si>
    <t>ВНПФ"Джерело"</t>
  </si>
  <si>
    <t>ВНПФ "Золота осІнь"</t>
  </si>
  <si>
    <t>ВПФ "ГІдне життя"</t>
  </si>
  <si>
    <t>Непідприємницьке товариство  "Відкритий недержавний пенсійний фонд "ВСІ"</t>
  </si>
  <si>
    <t>НТ "Вiдкритий пенсiйний фонд "Соцiальний стандарт"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</si>
  <si>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</si>
  <si>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</si>
  <si>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</si>
  <si>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НЕПІДПРИЄМНИЦЬКЕ ТОВАРИСТВО "ВІДКРИТИЙ НЕДЕРЖАВНИЙ ПЕНСІЙНИЙ ФОНД "ВЗАЄМОДОПОМОГА"</t>
  </si>
  <si>
    <t>ТОВ "АДМ?Н?СТРАТОР ПЕНС?ЙНИХ ФОНД?В "Л?ГА ПЕНС?Я"</t>
  </si>
  <si>
    <t>Відкритий недержавний пенсійний фонд "Покрова"</t>
  </si>
  <si>
    <t>Корпоративний Недержавний Пенсійний Фонд ТПП України</t>
  </si>
  <si>
    <t>Неп?дприємницьке товариство в?дкритий недержавний пенс?йний фонд "Дн?стер"</t>
  </si>
  <si>
    <t>Відкритий недержавний пенсійний фонд "Гарант-Пенсія"</t>
  </si>
  <si>
    <t>ВІДКРИТИЙ НЕДЕРЖАВНИЙ ПЕНСІЙНИЙ ФОНД «ТУРБОТА»</t>
  </si>
  <si>
    <t>Неприбуткова організація відкритий недержавний пенсійний фонд "Довіра - Україна"</t>
  </si>
  <si>
    <t>НТ ВНПФ "Золотий вік"</t>
  </si>
  <si>
    <t/>
  </si>
  <si>
    <t>ППФ НГП енергетикiв України</t>
  </si>
  <si>
    <t>ППФ НГ ПРОФСПІЛКИ ЕНЕРГЕТИКІВ УКРАЇНИ</t>
  </si>
  <si>
    <t>НТ "ГІРНИЧО-МЕТАЛУРГІЙНИЙ ППФ"</t>
  </si>
  <si>
    <t>НТ «НКПФ ВАТ «Укрексімбанк»</t>
  </si>
  <si>
    <t>НЕДЕРЖАВНИЙ ПЕНСІЙНИЙ ФОНД "ВПФ "ФРІФЛАЙТ"</t>
  </si>
  <si>
    <t>ПНПФ "Шахтар"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</si>
</sst>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dotted">
        <color indexed="23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23"/>
      </left>
      <right style="medium"/>
      <top style="medium"/>
      <bottom style="medium"/>
    </border>
    <border>
      <left/>
      <right/>
      <top/>
      <bottom style="medium">
        <color indexed="21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/>
      <top>
        <color indexed="63"/>
      </top>
      <bottom style="dotted">
        <color indexed="23"/>
      </bottom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30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9" fillId="0" borderId="11" xfId="0" applyFont="1" applyBorder="1" applyAlignment="1">
      <alignment horizontal="left" vertical="center" wrapText="1"/>
    </xf>
    <xf numFmtId="0" fontId="11" fillId="0" borderId="11" xfId="54" applyFont="1" applyFill="1" applyBorder="1" applyAlignment="1">
      <alignment vertical="center" wrapText="1"/>
      <protection/>
    </xf>
    <xf numFmtId="0" fontId="11" fillId="0" borderId="12" xfId="54" applyFont="1" applyFill="1" applyBorder="1" applyAlignment="1">
      <alignment vertical="center" wrapText="1"/>
      <protection/>
    </xf>
    <xf numFmtId="10" fontId="11" fillId="0" borderId="13" xfId="57" applyNumberFormat="1" applyFont="1" applyFill="1" applyBorder="1" applyAlignment="1">
      <alignment horizontal="right" vertical="center" indent="1"/>
      <protection/>
    </xf>
    <xf numFmtId="10" fontId="11" fillId="0" borderId="14" xfId="57" applyNumberFormat="1" applyFont="1" applyFill="1" applyBorder="1" applyAlignment="1">
      <alignment horizontal="right" vertical="center" indent="1"/>
      <protection/>
    </xf>
    <xf numFmtId="10" fontId="11" fillId="0" borderId="15" xfId="57" applyNumberFormat="1" applyFont="1" applyFill="1" applyBorder="1" applyAlignment="1">
      <alignment horizontal="right" vertical="center" indent="1"/>
      <protection/>
    </xf>
    <xf numFmtId="0" fontId="11" fillId="0" borderId="16" xfId="54" applyFont="1" applyFill="1" applyBorder="1" applyAlignment="1">
      <alignment horizontal="left" vertical="center" wrapText="1"/>
      <protection/>
    </xf>
    <xf numFmtId="10" fontId="11" fillId="0" borderId="17" xfId="57" applyNumberFormat="1" applyFont="1" applyFill="1" applyBorder="1" applyAlignment="1">
      <alignment horizontal="right" vertical="center" indent="1"/>
      <protection/>
    </xf>
    <xf numFmtId="10" fontId="14" fillId="0" borderId="13" xfId="57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21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14" fillId="0" borderId="25" xfId="54" applyFont="1" applyFill="1" applyBorder="1" applyAlignment="1">
      <alignment vertical="center" wrapText="1"/>
      <protection/>
    </xf>
    <xf numFmtId="10" fontId="14" fillId="0" borderId="25" xfId="57" applyNumberFormat="1" applyFont="1" applyFill="1" applyBorder="1" applyAlignment="1">
      <alignment horizontal="center" vertical="center" wrapText="1"/>
      <protection/>
    </xf>
    <xf numFmtId="10" fontId="14" fillId="0" borderId="25" xfId="57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14" fillId="0" borderId="26" xfId="59" applyNumberFormat="1" applyFont="1" applyFill="1" applyBorder="1" applyAlignment="1">
      <alignment vertical="center" wrapText="1"/>
      <protection/>
    </xf>
    <xf numFmtId="0" fontId="10" fillId="0" borderId="27" xfId="56" applyFont="1" applyFill="1" applyBorder="1" applyAlignment="1">
      <alignment wrapText="1"/>
      <protection/>
    </xf>
    <xf numFmtId="0" fontId="10" fillId="0" borderId="28" xfId="56" applyFont="1" applyFill="1" applyBorder="1" applyAlignment="1">
      <alignment wrapText="1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0" fontId="14" fillId="0" borderId="31" xfId="57" applyNumberFormat="1" applyFont="1" applyFill="1" applyBorder="1" applyAlignment="1">
      <alignment horizontal="right" vertical="center" wrapText="1"/>
      <protection/>
    </xf>
    <xf numFmtId="10" fontId="9" fillId="0" borderId="14" xfId="0" applyNumberFormat="1" applyFont="1" applyBorder="1" applyAlignment="1">
      <alignment horizontal="right" vertical="center" indent="1"/>
    </xf>
    <xf numFmtId="10" fontId="10" fillId="0" borderId="29" xfId="57" applyNumberFormat="1" applyFont="1" applyFill="1" applyBorder="1" applyAlignment="1">
      <alignment horizontal="right" vertical="center" wrapText="1"/>
      <protection/>
    </xf>
    <xf numFmtId="10" fontId="10" fillId="0" borderId="27" xfId="57" applyNumberFormat="1" applyFont="1" applyFill="1" applyBorder="1" applyAlignment="1">
      <alignment horizontal="right" vertical="center" wrapText="1"/>
      <protection/>
    </xf>
    <xf numFmtId="10" fontId="10" fillId="0" borderId="30" xfId="57" applyNumberFormat="1" applyFont="1" applyFill="1" applyBorder="1" applyAlignment="1">
      <alignment horizontal="right" vertical="center" wrapText="1"/>
      <protection/>
    </xf>
    <xf numFmtId="10" fontId="10" fillId="0" borderId="28" xfId="57" applyNumberFormat="1" applyFont="1" applyFill="1" applyBorder="1" applyAlignment="1">
      <alignment horizontal="right" vertical="center" wrapText="1"/>
      <protection/>
    </xf>
    <xf numFmtId="173" fontId="10" fillId="0" borderId="27" xfId="56" applyNumberFormat="1" applyFont="1" applyFill="1" applyBorder="1" applyAlignment="1">
      <alignment horizontal="right" wrapText="1"/>
      <protection/>
    </xf>
    <xf numFmtId="173" fontId="10" fillId="0" borderId="28" xfId="56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1" applyFont="1" applyFill="1" applyBorder="1" applyAlignment="1">
      <alignment wrapText="1"/>
      <protection/>
    </xf>
    <xf numFmtId="10" fontId="10" fillId="0" borderId="32" xfId="57" applyNumberFormat="1" applyFont="1" applyFill="1" applyBorder="1" applyAlignment="1">
      <alignment horizontal="right" vertical="center" wrapText="1"/>
      <protection/>
    </xf>
    <xf numFmtId="10" fontId="10" fillId="0" borderId="33" xfId="57" applyNumberFormat="1" applyFont="1" applyFill="1" applyBorder="1" applyAlignment="1">
      <alignment horizontal="right" vertical="center" wrapText="1"/>
      <protection/>
    </xf>
    <xf numFmtId="10" fontId="14" fillId="0" borderId="34" xfId="57" applyNumberFormat="1" applyFont="1" applyFill="1" applyBorder="1" applyAlignment="1">
      <alignment horizontal="right" vertical="center" wrapText="1"/>
      <protection/>
    </xf>
    <xf numFmtId="0" fontId="10" fillId="0" borderId="8" xfId="60" applyFont="1" applyFill="1" applyBorder="1" applyAlignment="1">
      <alignment wrapText="1"/>
      <protection/>
    </xf>
    <xf numFmtId="0" fontId="5" fillId="0" borderId="31" xfId="0" applyFont="1" applyFill="1" applyBorder="1" applyAlignment="1">
      <alignment horizontal="left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173" fontId="10" fillId="0" borderId="8" xfId="56" applyNumberFormat="1" applyFont="1" applyFill="1" applyBorder="1" applyAlignment="1">
      <alignment horizontal="right" wrapText="1"/>
      <protection/>
    </xf>
    <xf numFmtId="0" fontId="7" fillId="0" borderId="36" xfId="0" applyFont="1" applyBorder="1" applyAlignment="1">
      <alignment horizontal="center" vertical="center" wrapText="1"/>
    </xf>
    <xf numFmtId="0" fontId="10" fillId="0" borderId="37" xfId="61" applyFont="1" applyFill="1" applyBorder="1" applyAlignment="1">
      <alignment wrapText="1"/>
      <protection/>
    </xf>
    <xf numFmtId="0" fontId="10" fillId="0" borderId="37" xfId="61" applyFont="1" applyFill="1" applyBorder="1" applyAlignment="1">
      <alignment/>
      <protection/>
    </xf>
    <xf numFmtId="4" fontId="10" fillId="0" borderId="38" xfId="61" applyNumberFormat="1" applyFont="1" applyFill="1" applyBorder="1" applyAlignment="1">
      <alignment horizontal="right" wrapText="1"/>
      <protection/>
    </xf>
    <xf numFmtId="4" fontId="6" fillId="0" borderId="39" xfId="0" applyNumberFormat="1" applyFont="1" applyBorder="1" applyAlignment="1">
      <alignment horizontal="center" vertical="center" wrapText="1"/>
    </xf>
    <xf numFmtId="0" fontId="10" fillId="0" borderId="40" xfId="61" applyFont="1" applyFill="1" applyBorder="1" applyAlignment="1">
      <alignment horizontal="right" wrapText="1"/>
      <protection/>
    </xf>
    <xf numFmtId="4" fontId="14" fillId="0" borderId="41" xfId="59" applyNumberFormat="1" applyFont="1" applyFill="1" applyBorder="1" applyAlignment="1">
      <alignment horizontal="right" vertical="center" wrapText="1" indent="1"/>
      <protection/>
    </xf>
    <xf numFmtId="10" fontId="10" fillId="0" borderId="38" xfId="61" applyNumberFormat="1" applyFont="1" applyFill="1" applyBorder="1" applyAlignment="1">
      <alignment horizontal="right" wrapText="1"/>
      <protection/>
    </xf>
    <xf numFmtId="10" fontId="12" fillId="0" borderId="26" xfId="0" applyNumberFormat="1" applyFont="1" applyFill="1" applyBorder="1" applyAlignment="1">
      <alignment vertical="center"/>
    </xf>
    <xf numFmtId="4" fontId="14" fillId="0" borderId="41" xfId="59" applyNumberFormat="1" applyFont="1" applyFill="1" applyBorder="1" applyAlignment="1">
      <alignment vertical="center" wrapText="1"/>
      <protection/>
    </xf>
    <xf numFmtId="0" fontId="7" fillId="0" borderId="42" xfId="0" applyFont="1" applyBorder="1" applyAlignment="1">
      <alignment horizontal="center" vertical="center" wrapText="1"/>
    </xf>
    <xf numFmtId="0" fontId="10" fillId="0" borderId="8" xfId="55" applyFont="1" applyFill="1" applyBorder="1" applyAlignment="1">
      <alignment wrapText="1"/>
      <protection/>
    </xf>
    <xf numFmtId="0" fontId="12" fillId="0" borderId="43" xfId="0" applyFont="1" applyBorder="1" applyAlignment="1">
      <alignment horizontal="left" vertical="center"/>
    </xf>
    <xf numFmtId="4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4" fontId="12" fillId="0" borderId="47" xfId="0" applyNumberFormat="1" applyFont="1" applyBorder="1" applyAlignment="1">
      <alignment horizontal="center" vertical="center" wrapText="1"/>
    </xf>
    <xf numFmtId="4" fontId="12" fillId="0" borderId="47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169" fontId="12" fillId="0" borderId="47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10" fillId="0" borderId="8" xfId="60" applyFont="1" applyFill="1" applyBorder="1" applyAlignment="1">
      <alignment wrapText="1"/>
      <protection/>
    </xf>
    <xf numFmtId="0" fontId="10" fillId="0" borderId="8" xfId="58" applyFont="1" applyFill="1" applyBorder="1" applyAlignment="1">
      <alignment wrapText="1"/>
      <protection/>
    </xf>
    <xf numFmtId="4" fontId="10" fillId="0" borderId="8" xfId="60" applyNumberFormat="1" applyFont="1" applyFill="1" applyBorder="1" applyAlignment="1">
      <alignment horizontal="right" wrapText="1"/>
      <protection/>
    </xf>
    <xf numFmtId="0" fontId="10" fillId="0" borderId="8" xfId="60" applyFont="1" applyFill="1" applyBorder="1" applyAlignment="1">
      <alignment horizontal="right" wrapText="1"/>
      <protection/>
    </xf>
    <xf numFmtId="169" fontId="10" fillId="0" borderId="8" xfId="60" applyNumberFormat="1" applyFont="1" applyFill="1" applyBorder="1" applyAlignment="1">
      <alignment horizontal="right" wrapText="1"/>
      <protection/>
    </xf>
    <xf numFmtId="0" fontId="10" fillId="0" borderId="28" xfId="56" applyFont="1" applyFill="1" applyBorder="1" applyAlignment="1">
      <alignment wrapText="1"/>
      <protection/>
    </xf>
    <xf numFmtId="4" fontId="10" fillId="0" borderId="8" xfId="60" applyNumberFormat="1" applyFont="1" applyBorder="1">
      <alignment/>
      <protection/>
    </xf>
    <xf numFmtId="4" fontId="10" fillId="0" borderId="0" xfId="60" applyNumberFormat="1" applyFont="1" applyFill="1" applyAlignment="1">
      <alignment horizontal="right" wrapText="1"/>
      <protection/>
    </xf>
    <xf numFmtId="4" fontId="40" fillId="0" borderId="35" xfId="59" applyNumberFormat="1" applyFont="1" applyFill="1" applyBorder="1" applyAlignment="1">
      <alignment vertical="center" wrapText="1"/>
      <protection/>
    </xf>
    <xf numFmtId="169" fontId="40" fillId="0" borderId="35" xfId="59" applyNumberFormat="1" applyFont="1" applyFill="1" applyBorder="1" applyAlignment="1">
      <alignment vertical="center" wrapText="1"/>
      <protection/>
    </xf>
    <xf numFmtId="0" fontId="10" fillId="0" borderId="37" xfId="60" applyFont="1" applyFill="1" applyBorder="1" applyAlignment="1">
      <alignment wrapText="1"/>
      <protection/>
    </xf>
    <xf numFmtId="0" fontId="10" fillId="0" borderId="8" xfId="61" applyFont="1" applyFill="1" applyBorder="1" applyAlignment="1">
      <alignment wrapText="1"/>
      <protection/>
    </xf>
    <xf numFmtId="0" fontId="10" fillId="0" borderId="28" xfId="60" applyFont="1" applyFill="1" applyBorder="1" applyAlignment="1">
      <alignment wrapText="1"/>
      <protection/>
    </xf>
    <xf numFmtId="0" fontId="10" fillId="0" borderId="8" xfId="56" applyFont="1" applyFill="1" applyBorder="1" applyAlignment="1">
      <alignment wrapText="1"/>
      <protection/>
    </xf>
    <xf numFmtId="0" fontId="5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6" fillId="0" borderId="8" xfId="0" applyFont="1" applyBorder="1" applyAlignment="1">
      <alignment vertical="center"/>
    </xf>
    <xf numFmtId="0" fontId="10" fillId="0" borderId="0" xfId="60" applyFont="1" applyFill="1" applyBorder="1" applyAlignment="1">
      <alignment wrapText="1"/>
      <protection/>
    </xf>
    <xf numFmtId="0" fontId="11" fillId="0" borderId="49" xfId="54" applyFont="1" applyFill="1" applyBorder="1" applyAlignment="1">
      <alignment horizontal="left" vertical="center" wrapText="1"/>
      <protection/>
    </xf>
    <xf numFmtId="10" fontId="11" fillId="0" borderId="50" xfId="57" applyNumberFormat="1" applyFont="1" applyFill="1" applyBorder="1" applyAlignment="1">
      <alignment horizontal="right" vertical="center" indent="1"/>
      <protection/>
    </xf>
    <xf numFmtId="0" fontId="40" fillId="0" borderId="51" xfId="59" applyFont="1" applyFill="1" applyBorder="1" applyAlignment="1">
      <alignment horizontal="center" vertical="center"/>
      <protection/>
    </xf>
    <xf numFmtId="0" fontId="40" fillId="0" borderId="52" xfId="59" applyFont="1" applyFill="1" applyBorder="1" applyAlignment="1">
      <alignment horizontal="center" vertical="center"/>
      <protection/>
    </xf>
    <xf numFmtId="0" fontId="40" fillId="0" borderId="53" xfId="59" applyFont="1" applyFill="1" applyBorder="1" applyAlignment="1">
      <alignment horizontal="center" vertical="center"/>
      <protection/>
    </xf>
    <xf numFmtId="0" fontId="14" fillId="0" borderId="54" xfId="59" applyFont="1" applyFill="1" applyBorder="1" applyAlignment="1">
      <alignment horizontal="center" vertical="center" wrapText="1"/>
      <protection/>
    </xf>
    <xf numFmtId="0" fontId="14" fillId="0" borderId="41" xfId="59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Fill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Внески фіз" xfId="55"/>
    <cellStyle name="Обычный_Доходність" xfId="56"/>
    <cellStyle name="Обычный_З_2_28.10" xfId="57"/>
    <cellStyle name="Обычный_Лист1" xfId="58"/>
    <cellStyle name="Обычный_Лист2" xfId="59"/>
    <cellStyle name="Обычный_Основні показники" xfId="60"/>
    <cellStyle name="Обычный_Структура активів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025"/>
          <c:w val="0.38425"/>
          <c:h val="0.743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НПФ'!$G$57:$Q$57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635"/>
          <c:w val="0.99775"/>
          <c:h val="0.94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(графік)'!$A$2:$A$58</c:f>
              <c:strCache/>
            </c:strRef>
          </c:cat>
          <c:val>
            <c:numRef>
              <c:f>'Доходність (графік)'!$B$2:$B$58</c:f>
              <c:numCache/>
            </c:numRef>
          </c:val>
        </c:ser>
        <c:gapWidth val="60"/>
        <c:axId val="53301362"/>
        <c:axId val="9950211"/>
      </c:barChart>
      <c:catAx>
        <c:axId val="53301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950211"/>
        <c:crosses val="autoZero"/>
        <c:auto val="0"/>
        <c:lblOffset val="0"/>
        <c:tickLblSkip val="1"/>
        <c:noMultiLvlLbl val="0"/>
      </c:catAx>
      <c:valAx>
        <c:axId val="9950211"/>
        <c:scaling>
          <c:orientation val="minMax"/>
          <c:max val="0.04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301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60</xdr:row>
      <xdr:rowOff>66675</xdr:rowOff>
    </xdr:from>
    <xdr:to>
      <xdr:col>6</xdr:col>
      <xdr:colOff>133350</xdr:colOff>
      <xdr:row>86</xdr:row>
      <xdr:rowOff>0</xdr:rowOff>
    </xdr:to>
    <xdr:graphicFrame>
      <xdr:nvGraphicFramePr>
        <xdr:cNvPr id="1" name="Chart 2"/>
        <xdr:cNvGraphicFramePr/>
      </xdr:nvGraphicFramePr>
      <xdr:xfrm>
        <a:off x="1400175" y="114490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23</xdr:col>
      <xdr:colOff>476250</xdr:colOff>
      <xdr:row>86</xdr:row>
      <xdr:rowOff>152400</xdr:rowOff>
    </xdr:to>
    <xdr:graphicFrame>
      <xdr:nvGraphicFramePr>
        <xdr:cNvPr id="1" name="Диаграмма 1"/>
        <xdr:cNvGraphicFramePr/>
      </xdr:nvGraphicFramePr>
      <xdr:xfrm>
        <a:off x="6677025" y="76200"/>
        <a:ext cx="14135100" cy="1533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5" customWidth="1"/>
    <col min="2" max="2" width="11.625" style="5" customWidth="1"/>
    <col min="3" max="3" width="13.75390625" style="5" bestFit="1" customWidth="1"/>
    <col min="4" max="4" width="103.625" style="4" bestFit="1" customWidth="1"/>
    <col min="5" max="5" width="19.125" style="44" bestFit="1" customWidth="1"/>
    <col min="6" max="6" width="19.00390625" style="44" bestFit="1" customWidth="1"/>
    <col min="7" max="7" width="16.00390625" style="44" bestFit="1" customWidth="1"/>
    <col min="8" max="8" width="17.00390625" style="66" customWidth="1"/>
    <col min="9" max="9" width="15.125" style="68" customWidth="1"/>
    <col min="10" max="10" width="48.375" style="4" bestFit="1" customWidth="1"/>
    <col min="11" max="11" width="58.125" style="4" bestFit="1" customWidth="1"/>
    <col min="12" max="16384" width="9.125" style="4" customWidth="1"/>
  </cols>
  <sheetData>
    <row r="1" spans="1:11" s="3" customFormat="1" ht="15.75" thickBot="1">
      <c r="A1" s="82" t="s">
        <v>102</v>
      </c>
      <c r="B1" s="82"/>
      <c r="C1" s="82"/>
      <c r="D1" s="82"/>
      <c r="E1" s="83"/>
      <c r="F1" s="83"/>
      <c r="G1" s="83"/>
      <c r="H1" s="84"/>
      <c r="I1" s="85"/>
      <c r="J1" s="86"/>
      <c r="K1" s="86"/>
    </row>
    <row r="2" spans="1:11" ht="51.75" thickBot="1">
      <c r="A2" s="87" t="s">
        <v>19</v>
      </c>
      <c r="B2" s="88" t="s">
        <v>100</v>
      </c>
      <c r="C2" s="88" t="s">
        <v>103</v>
      </c>
      <c r="D2" s="89" t="s">
        <v>0</v>
      </c>
      <c r="E2" s="90" t="s">
        <v>23</v>
      </c>
      <c r="F2" s="91" t="s">
        <v>24</v>
      </c>
      <c r="G2" s="91" t="s">
        <v>10</v>
      </c>
      <c r="H2" s="92" t="s">
        <v>115</v>
      </c>
      <c r="I2" s="93" t="s">
        <v>116</v>
      </c>
      <c r="J2" s="94" t="s">
        <v>117</v>
      </c>
      <c r="K2" s="94" t="s">
        <v>134</v>
      </c>
    </row>
    <row r="3" spans="1:11" ht="14.25">
      <c r="A3" s="95">
        <v>1</v>
      </c>
      <c r="B3" s="96" t="s">
        <v>25</v>
      </c>
      <c r="C3" s="97" t="s">
        <v>26</v>
      </c>
      <c r="D3" s="96" t="s">
        <v>145</v>
      </c>
      <c r="E3" s="98">
        <v>478874307.05</v>
      </c>
      <c r="F3" s="98">
        <v>12671247.72</v>
      </c>
      <c r="G3" s="98">
        <v>2.7179675178902585</v>
      </c>
      <c r="H3" s="99">
        <v>67226125</v>
      </c>
      <c r="I3" s="100">
        <v>7.1233</v>
      </c>
      <c r="J3" s="86" t="s">
        <v>146</v>
      </c>
      <c r="K3" s="86" t="s">
        <v>136</v>
      </c>
    </row>
    <row r="4" spans="1:11" ht="14.25">
      <c r="A4" s="95">
        <v>2</v>
      </c>
      <c r="B4" s="96" t="s">
        <v>94</v>
      </c>
      <c r="C4" s="97" t="s">
        <v>26</v>
      </c>
      <c r="D4" s="96" t="s">
        <v>207</v>
      </c>
      <c r="E4" s="98">
        <v>419664502.43</v>
      </c>
      <c r="F4" s="98">
        <v>7529771.24</v>
      </c>
      <c r="G4" s="98">
        <v>1.8270169122263695</v>
      </c>
      <c r="H4" s="99">
        <v>35009709</v>
      </c>
      <c r="I4" s="100">
        <v>11.9871</v>
      </c>
      <c r="J4" s="86" t="s">
        <v>194</v>
      </c>
      <c r="K4" s="111" t="s">
        <v>194</v>
      </c>
    </row>
    <row r="5" spans="1:11" ht="14.25">
      <c r="A5" s="95">
        <v>3</v>
      </c>
      <c r="B5" s="96" t="s">
        <v>33</v>
      </c>
      <c r="C5" s="97" t="s">
        <v>34</v>
      </c>
      <c r="D5" s="96" t="s">
        <v>35</v>
      </c>
      <c r="E5" s="98">
        <v>390430198.97</v>
      </c>
      <c r="F5" s="98">
        <v>4143709.93</v>
      </c>
      <c r="G5" s="98">
        <v>1.0727038215335938</v>
      </c>
      <c r="H5" s="99">
        <v>50906502</v>
      </c>
      <c r="I5" s="100">
        <v>7.6696</v>
      </c>
      <c r="J5" s="86" t="s">
        <v>164</v>
      </c>
      <c r="K5" s="112" t="s">
        <v>164</v>
      </c>
    </row>
    <row r="6" spans="1:11" ht="14.25">
      <c r="A6" s="95">
        <v>4</v>
      </c>
      <c r="B6" s="96" t="s">
        <v>30</v>
      </c>
      <c r="C6" s="96" t="s">
        <v>26</v>
      </c>
      <c r="D6" s="96" t="s">
        <v>163</v>
      </c>
      <c r="E6" s="98">
        <v>274963949.32</v>
      </c>
      <c r="F6" s="98">
        <v>4153486.23</v>
      </c>
      <c r="G6" s="98">
        <v>1.533724429480273</v>
      </c>
      <c r="H6" s="99">
        <v>31509331</v>
      </c>
      <c r="I6" s="100">
        <v>8.7264</v>
      </c>
      <c r="J6" s="111" t="s">
        <v>164</v>
      </c>
      <c r="K6" s="112" t="s">
        <v>164</v>
      </c>
    </row>
    <row r="7" spans="1:11" ht="14.25">
      <c r="A7" s="95">
        <v>5</v>
      </c>
      <c r="B7" s="96" t="s">
        <v>28</v>
      </c>
      <c r="C7" s="97" t="s">
        <v>26</v>
      </c>
      <c r="D7" s="96" t="s">
        <v>29</v>
      </c>
      <c r="E7" s="98">
        <v>216898768.01</v>
      </c>
      <c r="F7" s="98">
        <v>3053328.26</v>
      </c>
      <c r="G7" s="98">
        <v>1.427820141299037</v>
      </c>
      <c r="H7" s="99">
        <v>48593394</v>
      </c>
      <c r="I7" s="100">
        <v>4.4635</v>
      </c>
      <c r="J7" s="86" t="s">
        <v>130</v>
      </c>
      <c r="K7" s="4" t="s">
        <v>130</v>
      </c>
    </row>
    <row r="8" spans="1:11" ht="14.25">
      <c r="A8" s="95">
        <v>6</v>
      </c>
      <c r="B8" s="96" t="s">
        <v>27</v>
      </c>
      <c r="C8" s="97" t="s">
        <v>26</v>
      </c>
      <c r="D8" s="96" t="s">
        <v>173</v>
      </c>
      <c r="E8" s="98">
        <v>202099235.19</v>
      </c>
      <c r="F8" s="98">
        <v>6715454.89</v>
      </c>
      <c r="G8" s="98">
        <v>3.437058531516186</v>
      </c>
      <c r="H8" s="99">
        <v>30258770</v>
      </c>
      <c r="I8" s="100">
        <v>6.679</v>
      </c>
      <c r="J8" s="111" t="s">
        <v>164</v>
      </c>
      <c r="K8" s="86" t="s">
        <v>136</v>
      </c>
    </row>
    <row r="9" spans="1:11" ht="14.25">
      <c r="A9" s="95">
        <v>7</v>
      </c>
      <c r="B9" s="96" t="s">
        <v>36</v>
      </c>
      <c r="C9" s="97" t="s">
        <v>26</v>
      </c>
      <c r="D9" s="96" t="s">
        <v>239</v>
      </c>
      <c r="E9" s="98">
        <v>68885420.21</v>
      </c>
      <c r="F9" s="98">
        <v>2128111.93</v>
      </c>
      <c r="G9" s="98">
        <v>3.1878336392385194</v>
      </c>
      <c r="H9" s="99">
        <v>20111367</v>
      </c>
      <c r="I9" s="100">
        <v>3.4252</v>
      </c>
      <c r="J9" s="111" t="s">
        <v>149</v>
      </c>
      <c r="K9" s="86" t="s">
        <v>148</v>
      </c>
    </row>
    <row r="10" spans="1:11" ht="14.25">
      <c r="A10" s="95">
        <v>8</v>
      </c>
      <c r="B10" s="96" t="s">
        <v>38</v>
      </c>
      <c r="C10" s="97" t="s">
        <v>39</v>
      </c>
      <c r="D10" s="96" t="s">
        <v>162</v>
      </c>
      <c r="E10" s="98">
        <v>67657726.33</v>
      </c>
      <c r="F10" s="98">
        <v>1152222.28</v>
      </c>
      <c r="G10" s="98">
        <v>1.732521685925036</v>
      </c>
      <c r="H10" s="99">
        <v>16451204</v>
      </c>
      <c r="I10" s="100">
        <v>4.1126</v>
      </c>
      <c r="J10" s="96" t="s">
        <v>146</v>
      </c>
      <c r="K10" s="4" t="s">
        <v>136</v>
      </c>
    </row>
    <row r="11" spans="1:11" ht="14.25">
      <c r="A11" s="95">
        <v>9</v>
      </c>
      <c r="B11" s="96" t="s">
        <v>31</v>
      </c>
      <c r="C11" s="97" t="s">
        <v>26</v>
      </c>
      <c r="D11" s="96" t="s">
        <v>240</v>
      </c>
      <c r="E11" s="98">
        <v>61656417.81</v>
      </c>
      <c r="F11" s="98">
        <v>888703.25</v>
      </c>
      <c r="G11" s="98">
        <v>1.4624595583935047</v>
      </c>
      <c r="H11" s="99">
        <v>12490229</v>
      </c>
      <c r="I11" s="100">
        <v>4.9364</v>
      </c>
      <c r="J11" s="110" t="s">
        <v>204</v>
      </c>
      <c r="K11" s="111" t="s">
        <v>136</v>
      </c>
    </row>
    <row r="12" spans="1:11" ht="14.25">
      <c r="A12" s="95">
        <v>10</v>
      </c>
      <c r="B12" s="96" t="s">
        <v>89</v>
      </c>
      <c r="C12" s="97" t="s">
        <v>26</v>
      </c>
      <c r="D12" s="96" t="s">
        <v>197</v>
      </c>
      <c r="E12" s="98">
        <v>60936004.68</v>
      </c>
      <c r="F12" s="98">
        <v>278862.76</v>
      </c>
      <c r="G12" s="98">
        <v>0.45973606927900335</v>
      </c>
      <c r="H12" s="99">
        <v>24899898</v>
      </c>
      <c r="I12" s="100">
        <v>2.4472</v>
      </c>
      <c r="J12" s="110" t="s">
        <v>139</v>
      </c>
      <c r="K12" s="4" t="s">
        <v>139</v>
      </c>
    </row>
    <row r="13" spans="1:11" ht="14.25">
      <c r="A13" s="95">
        <v>11</v>
      </c>
      <c r="B13" s="96" t="s">
        <v>42</v>
      </c>
      <c r="C13" s="97" t="s">
        <v>26</v>
      </c>
      <c r="D13" s="96" t="s">
        <v>138</v>
      </c>
      <c r="E13" s="98">
        <v>56736996.56</v>
      </c>
      <c r="F13" s="98">
        <v>405470.25</v>
      </c>
      <c r="G13" s="98">
        <v>0.7197927635914709</v>
      </c>
      <c r="H13" s="99">
        <v>41991416</v>
      </c>
      <c r="I13" s="100">
        <v>1.3512</v>
      </c>
      <c r="J13" s="96" t="s">
        <v>137</v>
      </c>
      <c r="K13" s="111" t="s">
        <v>136</v>
      </c>
    </row>
    <row r="14" spans="1:11" ht="14.25">
      <c r="A14" s="95">
        <v>12</v>
      </c>
      <c r="B14" s="96" t="s">
        <v>43</v>
      </c>
      <c r="C14" s="97" t="s">
        <v>26</v>
      </c>
      <c r="D14" s="109" t="s">
        <v>174</v>
      </c>
      <c r="E14" s="98">
        <v>49321207.92</v>
      </c>
      <c r="F14" s="102">
        <v>439424.37</v>
      </c>
      <c r="G14" s="102">
        <v>0.8989532256950667</v>
      </c>
      <c r="H14" s="99">
        <v>11580877</v>
      </c>
      <c r="I14" s="100">
        <v>4.2588</v>
      </c>
      <c r="J14" s="110" t="s">
        <v>175</v>
      </c>
      <c r="K14" s="4" t="s">
        <v>136</v>
      </c>
    </row>
    <row r="15" spans="1:11" ht="14.25">
      <c r="A15" s="95">
        <v>13</v>
      </c>
      <c r="B15" s="96" t="s">
        <v>40</v>
      </c>
      <c r="C15" s="97" t="s">
        <v>26</v>
      </c>
      <c r="D15" s="108" t="s">
        <v>41</v>
      </c>
      <c r="E15" s="98">
        <v>42429455.19</v>
      </c>
      <c r="F15" s="98">
        <v>319290.58</v>
      </c>
      <c r="G15" s="98">
        <v>0.7582268626995017</v>
      </c>
      <c r="H15" s="99">
        <v>15419007</v>
      </c>
      <c r="I15" s="100">
        <v>2.7518</v>
      </c>
      <c r="J15" s="111" t="s">
        <v>206</v>
      </c>
      <c r="K15" s="110" t="s">
        <v>148</v>
      </c>
    </row>
    <row r="16" spans="1:11" ht="14.25">
      <c r="A16" s="95">
        <v>14</v>
      </c>
      <c r="B16" s="96" t="s">
        <v>32</v>
      </c>
      <c r="C16" s="97" t="s">
        <v>26</v>
      </c>
      <c r="D16" s="96" t="s">
        <v>158</v>
      </c>
      <c r="E16" s="98">
        <v>36602493.96</v>
      </c>
      <c r="F16" s="98">
        <v>737660.79</v>
      </c>
      <c r="G16" s="98">
        <v>2.0567802072394272</v>
      </c>
      <c r="H16" s="99">
        <v>41314657</v>
      </c>
      <c r="I16" s="100">
        <v>0.8859</v>
      </c>
      <c r="J16" s="86" t="s">
        <v>146</v>
      </c>
      <c r="K16" s="110" t="s">
        <v>136</v>
      </c>
    </row>
    <row r="17" spans="1:11" ht="14.25">
      <c r="A17" s="95">
        <v>15</v>
      </c>
      <c r="B17" s="96" t="s">
        <v>45</v>
      </c>
      <c r="C17" s="97" t="s">
        <v>26</v>
      </c>
      <c r="D17" s="96" t="s">
        <v>183</v>
      </c>
      <c r="E17" s="98">
        <v>32028215.03</v>
      </c>
      <c r="F17" s="98">
        <v>281739.65</v>
      </c>
      <c r="G17" s="98">
        <v>0.8874674956120998</v>
      </c>
      <c r="H17" s="99">
        <v>7117366</v>
      </c>
      <c r="I17" s="100">
        <v>4.5</v>
      </c>
      <c r="J17" s="110" t="s">
        <v>157</v>
      </c>
      <c r="K17" s="111" t="s">
        <v>136</v>
      </c>
    </row>
    <row r="18" spans="1:11" ht="14.25">
      <c r="A18" s="95">
        <v>16</v>
      </c>
      <c r="B18" s="96" t="s">
        <v>91</v>
      </c>
      <c r="C18" s="97" t="s">
        <v>26</v>
      </c>
      <c r="D18" s="96" t="s">
        <v>124</v>
      </c>
      <c r="E18" s="98">
        <v>26229892.73</v>
      </c>
      <c r="F18" s="98">
        <v>-577091.6</v>
      </c>
      <c r="G18" s="98">
        <v>-2.1527658348133087</v>
      </c>
      <c r="H18" s="99">
        <v>22747291</v>
      </c>
      <c r="I18" s="100">
        <v>1.1531</v>
      </c>
      <c r="J18" s="96" t="s">
        <v>150</v>
      </c>
      <c r="K18" s="86" t="s">
        <v>142</v>
      </c>
    </row>
    <row r="19" spans="1:11" ht="14.25">
      <c r="A19" s="95">
        <v>17</v>
      </c>
      <c r="B19" s="96" t="s">
        <v>90</v>
      </c>
      <c r="C19" s="97" t="s">
        <v>26</v>
      </c>
      <c r="D19" s="96" t="s">
        <v>217</v>
      </c>
      <c r="E19" s="98">
        <v>22583655.58</v>
      </c>
      <c r="F19" s="98">
        <v>-122678.41</v>
      </c>
      <c r="G19" s="98">
        <v>-0.5402827689138547</v>
      </c>
      <c r="H19" s="99">
        <v>13026133</v>
      </c>
      <c r="I19" s="100">
        <v>1.7337</v>
      </c>
      <c r="J19" s="111" t="s">
        <v>176</v>
      </c>
      <c r="K19" s="86" t="s">
        <v>176</v>
      </c>
    </row>
    <row r="20" spans="1:11" ht="14.25">
      <c r="A20" s="95">
        <v>18</v>
      </c>
      <c r="B20" s="96" t="s">
        <v>49</v>
      </c>
      <c r="C20" s="97" t="s">
        <v>26</v>
      </c>
      <c r="D20" s="96" t="s">
        <v>112</v>
      </c>
      <c r="E20" s="98">
        <v>20422976.61</v>
      </c>
      <c r="F20" s="98">
        <v>169344.97</v>
      </c>
      <c r="G20" s="98">
        <v>0.8361215065526721</v>
      </c>
      <c r="H20" s="99">
        <v>3857773</v>
      </c>
      <c r="I20" s="100">
        <v>5.294</v>
      </c>
      <c r="J20" s="111" t="s">
        <v>154</v>
      </c>
      <c r="K20" s="4" t="s">
        <v>154</v>
      </c>
    </row>
    <row r="21" spans="1:11" ht="14.25">
      <c r="A21" s="95">
        <v>19</v>
      </c>
      <c r="B21" s="96" t="s">
        <v>84</v>
      </c>
      <c r="C21" s="97" t="s">
        <v>26</v>
      </c>
      <c r="D21" s="96" t="s">
        <v>241</v>
      </c>
      <c r="E21" s="98">
        <v>17194411.11</v>
      </c>
      <c r="F21" s="98">
        <v>132409.6</v>
      </c>
      <c r="G21" s="98">
        <v>0.7760496324091406</v>
      </c>
      <c r="H21" s="99">
        <v>8070336</v>
      </c>
      <c r="I21" s="100">
        <v>2.1306</v>
      </c>
      <c r="J21" s="86" t="s">
        <v>190</v>
      </c>
      <c r="K21" s="4" t="s">
        <v>190</v>
      </c>
    </row>
    <row r="22" spans="1:11" ht="14.25">
      <c r="A22" s="95">
        <v>20</v>
      </c>
      <c r="B22" s="96" t="s">
        <v>85</v>
      </c>
      <c r="C22" s="97" t="s">
        <v>26</v>
      </c>
      <c r="D22" s="96" t="s">
        <v>243</v>
      </c>
      <c r="E22" s="98">
        <v>12233372.48</v>
      </c>
      <c r="F22" s="98">
        <v>98575.82</v>
      </c>
      <c r="G22" s="98">
        <v>0.8123401055819528</v>
      </c>
      <c r="H22" s="99">
        <v>3462818</v>
      </c>
      <c r="I22" s="100">
        <v>3.5328</v>
      </c>
      <c r="J22" s="86" t="s">
        <v>180</v>
      </c>
      <c r="K22" s="4" t="s">
        <v>180</v>
      </c>
    </row>
    <row r="23" spans="1:11" ht="14.25">
      <c r="A23" s="95">
        <v>21</v>
      </c>
      <c r="B23" s="96" t="s">
        <v>92</v>
      </c>
      <c r="C23" s="97" t="s">
        <v>26</v>
      </c>
      <c r="D23" s="96" t="s">
        <v>242</v>
      </c>
      <c r="E23" s="98">
        <v>10630516.74</v>
      </c>
      <c r="F23" s="98">
        <v>-41532.39</v>
      </c>
      <c r="G23" s="98">
        <v>-0.38916977886889015</v>
      </c>
      <c r="H23" s="99">
        <v>27412495</v>
      </c>
      <c r="I23" s="100">
        <v>0.3878</v>
      </c>
      <c r="J23" s="110" t="s">
        <v>169</v>
      </c>
      <c r="K23" s="4" t="s">
        <v>167</v>
      </c>
    </row>
    <row r="24" spans="1:11" ht="14.25">
      <c r="A24" s="95">
        <v>22</v>
      </c>
      <c r="B24" s="96" t="s">
        <v>86</v>
      </c>
      <c r="C24" s="97" t="s">
        <v>26</v>
      </c>
      <c r="D24" s="96" t="s">
        <v>87</v>
      </c>
      <c r="E24" s="98">
        <v>9454587.08</v>
      </c>
      <c r="F24" s="98">
        <v>36474.62</v>
      </c>
      <c r="G24" s="98">
        <v>0.38728163583638775</v>
      </c>
      <c r="H24" s="99">
        <v>4879542</v>
      </c>
      <c r="I24" s="100">
        <v>1.9376</v>
      </c>
      <c r="J24" s="110" t="s">
        <v>155</v>
      </c>
      <c r="K24" s="86" t="s">
        <v>155</v>
      </c>
    </row>
    <row r="25" spans="1:11" ht="14.25">
      <c r="A25" s="95">
        <v>23</v>
      </c>
      <c r="B25" s="96" t="s">
        <v>51</v>
      </c>
      <c r="C25" s="97" t="s">
        <v>26</v>
      </c>
      <c r="D25" s="101" t="s">
        <v>147</v>
      </c>
      <c r="E25" s="98">
        <v>7882350.76</v>
      </c>
      <c r="F25" s="102">
        <v>76977.03</v>
      </c>
      <c r="G25" s="102">
        <v>0.9862055637917422</v>
      </c>
      <c r="H25" s="99">
        <v>2458481</v>
      </c>
      <c r="I25" s="100">
        <v>3.2062</v>
      </c>
      <c r="J25" s="86" t="s">
        <v>137</v>
      </c>
      <c r="K25" s="111" t="s">
        <v>136</v>
      </c>
    </row>
    <row r="26" spans="1:11" ht="14.25">
      <c r="A26" s="95">
        <v>24</v>
      </c>
      <c r="B26" s="96" t="s">
        <v>44</v>
      </c>
      <c r="C26" s="97" t="s">
        <v>26</v>
      </c>
      <c r="D26" s="96" t="s">
        <v>244</v>
      </c>
      <c r="E26" s="98">
        <v>7613062.43</v>
      </c>
      <c r="F26" s="98">
        <v>198134.97</v>
      </c>
      <c r="G26" s="98">
        <v>2.672109350615287</v>
      </c>
      <c r="H26" s="99">
        <v>7018979</v>
      </c>
      <c r="I26" s="100">
        <v>1.0846</v>
      </c>
      <c r="J26" s="110" t="s">
        <v>164</v>
      </c>
      <c r="K26" s="4" t="s">
        <v>245</v>
      </c>
    </row>
    <row r="27" spans="1:11" ht="14.25">
      <c r="A27" s="95">
        <v>25</v>
      </c>
      <c r="B27" s="96" t="s">
        <v>53</v>
      </c>
      <c r="C27" s="97" t="s">
        <v>26</v>
      </c>
      <c r="D27" s="96" t="s">
        <v>170</v>
      </c>
      <c r="E27" s="98">
        <v>7055367.9</v>
      </c>
      <c r="F27" s="98">
        <v>30329.64</v>
      </c>
      <c r="G27" s="98">
        <v>0.4317362963372773</v>
      </c>
      <c r="H27" s="99">
        <v>1768861</v>
      </c>
      <c r="I27" s="100">
        <v>3.9886</v>
      </c>
      <c r="J27" s="110" t="s">
        <v>161</v>
      </c>
      <c r="K27" s="86" t="s">
        <v>160</v>
      </c>
    </row>
    <row r="28" spans="1:11" ht="14.25">
      <c r="A28" s="95">
        <v>26</v>
      </c>
      <c r="B28" s="96" t="s">
        <v>46</v>
      </c>
      <c r="C28" s="97" t="s">
        <v>26</v>
      </c>
      <c r="D28" s="96" t="s">
        <v>246</v>
      </c>
      <c r="E28" s="98">
        <v>6697068.53</v>
      </c>
      <c r="F28" s="98">
        <v>318628.66</v>
      </c>
      <c r="G28" s="98">
        <v>4.9954011716661455</v>
      </c>
      <c r="H28" s="99">
        <v>2102768</v>
      </c>
      <c r="I28" s="100">
        <v>3.1849</v>
      </c>
      <c r="J28" s="111" t="s">
        <v>149</v>
      </c>
      <c r="K28" s="4" t="s">
        <v>148</v>
      </c>
    </row>
    <row r="29" spans="1:11" ht="14.25">
      <c r="A29" s="95">
        <v>27</v>
      </c>
      <c r="B29" s="96" t="s">
        <v>88</v>
      </c>
      <c r="C29" s="97" t="s">
        <v>26</v>
      </c>
      <c r="D29" s="96" t="s">
        <v>159</v>
      </c>
      <c r="E29" s="98">
        <v>5981578.36</v>
      </c>
      <c r="F29" s="98">
        <v>-22781.91</v>
      </c>
      <c r="G29" s="98">
        <v>-0.3794227690471246</v>
      </c>
      <c r="H29" s="99">
        <v>1668618</v>
      </c>
      <c r="I29" s="100">
        <v>3.5848</v>
      </c>
      <c r="J29" s="86" t="s">
        <v>161</v>
      </c>
      <c r="K29" s="96" t="s">
        <v>160</v>
      </c>
    </row>
    <row r="30" spans="1:11" ht="14.25">
      <c r="A30" s="95">
        <v>28</v>
      </c>
      <c r="B30" s="96" t="s">
        <v>52</v>
      </c>
      <c r="C30" s="97" t="s">
        <v>26</v>
      </c>
      <c r="D30" s="96" t="s">
        <v>125</v>
      </c>
      <c r="E30" s="98">
        <v>3833238.83</v>
      </c>
      <c r="F30" s="98">
        <v>-185691.03</v>
      </c>
      <c r="G30" s="98">
        <v>-4.620409822230627</v>
      </c>
      <c r="H30" s="99">
        <v>1957727</v>
      </c>
      <c r="I30" s="100">
        <v>1.958</v>
      </c>
      <c r="J30" s="86" t="s">
        <v>139</v>
      </c>
      <c r="K30" s="4" t="s">
        <v>139</v>
      </c>
    </row>
    <row r="31" spans="1:11" ht="14.25">
      <c r="A31" s="95">
        <v>29</v>
      </c>
      <c r="B31" s="96" t="s">
        <v>78</v>
      </c>
      <c r="C31" s="97" t="s">
        <v>26</v>
      </c>
      <c r="D31" s="96" t="s">
        <v>191</v>
      </c>
      <c r="E31" s="98">
        <v>3468472.25</v>
      </c>
      <c r="F31" s="98">
        <v>16383.69</v>
      </c>
      <c r="G31" s="98">
        <v>0.47460225064446604</v>
      </c>
      <c r="H31" s="99">
        <v>1346711</v>
      </c>
      <c r="I31" s="100">
        <v>2.5755</v>
      </c>
      <c r="J31" s="96" t="s">
        <v>192</v>
      </c>
      <c r="K31" s="86" t="s">
        <v>192</v>
      </c>
    </row>
    <row r="32" spans="1:11" ht="14.25">
      <c r="A32" s="95">
        <v>30</v>
      </c>
      <c r="B32" s="96" t="s">
        <v>82</v>
      </c>
      <c r="C32" s="97" t="s">
        <v>39</v>
      </c>
      <c r="D32" s="96" t="s">
        <v>156</v>
      </c>
      <c r="E32" s="98">
        <v>3130801.41</v>
      </c>
      <c r="F32" s="98">
        <v>29339.51</v>
      </c>
      <c r="G32" s="98">
        <v>0.9459896960204617</v>
      </c>
      <c r="H32" s="99">
        <v>844566</v>
      </c>
      <c r="I32" s="100">
        <v>3.707</v>
      </c>
      <c r="J32" s="96" t="s">
        <v>157</v>
      </c>
      <c r="K32" s="86" t="s">
        <v>136</v>
      </c>
    </row>
    <row r="33" spans="1:11" ht="14.25">
      <c r="A33" s="95">
        <v>31</v>
      </c>
      <c r="B33" s="96" t="s">
        <v>48</v>
      </c>
      <c r="C33" s="97" t="s">
        <v>26</v>
      </c>
      <c r="D33" s="96" t="s">
        <v>201</v>
      </c>
      <c r="E33" s="98">
        <v>2979460.38</v>
      </c>
      <c r="F33" s="98">
        <v>35104.96</v>
      </c>
      <c r="G33" s="98">
        <v>1.1922799727758502</v>
      </c>
      <c r="H33" s="99">
        <v>1291999</v>
      </c>
      <c r="I33" s="100">
        <v>2.3061</v>
      </c>
      <c r="J33" s="111" t="s">
        <v>202</v>
      </c>
      <c r="K33" s="110" t="s">
        <v>136</v>
      </c>
    </row>
    <row r="34" spans="1:11" ht="14.25">
      <c r="A34" s="95">
        <v>32</v>
      </c>
      <c r="B34" s="96" t="s">
        <v>56</v>
      </c>
      <c r="C34" s="97" t="s">
        <v>26</v>
      </c>
      <c r="D34" s="96" t="s">
        <v>248</v>
      </c>
      <c r="E34" s="98">
        <v>2825881.64</v>
      </c>
      <c r="F34" s="98">
        <v>19050.37</v>
      </c>
      <c r="G34" s="103">
        <v>0.6787144707847119</v>
      </c>
      <c r="H34" s="99">
        <v>1232135</v>
      </c>
      <c r="I34" s="100">
        <v>2.2935</v>
      </c>
      <c r="J34" s="111" t="s">
        <v>209</v>
      </c>
      <c r="K34" s="86" t="s">
        <v>142</v>
      </c>
    </row>
    <row r="35" spans="1:11" ht="14.25">
      <c r="A35" s="95">
        <v>33</v>
      </c>
      <c r="B35" s="96" t="s">
        <v>62</v>
      </c>
      <c r="C35" s="97" t="s">
        <v>26</v>
      </c>
      <c r="D35" s="96" t="s">
        <v>249</v>
      </c>
      <c r="E35" s="98">
        <v>2202889.5</v>
      </c>
      <c r="F35" s="98">
        <v>68206.28</v>
      </c>
      <c r="G35" s="98">
        <v>3.195147615391832</v>
      </c>
      <c r="H35" s="99">
        <v>966138</v>
      </c>
      <c r="I35" s="100">
        <v>2.2801</v>
      </c>
      <c r="J35" s="4" t="s">
        <v>149</v>
      </c>
      <c r="K35" s="4" t="s">
        <v>152</v>
      </c>
    </row>
    <row r="36" spans="1:11" ht="14.25">
      <c r="A36" s="95">
        <v>34</v>
      </c>
      <c r="B36" s="96" t="s">
        <v>83</v>
      </c>
      <c r="C36" s="97" t="s">
        <v>26</v>
      </c>
      <c r="D36" s="96" t="s">
        <v>166</v>
      </c>
      <c r="E36" s="98">
        <v>2180218.08</v>
      </c>
      <c r="F36" s="98">
        <v>-7246.65</v>
      </c>
      <c r="G36" s="98">
        <v>-0.33128076995325273</v>
      </c>
      <c r="H36" s="99">
        <v>3429720</v>
      </c>
      <c r="I36" s="100">
        <v>0.6357</v>
      </c>
      <c r="J36" s="110" t="s">
        <v>169</v>
      </c>
      <c r="K36" s="4" t="s">
        <v>167</v>
      </c>
    </row>
    <row r="37" spans="1:11" ht="14.25">
      <c r="A37" s="95">
        <v>35</v>
      </c>
      <c r="B37" s="96" t="s">
        <v>81</v>
      </c>
      <c r="C37" s="97" t="s">
        <v>26</v>
      </c>
      <c r="D37" s="96" t="s">
        <v>171</v>
      </c>
      <c r="E37" s="98">
        <v>1936753.3</v>
      </c>
      <c r="F37" s="98">
        <v>-4838.09</v>
      </c>
      <c r="G37" s="98">
        <v>-0.24918167771643596</v>
      </c>
      <c r="H37" s="99">
        <v>1158635</v>
      </c>
      <c r="I37" s="100">
        <v>1.6716</v>
      </c>
      <c r="J37" s="111" t="s">
        <v>172</v>
      </c>
      <c r="K37" s="110" t="s">
        <v>136</v>
      </c>
    </row>
    <row r="38" spans="1:11" ht="14.25">
      <c r="A38" s="95">
        <v>36</v>
      </c>
      <c r="B38" s="96" t="s">
        <v>61</v>
      </c>
      <c r="C38" s="97" t="s">
        <v>26</v>
      </c>
      <c r="D38" s="96" t="s">
        <v>250</v>
      </c>
      <c r="E38" s="98">
        <v>1230867.05</v>
      </c>
      <c r="F38" s="98">
        <v>65538.43</v>
      </c>
      <c r="G38" s="98">
        <v>5.624029898107196</v>
      </c>
      <c r="H38" s="99">
        <v>524698</v>
      </c>
      <c r="I38" s="100">
        <v>2.3459</v>
      </c>
      <c r="J38" s="110" t="s">
        <v>164</v>
      </c>
      <c r="K38" s="110" t="s">
        <v>164</v>
      </c>
    </row>
    <row r="39" spans="1:11" ht="14.25">
      <c r="A39" s="95">
        <v>37</v>
      </c>
      <c r="B39" s="96" t="s">
        <v>79</v>
      </c>
      <c r="C39" s="97" t="s">
        <v>26</v>
      </c>
      <c r="D39" s="106" t="s">
        <v>198</v>
      </c>
      <c r="E39" s="98">
        <v>990018.65</v>
      </c>
      <c r="F39" s="98">
        <v>-905.39</v>
      </c>
      <c r="G39" s="98">
        <v>-0.09136825462422848</v>
      </c>
      <c r="H39" s="99">
        <v>2468727</v>
      </c>
      <c r="I39" s="100">
        <v>0.401</v>
      </c>
      <c r="J39" s="96" t="s">
        <v>142</v>
      </c>
      <c r="K39" s="4" t="s">
        <v>142</v>
      </c>
    </row>
    <row r="40" spans="1:11" ht="14.25">
      <c r="A40" s="95">
        <v>38</v>
      </c>
      <c r="B40" s="96" t="s">
        <v>76</v>
      </c>
      <c r="C40" s="97" t="s">
        <v>26</v>
      </c>
      <c r="D40" s="96" t="s">
        <v>77</v>
      </c>
      <c r="E40" s="98">
        <v>922145.77</v>
      </c>
      <c r="F40" s="98">
        <v>-657.81</v>
      </c>
      <c r="G40" s="98">
        <v>-0.07128385869503973</v>
      </c>
      <c r="H40" s="99">
        <v>717149</v>
      </c>
      <c r="I40" s="100">
        <v>1.2859</v>
      </c>
      <c r="J40" s="96" t="s">
        <v>149</v>
      </c>
      <c r="K40" s="86" t="s">
        <v>148</v>
      </c>
    </row>
    <row r="41" spans="1:11" ht="14.25">
      <c r="A41" s="95">
        <v>39</v>
      </c>
      <c r="B41" s="96" t="s">
        <v>63</v>
      </c>
      <c r="C41" s="97" t="s">
        <v>26</v>
      </c>
      <c r="D41" s="96" t="s">
        <v>177</v>
      </c>
      <c r="E41" s="98">
        <v>821643.3</v>
      </c>
      <c r="F41" s="98">
        <v>-12712.14</v>
      </c>
      <c r="G41" s="98">
        <v>-1.5235880765636267</v>
      </c>
      <c r="H41" s="99">
        <v>334087</v>
      </c>
      <c r="I41" s="100">
        <v>2.4594</v>
      </c>
      <c r="J41" s="86" t="s">
        <v>146</v>
      </c>
      <c r="K41" s="86" t="s">
        <v>136</v>
      </c>
    </row>
    <row r="42" spans="1:11" ht="14.25">
      <c r="A42" s="95">
        <v>40</v>
      </c>
      <c r="B42" s="96" t="s">
        <v>58</v>
      </c>
      <c r="C42" s="97" t="s">
        <v>39</v>
      </c>
      <c r="D42" s="96" t="s">
        <v>59</v>
      </c>
      <c r="E42" s="98">
        <v>770536.79</v>
      </c>
      <c r="F42" s="98">
        <v>7860.65</v>
      </c>
      <c r="G42" s="98">
        <v>1.0306668306156723</v>
      </c>
      <c r="H42" s="99">
        <v>363167</v>
      </c>
      <c r="I42" s="100">
        <v>2.1217</v>
      </c>
      <c r="J42" s="86" t="s">
        <v>181</v>
      </c>
      <c r="K42" s="4" t="s">
        <v>148</v>
      </c>
    </row>
    <row r="43" spans="1:11" ht="14.25">
      <c r="A43" s="95">
        <v>41</v>
      </c>
      <c r="B43" s="96" t="s">
        <v>54</v>
      </c>
      <c r="C43" s="97" t="s">
        <v>26</v>
      </c>
      <c r="D43" s="96" t="s">
        <v>122</v>
      </c>
      <c r="E43" s="98">
        <v>620427.7</v>
      </c>
      <c r="F43" s="98">
        <v>13583.21</v>
      </c>
      <c r="G43" s="98">
        <v>2.23833456904255</v>
      </c>
      <c r="H43" s="99">
        <v>687040</v>
      </c>
      <c r="I43" s="100">
        <v>0.903</v>
      </c>
      <c r="J43" s="86" t="s">
        <v>140</v>
      </c>
      <c r="K43" s="111" t="s">
        <v>139</v>
      </c>
    </row>
    <row r="44" spans="1:11" ht="14.25">
      <c r="A44" s="95">
        <v>42</v>
      </c>
      <c r="B44" s="96" t="s">
        <v>60</v>
      </c>
      <c r="C44" s="97" t="s">
        <v>39</v>
      </c>
      <c r="D44" s="96" t="s">
        <v>182</v>
      </c>
      <c r="E44" s="98">
        <v>619548.36</v>
      </c>
      <c r="F44" s="98">
        <v>6007.44</v>
      </c>
      <c r="G44" s="98">
        <v>0.9791425158732494</v>
      </c>
      <c r="H44" s="99">
        <v>318909</v>
      </c>
      <c r="I44" s="100">
        <v>1.9427</v>
      </c>
      <c r="J44" s="86" t="s">
        <v>139</v>
      </c>
      <c r="K44" s="4" t="s">
        <v>139</v>
      </c>
    </row>
    <row r="45" spans="1:11" ht="14.25">
      <c r="A45" s="95">
        <v>43</v>
      </c>
      <c r="B45" s="96" t="s">
        <v>80</v>
      </c>
      <c r="C45" s="97" t="s">
        <v>26</v>
      </c>
      <c r="D45" s="96" t="s">
        <v>251</v>
      </c>
      <c r="E45" s="98">
        <v>377046.67</v>
      </c>
      <c r="F45" s="98">
        <v>-53331.92</v>
      </c>
      <c r="G45" s="98">
        <v>-12.39186177918377</v>
      </c>
      <c r="H45" s="99">
        <v>241922</v>
      </c>
      <c r="I45" s="100">
        <v>1.5585</v>
      </c>
      <c r="J45" s="86" t="s">
        <v>140</v>
      </c>
      <c r="K45" s="110" t="s">
        <v>139</v>
      </c>
    </row>
    <row r="46" spans="1:11" ht="14.25">
      <c r="A46" s="95">
        <v>44</v>
      </c>
      <c r="B46" s="96" t="s">
        <v>64</v>
      </c>
      <c r="C46" s="97" t="s">
        <v>26</v>
      </c>
      <c r="D46" s="96" t="s">
        <v>65</v>
      </c>
      <c r="E46" s="98">
        <v>350260.88</v>
      </c>
      <c r="F46" s="98">
        <v>-293.94</v>
      </c>
      <c r="G46" s="98">
        <v>-0.08384993822079423</v>
      </c>
      <c r="H46" s="99">
        <v>175435</v>
      </c>
      <c r="I46" s="100">
        <v>1.9965</v>
      </c>
      <c r="J46" s="96" t="s">
        <v>185</v>
      </c>
      <c r="K46" s="86" t="s">
        <v>136</v>
      </c>
    </row>
    <row r="47" spans="1:11" ht="14.25">
      <c r="A47" s="95">
        <v>45</v>
      </c>
      <c r="B47" s="96" t="s">
        <v>71</v>
      </c>
      <c r="C47" s="97" t="s">
        <v>26</v>
      </c>
      <c r="D47" s="96" t="s">
        <v>187</v>
      </c>
      <c r="E47" s="98">
        <v>240916.31</v>
      </c>
      <c r="F47" s="98">
        <v>1612.56</v>
      </c>
      <c r="G47" s="98">
        <v>0.6738548810873084</v>
      </c>
      <c r="H47" s="99">
        <v>160457</v>
      </c>
      <c r="I47" s="100">
        <v>1.5014</v>
      </c>
      <c r="J47" s="86" t="s">
        <v>181</v>
      </c>
      <c r="K47" s="111" t="s">
        <v>148</v>
      </c>
    </row>
    <row r="48" spans="1:11" ht="14.25">
      <c r="A48" s="95">
        <v>46</v>
      </c>
      <c r="B48" s="96" t="s">
        <v>66</v>
      </c>
      <c r="C48" s="97" t="s">
        <v>26</v>
      </c>
      <c r="D48" s="96" t="s">
        <v>143</v>
      </c>
      <c r="E48" s="98">
        <v>239121.11</v>
      </c>
      <c r="F48" s="98">
        <v>1528.83</v>
      </c>
      <c r="G48" s="98">
        <v>0.6434678769865627</v>
      </c>
      <c r="H48" s="99">
        <v>119036</v>
      </c>
      <c r="I48" s="100">
        <v>2.0088</v>
      </c>
      <c r="J48" s="110" t="s">
        <v>144</v>
      </c>
      <c r="K48" s="86" t="s">
        <v>136</v>
      </c>
    </row>
    <row r="49" spans="1:11" ht="14.25">
      <c r="A49" s="95">
        <v>47</v>
      </c>
      <c r="B49" s="96" t="s">
        <v>67</v>
      </c>
      <c r="C49" s="97" t="s">
        <v>26</v>
      </c>
      <c r="D49" s="96" t="s">
        <v>252</v>
      </c>
      <c r="E49" s="98">
        <v>148252.1</v>
      </c>
      <c r="F49" s="98">
        <v>-712.94</v>
      </c>
      <c r="G49" s="98">
        <v>-0.47859551475970363</v>
      </c>
      <c r="H49" s="99">
        <v>187661</v>
      </c>
      <c r="I49" s="100">
        <v>0.79</v>
      </c>
      <c r="J49" s="110" t="s">
        <v>188</v>
      </c>
      <c r="K49" s="111" t="s">
        <v>139</v>
      </c>
    </row>
    <row r="50" spans="1:11" ht="14.25">
      <c r="A50" s="95">
        <v>48</v>
      </c>
      <c r="B50" s="96" t="s">
        <v>75</v>
      </c>
      <c r="C50" s="97" t="s">
        <v>26</v>
      </c>
      <c r="D50" s="96" t="s">
        <v>151</v>
      </c>
      <c r="E50" s="98">
        <v>144365.75</v>
      </c>
      <c r="F50" s="98">
        <v>-24789.76</v>
      </c>
      <c r="G50" s="98">
        <v>-14.655011829055994</v>
      </c>
      <c r="H50" s="99">
        <v>114165</v>
      </c>
      <c r="I50" s="100">
        <v>1.2645</v>
      </c>
      <c r="J50" s="86" t="s">
        <v>140</v>
      </c>
      <c r="K50" s="96" t="s">
        <v>136</v>
      </c>
    </row>
    <row r="51" spans="1:11" ht="14.25">
      <c r="A51" s="95">
        <v>49</v>
      </c>
      <c r="B51" s="96" t="s">
        <v>69</v>
      </c>
      <c r="C51" s="97" t="s">
        <v>26</v>
      </c>
      <c r="D51" s="96" t="s">
        <v>141</v>
      </c>
      <c r="E51" s="98">
        <v>65251.38</v>
      </c>
      <c r="F51" s="98">
        <v>773.08</v>
      </c>
      <c r="G51" s="98">
        <v>1.198977020175775</v>
      </c>
      <c r="H51" s="99">
        <v>47665</v>
      </c>
      <c r="I51" s="100">
        <v>1.369</v>
      </c>
      <c r="J51" s="110" t="s">
        <v>142</v>
      </c>
      <c r="K51" s="4" t="s">
        <v>142</v>
      </c>
    </row>
    <row r="52" spans="1:11" ht="14.25">
      <c r="A52" s="95">
        <v>50</v>
      </c>
      <c r="B52" s="96" t="s">
        <v>74</v>
      </c>
      <c r="C52" s="97" t="s">
        <v>26</v>
      </c>
      <c r="D52" s="96" t="s">
        <v>225</v>
      </c>
      <c r="E52" s="98">
        <v>48617.85</v>
      </c>
      <c r="F52" s="98">
        <v>-15.48</v>
      </c>
      <c r="G52" s="98">
        <v>-0.03183002274367652</v>
      </c>
      <c r="H52" s="99">
        <v>53531</v>
      </c>
      <c r="I52" s="100">
        <v>0.9082</v>
      </c>
      <c r="J52" s="63" t="s">
        <v>176</v>
      </c>
      <c r="K52" s="113" t="s">
        <v>176</v>
      </c>
    </row>
    <row r="53" spans="1:11" ht="14.25">
      <c r="A53" s="95">
        <v>51</v>
      </c>
      <c r="B53" s="96" t="s">
        <v>70</v>
      </c>
      <c r="C53" s="97" t="s">
        <v>39</v>
      </c>
      <c r="D53" s="96" t="s">
        <v>186</v>
      </c>
      <c r="E53" s="98">
        <v>38403.44</v>
      </c>
      <c r="F53" s="98">
        <v>-95.42</v>
      </c>
      <c r="G53" s="98">
        <v>-0.2478514948234789</v>
      </c>
      <c r="H53" s="99">
        <v>101661</v>
      </c>
      <c r="I53" s="100">
        <v>0.3778</v>
      </c>
      <c r="J53" s="110" t="s">
        <v>142</v>
      </c>
      <c r="K53" s="96" t="s">
        <v>142</v>
      </c>
    </row>
    <row r="54" spans="1:11" ht="14.25">
      <c r="A54" s="95">
        <v>52</v>
      </c>
      <c r="B54" s="96" t="s">
        <v>73</v>
      </c>
      <c r="C54" s="97" t="s">
        <v>34</v>
      </c>
      <c r="D54" s="96" t="s">
        <v>205</v>
      </c>
      <c r="E54" s="98">
        <v>1462.26</v>
      </c>
      <c r="F54" s="98">
        <v>-4.88</v>
      </c>
      <c r="G54" s="98">
        <v>-0.3326199272053145</v>
      </c>
      <c r="H54" s="99">
        <v>1671</v>
      </c>
      <c r="I54" s="100">
        <v>0.8749</v>
      </c>
      <c r="J54" s="86" t="s">
        <v>253</v>
      </c>
      <c r="K54" s="86" t="s">
        <v>167</v>
      </c>
    </row>
    <row r="55" spans="1:11" ht="14.25">
      <c r="A55" s="95">
        <v>53</v>
      </c>
      <c r="B55" s="96" t="s">
        <v>72</v>
      </c>
      <c r="C55" s="97" t="s">
        <v>26</v>
      </c>
      <c r="D55" s="96" t="s">
        <v>135</v>
      </c>
      <c r="E55" s="98">
        <v>0</v>
      </c>
      <c r="F55" s="98">
        <v>0</v>
      </c>
      <c r="G55" s="98">
        <v>0</v>
      </c>
      <c r="H55" s="99">
        <v>0</v>
      </c>
      <c r="I55" s="100">
        <v>0</v>
      </c>
      <c r="J55" s="111" t="s">
        <v>137</v>
      </c>
      <c r="K55" s="110" t="s">
        <v>136</v>
      </c>
    </row>
    <row r="56" spans="1:11" ht="14.25">
      <c r="A56" s="95">
        <v>54</v>
      </c>
      <c r="B56" s="96" t="s">
        <v>95</v>
      </c>
      <c r="C56" s="97" t="s">
        <v>39</v>
      </c>
      <c r="D56" s="96" t="s">
        <v>254</v>
      </c>
      <c r="E56" s="98" t="s">
        <v>96</v>
      </c>
      <c r="F56" s="98" t="s">
        <v>96</v>
      </c>
      <c r="G56" s="98" t="s">
        <v>96</v>
      </c>
      <c r="H56" s="99" t="s">
        <v>96</v>
      </c>
      <c r="I56" s="100" t="s">
        <v>96</v>
      </c>
      <c r="J56" s="96" t="s">
        <v>196</v>
      </c>
      <c r="K56" s="112" t="s">
        <v>195</v>
      </c>
    </row>
    <row r="57" spans="1:11" ht="14.25">
      <c r="A57" s="95">
        <v>54</v>
      </c>
      <c r="B57" s="96" t="s">
        <v>57</v>
      </c>
      <c r="C57" s="97" t="s">
        <v>34</v>
      </c>
      <c r="D57" s="107" t="s">
        <v>178</v>
      </c>
      <c r="E57" s="98" t="s">
        <v>96</v>
      </c>
      <c r="F57" s="98" t="s">
        <v>96</v>
      </c>
      <c r="G57" s="98" t="s">
        <v>96</v>
      </c>
      <c r="H57" s="99" t="s">
        <v>96</v>
      </c>
      <c r="I57" s="100" t="s">
        <v>96</v>
      </c>
      <c r="J57" s="111" t="s">
        <v>118</v>
      </c>
      <c r="K57" s="110" t="s">
        <v>118</v>
      </c>
    </row>
    <row r="58" spans="1:11" ht="14.25">
      <c r="A58" s="95">
        <v>54</v>
      </c>
      <c r="B58" s="96" t="s">
        <v>50</v>
      </c>
      <c r="C58" s="97" t="s">
        <v>34</v>
      </c>
      <c r="D58" s="96" t="s">
        <v>247</v>
      </c>
      <c r="E58" s="98" t="s">
        <v>96</v>
      </c>
      <c r="F58" s="98" t="s">
        <v>96</v>
      </c>
      <c r="G58" s="98" t="s">
        <v>96</v>
      </c>
      <c r="H58" s="99" t="s">
        <v>96</v>
      </c>
      <c r="I58" s="100" t="s">
        <v>96</v>
      </c>
      <c r="J58" s="86" t="s">
        <v>161</v>
      </c>
      <c r="K58" s="111" t="s">
        <v>160</v>
      </c>
    </row>
    <row r="59" spans="1:11" ht="15" thickBot="1">
      <c r="A59" s="116" t="s">
        <v>4</v>
      </c>
      <c r="B59" s="117"/>
      <c r="C59" s="117"/>
      <c r="D59" s="118"/>
      <c r="E59" s="104">
        <f>SUM(E3:E58)</f>
        <v>2643350339.7300014</v>
      </c>
      <c r="F59" s="104">
        <f>SUM(F3:F58)</f>
        <v>45168968.68999998</v>
      </c>
      <c r="G59" s="104"/>
      <c r="H59" s="65" t="s">
        <v>5</v>
      </c>
      <c r="I59" s="105"/>
      <c r="J59" s="104"/>
      <c r="K59" s="104"/>
    </row>
    <row r="60" ht="15">
      <c r="D60" s="24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7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9" customWidth="1"/>
    <col min="2" max="2" width="10.25390625" style="9" customWidth="1"/>
    <col min="3" max="3" width="13.75390625" style="9" bestFit="1" customWidth="1"/>
    <col min="4" max="4" width="103.625" style="0" bestFit="1" customWidth="1"/>
    <col min="5" max="5" width="18.875" style="33" customWidth="1"/>
    <col min="6" max="6" width="19.75390625" style="33" hidden="1" customWidth="1" outlineLevel="1"/>
    <col min="7" max="7" width="13.875" style="33" customWidth="1" collapsed="1"/>
    <col min="8" max="8" width="17.125" style="33" hidden="1" customWidth="1" outlineLevel="1"/>
    <col min="9" max="9" width="13.875" style="33" customWidth="1" collapsed="1"/>
    <col min="10" max="10" width="16.00390625" style="33" hidden="1" customWidth="1" outlineLevel="1"/>
    <col min="11" max="11" width="13.875" style="33" customWidth="1" collapsed="1"/>
    <col min="12" max="12" width="16.00390625" style="33" hidden="1" customWidth="1" outlineLevel="1"/>
    <col min="13" max="13" width="15.625" style="33" customWidth="1" collapsed="1"/>
    <col min="14" max="14" width="16.00390625" style="33" hidden="1" customWidth="1" outlineLevel="1"/>
    <col min="15" max="15" width="13.875" style="33" customWidth="1" collapsed="1"/>
    <col min="16" max="16" width="16.00390625" style="33" hidden="1" customWidth="1" outlineLevel="1"/>
    <col min="17" max="17" width="16.625" style="33" customWidth="1" collapsed="1"/>
  </cols>
  <sheetData>
    <row r="1" spans="1:17" s="27" customFormat="1" ht="27" customHeight="1" thickBot="1">
      <c r="A1" s="28" t="s">
        <v>114</v>
      </c>
      <c r="B1" s="28"/>
      <c r="C1" s="28"/>
      <c r="D1" s="28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86.25" thickBot="1">
      <c r="A2" s="35" t="s">
        <v>3</v>
      </c>
      <c r="B2" s="36" t="s">
        <v>100</v>
      </c>
      <c r="C2" s="36" t="s">
        <v>103</v>
      </c>
      <c r="D2" s="70" t="s">
        <v>0</v>
      </c>
      <c r="E2" s="34" t="s">
        <v>11</v>
      </c>
      <c r="F2" s="74" t="s">
        <v>12</v>
      </c>
      <c r="G2" s="34" t="s">
        <v>105</v>
      </c>
      <c r="H2" s="74" t="s">
        <v>13</v>
      </c>
      <c r="I2" s="34" t="s">
        <v>106</v>
      </c>
      <c r="J2" s="74" t="s">
        <v>14</v>
      </c>
      <c r="K2" s="34" t="s">
        <v>107</v>
      </c>
      <c r="L2" s="74" t="s">
        <v>15</v>
      </c>
      <c r="M2" s="34" t="s">
        <v>108</v>
      </c>
      <c r="N2" s="74" t="s">
        <v>16</v>
      </c>
      <c r="O2" s="34" t="s">
        <v>109</v>
      </c>
      <c r="P2" s="74" t="s">
        <v>17</v>
      </c>
      <c r="Q2" s="34" t="s">
        <v>110</v>
      </c>
    </row>
    <row r="3" spans="1:18" ht="13.5" customHeight="1">
      <c r="A3" s="29">
        <v>1</v>
      </c>
      <c r="B3" s="59" t="s">
        <v>25</v>
      </c>
      <c r="C3" s="59" t="s">
        <v>26</v>
      </c>
      <c r="D3" s="71" t="s">
        <v>145</v>
      </c>
      <c r="E3" s="73">
        <v>480418443.1</v>
      </c>
      <c r="F3" s="75">
        <v>248930151.28</v>
      </c>
      <c r="G3" s="77">
        <v>0.5181527788020093</v>
      </c>
      <c r="H3" s="75">
        <v>225256548.45</v>
      </c>
      <c r="I3" s="77">
        <v>0.4688757304912884</v>
      </c>
      <c r="J3" s="75">
        <v>0</v>
      </c>
      <c r="K3" s="77">
        <v>0</v>
      </c>
      <c r="L3" s="75">
        <v>0</v>
      </c>
      <c r="M3" s="77">
        <v>0</v>
      </c>
      <c r="N3" s="75">
        <v>0</v>
      </c>
      <c r="O3" s="77">
        <v>0</v>
      </c>
      <c r="P3" s="75">
        <v>6231743.37</v>
      </c>
      <c r="Q3" s="77">
        <v>0.012971490706702221</v>
      </c>
      <c r="R3" s="67"/>
    </row>
    <row r="4" spans="1:17" ht="13.5" customHeight="1">
      <c r="A4" s="30">
        <v>2</v>
      </c>
      <c r="B4" s="59" t="s">
        <v>94</v>
      </c>
      <c r="C4" s="59" t="s">
        <v>26</v>
      </c>
      <c r="D4" s="71" t="s">
        <v>208</v>
      </c>
      <c r="E4" s="73">
        <v>419989790.18</v>
      </c>
      <c r="F4" s="75">
        <v>236246438.62</v>
      </c>
      <c r="G4" s="77">
        <v>0.562505194516155</v>
      </c>
      <c r="H4" s="75">
        <v>171859420.89</v>
      </c>
      <c r="I4" s="77">
        <v>0.40919904461568973</v>
      </c>
      <c r="J4" s="75">
        <v>4770000</v>
      </c>
      <c r="K4" s="77">
        <v>0.011357418945721667</v>
      </c>
      <c r="L4" s="75">
        <v>0</v>
      </c>
      <c r="M4" s="77">
        <v>0</v>
      </c>
      <c r="N4" s="75">
        <v>0</v>
      </c>
      <c r="O4" s="77">
        <v>0</v>
      </c>
      <c r="P4" s="75">
        <v>7113930.67</v>
      </c>
      <c r="Q4" s="77">
        <v>0.016938341922433636</v>
      </c>
    </row>
    <row r="5" spans="1:17" ht="13.5" customHeight="1">
      <c r="A5" s="30">
        <v>3</v>
      </c>
      <c r="B5" s="59" t="s">
        <v>33</v>
      </c>
      <c r="C5" s="59" t="s">
        <v>34</v>
      </c>
      <c r="D5" s="71" t="s">
        <v>35</v>
      </c>
      <c r="E5" s="73">
        <v>390672921.89</v>
      </c>
      <c r="F5" s="75">
        <v>255253027.29</v>
      </c>
      <c r="G5" s="77">
        <v>0.6533675947007928</v>
      </c>
      <c r="H5" s="75">
        <v>130192471.77</v>
      </c>
      <c r="I5" s="77">
        <v>0.33325184438213434</v>
      </c>
      <c r="J5" s="75">
        <v>0</v>
      </c>
      <c r="K5" s="77">
        <v>0</v>
      </c>
      <c r="L5" s="75">
        <v>0</v>
      </c>
      <c r="M5" s="77">
        <v>0</v>
      </c>
      <c r="N5" s="75">
        <v>0</v>
      </c>
      <c r="O5" s="77">
        <v>0</v>
      </c>
      <c r="P5" s="75">
        <v>5227422.83</v>
      </c>
      <c r="Q5" s="77">
        <v>0.01338056091707288</v>
      </c>
    </row>
    <row r="6" spans="1:17" ht="13.5" customHeight="1">
      <c r="A6" s="30">
        <v>4</v>
      </c>
      <c r="B6" s="59" t="s">
        <v>30</v>
      </c>
      <c r="C6" s="59" t="s">
        <v>26</v>
      </c>
      <c r="D6" s="71" t="s">
        <v>163</v>
      </c>
      <c r="E6" s="73">
        <v>275741819.36</v>
      </c>
      <c r="F6" s="75">
        <v>173154573.68</v>
      </c>
      <c r="G6" s="77">
        <v>0.627959059971004</v>
      </c>
      <c r="H6" s="75">
        <v>101242441.24</v>
      </c>
      <c r="I6" s="77">
        <v>0.3671638980078716</v>
      </c>
      <c r="J6" s="75">
        <v>0</v>
      </c>
      <c r="K6" s="77">
        <v>0</v>
      </c>
      <c r="L6" s="75">
        <v>0</v>
      </c>
      <c r="M6" s="77">
        <v>0</v>
      </c>
      <c r="N6" s="75">
        <v>0</v>
      </c>
      <c r="O6" s="77">
        <v>0</v>
      </c>
      <c r="P6" s="75">
        <v>1344804.44</v>
      </c>
      <c r="Q6" s="77">
        <v>0.00487704202112435</v>
      </c>
    </row>
    <row r="7" spans="1:17" ht="13.5" customHeight="1">
      <c r="A7" s="30">
        <v>5</v>
      </c>
      <c r="B7" s="59" t="s">
        <v>28</v>
      </c>
      <c r="C7" s="59" t="s">
        <v>26</v>
      </c>
      <c r="D7" s="71" t="s">
        <v>29</v>
      </c>
      <c r="E7" s="73">
        <v>217697970.19</v>
      </c>
      <c r="F7" s="75">
        <v>120043069.35</v>
      </c>
      <c r="G7" s="77">
        <v>0.5514202509340356</v>
      </c>
      <c r="H7" s="75">
        <v>96354850.87</v>
      </c>
      <c r="I7" s="77">
        <v>0.4426079434084962</v>
      </c>
      <c r="J7" s="75">
        <v>0</v>
      </c>
      <c r="K7" s="77">
        <v>0</v>
      </c>
      <c r="L7" s="75">
        <v>0</v>
      </c>
      <c r="M7" s="77">
        <v>0</v>
      </c>
      <c r="N7" s="75">
        <v>0</v>
      </c>
      <c r="O7" s="77">
        <v>0</v>
      </c>
      <c r="P7" s="75">
        <v>1300049.97</v>
      </c>
      <c r="Q7" s="77">
        <v>0.005971805657468267</v>
      </c>
    </row>
    <row r="8" spans="1:17" ht="13.5" customHeight="1">
      <c r="A8" s="30">
        <v>6</v>
      </c>
      <c r="B8" s="59" t="s">
        <v>27</v>
      </c>
      <c r="C8" s="59" t="s">
        <v>26</v>
      </c>
      <c r="D8" s="71" t="s">
        <v>173</v>
      </c>
      <c r="E8" s="73">
        <v>202664455.95</v>
      </c>
      <c r="F8" s="75">
        <v>128797501.89</v>
      </c>
      <c r="G8" s="77">
        <v>0.6355209219409251</v>
      </c>
      <c r="H8" s="75">
        <v>72923044.96</v>
      </c>
      <c r="I8" s="77">
        <v>0.35982158103733336</v>
      </c>
      <c r="J8" s="75">
        <v>0</v>
      </c>
      <c r="K8" s="77">
        <v>0</v>
      </c>
      <c r="L8" s="75">
        <v>0</v>
      </c>
      <c r="M8" s="77">
        <v>0</v>
      </c>
      <c r="N8" s="75">
        <v>0</v>
      </c>
      <c r="O8" s="77">
        <v>0</v>
      </c>
      <c r="P8" s="75">
        <v>943909.1</v>
      </c>
      <c r="Q8" s="77">
        <v>0.004657497021741567</v>
      </c>
    </row>
    <row r="9" spans="1:17" ht="13.5" customHeight="1">
      <c r="A9" s="30">
        <v>7</v>
      </c>
      <c r="B9" s="59" t="s">
        <v>36</v>
      </c>
      <c r="C9" s="59" t="s">
        <v>26</v>
      </c>
      <c r="D9" s="71" t="s">
        <v>37</v>
      </c>
      <c r="E9" s="73">
        <v>69126498.78</v>
      </c>
      <c r="F9" s="75">
        <v>39988120.5</v>
      </c>
      <c r="G9" s="77">
        <v>0.5784774465037646</v>
      </c>
      <c r="H9" s="75">
        <v>6153981.29</v>
      </c>
      <c r="I9" s="77">
        <v>0.08902492385135088</v>
      </c>
      <c r="J9" s="75">
        <v>9201450.09</v>
      </c>
      <c r="K9" s="77">
        <v>0.13311031590482067</v>
      </c>
      <c r="L9" s="75">
        <v>11703998.82</v>
      </c>
      <c r="M9" s="77">
        <v>0.16931276755747182</v>
      </c>
      <c r="N9" s="75">
        <v>0</v>
      </c>
      <c r="O9" s="77">
        <v>0</v>
      </c>
      <c r="P9" s="75">
        <v>2078948.08</v>
      </c>
      <c r="Q9" s="77">
        <v>0.030074546182592008</v>
      </c>
    </row>
    <row r="10" spans="1:17" ht="13.5" customHeight="1">
      <c r="A10" s="30">
        <v>8</v>
      </c>
      <c r="B10" s="59" t="s">
        <v>38</v>
      </c>
      <c r="C10" s="59" t="s">
        <v>39</v>
      </c>
      <c r="D10" s="71" t="s">
        <v>162</v>
      </c>
      <c r="E10" s="73">
        <v>67868272.71</v>
      </c>
      <c r="F10" s="75">
        <v>35644534.95</v>
      </c>
      <c r="G10" s="77">
        <v>0.5252017404702269</v>
      </c>
      <c r="H10" s="75">
        <v>31399548.56</v>
      </c>
      <c r="I10" s="77">
        <v>0.46265430526233886</v>
      </c>
      <c r="J10" s="75">
        <v>0</v>
      </c>
      <c r="K10" s="77">
        <v>0</v>
      </c>
      <c r="L10" s="75">
        <v>0</v>
      </c>
      <c r="M10" s="77">
        <v>0</v>
      </c>
      <c r="N10" s="75">
        <v>0</v>
      </c>
      <c r="O10" s="77">
        <v>0</v>
      </c>
      <c r="P10" s="75">
        <v>824189.2</v>
      </c>
      <c r="Q10" s="77">
        <v>0.01214395426743431</v>
      </c>
    </row>
    <row r="11" spans="1:17" ht="13.5" customHeight="1">
      <c r="A11" s="30">
        <v>9</v>
      </c>
      <c r="B11" s="59" t="s">
        <v>31</v>
      </c>
      <c r="C11" s="59" t="s">
        <v>26</v>
      </c>
      <c r="D11" s="71" t="s">
        <v>203</v>
      </c>
      <c r="E11" s="73">
        <v>61939121.14</v>
      </c>
      <c r="F11" s="75">
        <v>44452102.8</v>
      </c>
      <c r="G11" s="77">
        <v>0.7176740964652312</v>
      </c>
      <c r="H11" s="75">
        <v>11949367.99</v>
      </c>
      <c r="I11" s="77">
        <v>0.19292117437364079</v>
      </c>
      <c r="J11" s="75">
        <v>0</v>
      </c>
      <c r="K11" s="77">
        <v>0</v>
      </c>
      <c r="L11" s="75">
        <v>5446172.67</v>
      </c>
      <c r="M11" s="77">
        <v>0.0879278325194525</v>
      </c>
      <c r="N11" s="75">
        <v>0</v>
      </c>
      <c r="O11" s="77">
        <v>0</v>
      </c>
      <c r="P11" s="75">
        <v>91477.68</v>
      </c>
      <c r="Q11" s="77">
        <v>0.0014768966416755327</v>
      </c>
    </row>
    <row r="12" spans="1:17" ht="13.5" customHeight="1">
      <c r="A12" s="30">
        <v>10</v>
      </c>
      <c r="B12" s="59" t="s">
        <v>89</v>
      </c>
      <c r="C12" s="59" t="s">
        <v>26</v>
      </c>
      <c r="D12" s="71" t="s">
        <v>197</v>
      </c>
      <c r="E12" s="73">
        <v>61277071.05</v>
      </c>
      <c r="F12" s="75">
        <v>30858091.22</v>
      </c>
      <c r="G12" s="77">
        <v>0.5035829991746971</v>
      </c>
      <c r="H12" s="75">
        <v>22234829.12</v>
      </c>
      <c r="I12" s="77">
        <v>0.3628572439739677</v>
      </c>
      <c r="J12" s="75">
        <v>5249895</v>
      </c>
      <c r="K12" s="77">
        <v>0.08567470523707416</v>
      </c>
      <c r="L12" s="75">
        <v>0</v>
      </c>
      <c r="M12" s="77">
        <v>0</v>
      </c>
      <c r="N12" s="75">
        <v>2766289.68</v>
      </c>
      <c r="O12" s="77">
        <v>0.04514396058099452</v>
      </c>
      <c r="P12" s="75">
        <v>167966.03</v>
      </c>
      <c r="Q12" s="77">
        <v>0.0027410910332666756</v>
      </c>
    </row>
    <row r="13" spans="1:17" ht="13.5" customHeight="1">
      <c r="A13" s="30">
        <v>11</v>
      </c>
      <c r="B13" s="59" t="s">
        <v>42</v>
      </c>
      <c r="C13" s="59" t="s">
        <v>26</v>
      </c>
      <c r="D13" s="71" t="s">
        <v>138</v>
      </c>
      <c r="E13" s="73">
        <v>56926917.71</v>
      </c>
      <c r="F13" s="75">
        <v>28818341.12</v>
      </c>
      <c r="G13" s="77">
        <v>0.5062339975406338</v>
      </c>
      <c r="H13" s="75">
        <v>28108576.59</v>
      </c>
      <c r="I13" s="77">
        <v>0.49376600245936625</v>
      </c>
      <c r="J13" s="75">
        <v>0</v>
      </c>
      <c r="K13" s="77">
        <v>0</v>
      </c>
      <c r="L13" s="75">
        <v>0</v>
      </c>
      <c r="M13" s="77">
        <v>0</v>
      </c>
      <c r="N13" s="75">
        <v>0</v>
      </c>
      <c r="O13" s="77">
        <v>0</v>
      </c>
      <c r="P13" s="75">
        <v>0</v>
      </c>
      <c r="Q13" s="77">
        <v>0</v>
      </c>
    </row>
    <row r="14" spans="1:17" ht="13.5" customHeight="1">
      <c r="A14" s="30">
        <v>12</v>
      </c>
      <c r="B14" s="59" t="s">
        <v>43</v>
      </c>
      <c r="C14" s="59" t="s">
        <v>26</v>
      </c>
      <c r="D14" s="71" t="s">
        <v>174</v>
      </c>
      <c r="E14" s="73">
        <v>49502051.69</v>
      </c>
      <c r="F14" s="75">
        <v>24996447.61</v>
      </c>
      <c r="G14" s="77">
        <v>0.5049578099618359</v>
      </c>
      <c r="H14" s="75">
        <v>23994400.36</v>
      </c>
      <c r="I14" s="77">
        <v>0.4847152701924707</v>
      </c>
      <c r="J14" s="75">
        <v>0</v>
      </c>
      <c r="K14" s="77">
        <v>0</v>
      </c>
      <c r="L14" s="75">
        <v>0</v>
      </c>
      <c r="M14" s="77">
        <v>0</v>
      </c>
      <c r="N14" s="75">
        <v>0</v>
      </c>
      <c r="O14" s="77">
        <v>0</v>
      </c>
      <c r="P14" s="75">
        <v>511203.72</v>
      </c>
      <c r="Q14" s="77">
        <v>0.01032691984569337</v>
      </c>
    </row>
    <row r="15" spans="1:17" ht="13.5" customHeight="1">
      <c r="A15" s="30">
        <v>13</v>
      </c>
      <c r="B15" s="59" t="s">
        <v>40</v>
      </c>
      <c r="C15" s="59" t="s">
        <v>26</v>
      </c>
      <c r="D15" s="71" t="s">
        <v>41</v>
      </c>
      <c r="E15" s="73">
        <v>42556674</v>
      </c>
      <c r="F15" s="75">
        <v>32935544.48</v>
      </c>
      <c r="G15" s="77">
        <v>0.7739219582808563</v>
      </c>
      <c r="H15" s="75">
        <v>9503190.28</v>
      </c>
      <c r="I15" s="77">
        <v>0.22330669638327466</v>
      </c>
      <c r="J15" s="75">
        <v>0</v>
      </c>
      <c r="K15" s="77">
        <v>0</v>
      </c>
      <c r="L15" s="75">
        <v>0</v>
      </c>
      <c r="M15" s="77">
        <v>0</v>
      </c>
      <c r="N15" s="75">
        <v>0</v>
      </c>
      <c r="O15" s="77">
        <v>0</v>
      </c>
      <c r="P15" s="75">
        <v>117939.24</v>
      </c>
      <c r="Q15" s="77">
        <v>0.002771345335869058</v>
      </c>
    </row>
    <row r="16" spans="1:17" ht="13.5" customHeight="1">
      <c r="A16" s="30">
        <v>14</v>
      </c>
      <c r="B16" s="59" t="s">
        <v>32</v>
      </c>
      <c r="C16" s="59" t="s">
        <v>26</v>
      </c>
      <c r="D16" s="71" t="s">
        <v>158</v>
      </c>
      <c r="E16" s="73">
        <v>36664900.79</v>
      </c>
      <c r="F16" s="75">
        <v>17491505.3</v>
      </c>
      <c r="G16" s="77">
        <v>0.47706402917011687</v>
      </c>
      <c r="H16" s="75">
        <v>18965686.72</v>
      </c>
      <c r="I16" s="77">
        <v>0.5172709133628068</v>
      </c>
      <c r="J16" s="75">
        <v>0</v>
      </c>
      <c r="K16" s="77">
        <v>0</v>
      </c>
      <c r="L16" s="75">
        <v>0</v>
      </c>
      <c r="M16" s="77">
        <v>0</v>
      </c>
      <c r="N16" s="75">
        <v>0</v>
      </c>
      <c r="O16" s="77">
        <v>0</v>
      </c>
      <c r="P16" s="75">
        <v>207708.77</v>
      </c>
      <c r="Q16" s="77">
        <v>0.005665057467076266</v>
      </c>
    </row>
    <row r="17" spans="1:17" ht="13.5" customHeight="1">
      <c r="A17" s="30">
        <v>15</v>
      </c>
      <c r="B17" s="59" t="s">
        <v>45</v>
      </c>
      <c r="C17" s="59" t="s">
        <v>26</v>
      </c>
      <c r="D17" s="71" t="s">
        <v>183</v>
      </c>
      <c r="E17" s="73">
        <v>32203503.36</v>
      </c>
      <c r="F17" s="75">
        <v>17755392.63</v>
      </c>
      <c r="G17" s="77">
        <v>0.5513497221564405</v>
      </c>
      <c r="H17" s="75">
        <v>14329064.27</v>
      </c>
      <c r="I17" s="77">
        <v>0.44495358501268356</v>
      </c>
      <c r="J17" s="75">
        <v>0</v>
      </c>
      <c r="K17" s="77">
        <v>0</v>
      </c>
      <c r="L17" s="75">
        <v>0</v>
      </c>
      <c r="M17" s="77">
        <v>0</v>
      </c>
      <c r="N17" s="75">
        <v>0</v>
      </c>
      <c r="O17" s="77">
        <v>0</v>
      </c>
      <c r="P17" s="75">
        <v>119046.46</v>
      </c>
      <c r="Q17" s="77">
        <v>0.0036966928308759016</v>
      </c>
    </row>
    <row r="18" spans="1:17" ht="13.5" customHeight="1">
      <c r="A18" s="30">
        <v>16</v>
      </c>
      <c r="B18" s="59" t="s">
        <v>91</v>
      </c>
      <c r="C18" s="59" t="s">
        <v>26</v>
      </c>
      <c r="D18" s="71" t="s">
        <v>124</v>
      </c>
      <c r="E18" s="73">
        <v>26308278.52</v>
      </c>
      <c r="F18" s="75">
        <v>1713504.12</v>
      </c>
      <c r="G18" s="77">
        <v>0.06513174621811021</v>
      </c>
      <c r="H18" s="75">
        <v>1577713.54</v>
      </c>
      <c r="I18" s="77">
        <v>0.059970230997843335</v>
      </c>
      <c r="J18" s="75">
        <v>3971400</v>
      </c>
      <c r="K18" s="77">
        <v>0.1509562853753762</v>
      </c>
      <c r="L18" s="75">
        <v>0</v>
      </c>
      <c r="M18" s="77">
        <v>0</v>
      </c>
      <c r="N18" s="75">
        <v>539897.61</v>
      </c>
      <c r="O18" s="77">
        <v>0.020521966482510843</v>
      </c>
      <c r="P18" s="75">
        <v>18505763.25</v>
      </c>
      <c r="Q18" s="77">
        <v>0.7034197709261594</v>
      </c>
    </row>
    <row r="19" spans="1:17" ht="13.5" customHeight="1">
      <c r="A19" s="30">
        <v>17</v>
      </c>
      <c r="B19" s="59" t="s">
        <v>90</v>
      </c>
      <c r="C19" s="59" t="s">
        <v>26</v>
      </c>
      <c r="D19" s="71" t="s">
        <v>217</v>
      </c>
      <c r="E19" s="73">
        <v>23012586.02</v>
      </c>
      <c r="F19" s="75">
        <v>0</v>
      </c>
      <c r="G19" s="77">
        <v>0</v>
      </c>
      <c r="H19" s="75">
        <v>8510717.36</v>
      </c>
      <c r="I19" s="77">
        <v>0.36982881248562954</v>
      </c>
      <c r="J19" s="75">
        <v>0</v>
      </c>
      <c r="K19" s="77">
        <v>0</v>
      </c>
      <c r="L19" s="75">
        <v>0</v>
      </c>
      <c r="M19" s="77">
        <v>0</v>
      </c>
      <c r="N19" s="75">
        <v>7622665</v>
      </c>
      <c r="O19" s="77">
        <v>0.33123895738511183</v>
      </c>
      <c r="P19" s="75">
        <v>6879203.66</v>
      </c>
      <c r="Q19" s="77">
        <v>0.2989322301292586</v>
      </c>
    </row>
    <row r="20" spans="1:17" ht="13.5" customHeight="1">
      <c r="A20" s="30">
        <v>18</v>
      </c>
      <c r="B20" s="59" t="s">
        <v>49</v>
      </c>
      <c r="C20" s="59" t="s">
        <v>26</v>
      </c>
      <c r="D20" s="71" t="s">
        <v>153</v>
      </c>
      <c r="E20" s="73">
        <v>20480339.8</v>
      </c>
      <c r="F20" s="75">
        <v>12053762.91</v>
      </c>
      <c r="G20" s="77">
        <v>0.5885528769400593</v>
      </c>
      <c r="H20" s="75">
        <v>8325070.86</v>
      </c>
      <c r="I20" s="77">
        <v>0.40649085617222036</v>
      </c>
      <c r="J20" s="75">
        <v>0</v>
      </c>
      <c r="K20" s="77">
        <v>0</v>
      </c>
      <c r="L20" s="75">
        <v>0</v>
      </c>
      <c r="M20" s="77">
        <v>0</v>
      </c>
      <c r="N20" s="75">
        <v>0</v>
      </c>
      <c r="O20" s="77">
        <v>0</v>
      </c>
      <c r="P20" s="75">
        <v>101506.03</v>
      </c>
      <c r="Q20" s="77">
        <v>0.0049562668877202905</v>
      </c>
    </row>
    <row r="21" spans="1:17" ht="13.5" customHeight="1">
      <c r="A21" s="30">
        <v>19</v>
      </c>
      <c r="B21" s="59" t="s">
        <v>84</v>
      </c>
      <c r="C21" s="59" t="s">
        <v>26</v>
      </c>
      <c r="D21" s="71" t="s">
        <v>189</v>
      </c>
      <c r="E21" s="73">
        <v>17290723.87</v>
      </c>
      <c r="F21" s="75">
        <v>7410870.72</v>
      </c>
      <c r="G21" s="77">
        <v>0.4286038442183508</v>
      </c>
      <c r="H21" s="75">
        <v>6125574.04</v>
      </c>
      <c r="I21" s="77">
        <v>0.35426938085733245</v>
      </c>
      <c r="J21" s="75">
        <v>0</v>
      </c>
      <c r="K21" s="77">
        <v>0</v>
      </c>
      <c r="L21" s="75">
        <v>3712962</v>
      </c>
      <c r="M21" s="77">
        <v>0.21473722140934287</v>
      </c>
      <c r="N21" s="75">
        <v>0</v>
      </c>
      <c r="O21" s="77">
        <v>0</v>
      </c>
      <c r="P21" s="75">
        <v>41317.11</v>
      </c>
      <c r="Q21" s="77">
        <v>0.0023895535149738066</v>
      </c>
    </row>
    <row r="22" spans="1:17" ht="13.5" customHeight="1">
      <c r="A22" s="30">
        <v>20</v>
      </c>
      <c r="B22" s="59" t="s">
        <v>85</v>
      </c>
      <c r="C22" s="59" t="s">
        <v>26</v>
      </c>
      <c r="D22" s="71" t="s">
        <v>179</v>
      </c>
      <c r="E22" s="73">
        <v>12277375.58</v>
      </c>
      <c r="F22" s="75">
        <v>7208191.53</v>
      </c>
      <c r="G22" s="77">
        <v>0.5871117555238952</v>
      </c>
      <c r="H22" s="75">
        <v>4046938.28</v>
      </c>
      <c r="I22" s="77">
        <v>0.32962568047462143</v>
      </c>
      <c r="J22" s="75">
        <v>1000000</v>
      </c>
      <c r="K22" s="77">
        <v>0.08145063197618656</v>
      </c>
      <c r="L22" s="75">
        <v>0</v>
      </c>
      <c r="M22" s="77">
        <v>0</v>
      </c>
      <c r="N22" s="75">
        <v>0</v>
      </c>
      <c r="O22" s="77">
        <v>0</v>
      </c>
      <c r="P22" s="75">
        <v>22245.77</v>
      </c>
      <c r="Q22" s="77">
        <v>0.0018119320252968918</v>
      </c>
    </row>
    <row r="23" spans="1:17" ht="13.5" customHeight="1">
      <c r="A23" s="30">
        <v>21</v>
      </c>
      <c r="B23" s="59" t="s">
        <v>92</v>
      </c>
      <c r="C23" s="59" t="s">
        <v>26</v>
      </c>
      <c r="D23" s="71" t="s">
        <v>168</v>
      </c>
      <c r="E23" s="73">
        <v>10681607.1</v>
      </c>
      <c r="F23" s="75">
        <v>4302990.38</v>
      </c>
      <c r="G23" s="77">
        <v>0.40284110244047455</v>
      </c>
      <c r="H23" s="75">
        <v>4576433.93</v>
      </c>
      <c r="I23" s="77">
        <v>0.4284405789462149</v>
      </c>
      <c r="J23" s="75">
        <v>1411001</v>
      </c>
      <c r="K23" s="77">
        <v>0.1320963209740227</v>
      </c>
      <c r="L23" s="75">
        <v>0</v>
      </c>
      <c r="M23" s="77">
        <v>0</v>
      </c>
      <c r="N23" s="75">
        <v>0</v>
      </c>
      <c r="O23" s="77">
        <v>0</v>
      </c>
      <c r="P23" s="75">
        <v>391181.79</v>
      </c>
      <c r="Q23" s="77">
        <v>0.03662199763928782</v>
      </c>
    </row>
    <row r="24" spans="1:17" ht="13.5" customHeight="1">
      <c r="A24" s="30">
        <v>22</v>
      </c>
      <c r="B24" s="59" t="s">
        <v>86</v>
      </c>
      <c r="C24" s="59" t="s">
        <v>26</v>
      </c>
      <c r="D24" s="71" t="s">
        <v>87</v>
      </c>
      <c r="E24" s="73">
        <v>9457075.2</v>
      </c>
      <c r="F24" s="75">
        <v>5175632.85</v>
      </c>
      <c r="G24" s="77">
        <v>0.5472762709976124</v>
      </c>
      <c r="H24" s="75">
        <v>3994780.54</v>
      </c>
      <c r="I24" s="77">
        <v>0.42241184039648966</v>
      </c>
      <c r="J24" s="75">
        <v>0</v>
      </c>
      <c r="K24" s="77">
        <v>0</v>
      </c>
      <c r="L24" s="75">
        <v>0</v>
      </c>
      <c r="M24" s="77">
        <v>0</v>
      </c>
      <c r="N24" s="75">
        <v>0</v>
      </c>
      <c r="O24" s="77">
        <v>0</v>
      </c>
      <c r="P24" s="75">
        <v>286661.81</v>
      </c>
      <c r="Q24" s="77">
        <v>0.030311888605897945</v>
      </c>
    </row>
    <row r="25" spans="1:17" ht="13.5" customHeight="1">
      <c r="A25" s="30">
        <v>23</v>
      </c>
      <c r="B25" s="59" t="s">
        <v>51</v>
      </c>
      <c r="C25" s="59" t="s">
        <v>26</v>
      </c>
      <c r="D25" s="71" t="s">
        <v>147</v>
      </c>
      <c r="E25" s="73">
        <v>7908145.96</v>
      </c>
      <c r="F25" s="75">
        <v>4039690.74</v>
      </c>
      <c r="G25" s="77">
        <v>0.5108265275366769</v>
      </c>
      <c r="H25" s="75">
        <v>3868455.22</v>
      </c>
      <c r="I25" s="77">
        <v>0.48917347246332316</v>
      </c>
      <c r="J25" s="75">
        <v>0</v>
      </c>
      <c r="K25" s="77">
        <v>0</v>
      </c>
      <c r="L25" s="75">
        <v>0</v>
      </c>
      <c r="M25" s="77">
        <v>0</v>
      </c>
      <c r="N25" s="75">
        <v>0</v>
      </c>
      <c r="O25" s="77">
        <v>0</v>
      </c>
      <c r="P25" s="75">
        <v>0</v>
      </c>
      <c r="Q25" s="77">
        <v>0</v>
      </c>
    </row>
    <row r="26" spans="1:17" ht="13.5" customHeight="1">
      <c r="A26" s="30">
        <v>24</v>
      </c>
      <c r="B26" s="59" t="s">
        <v>44</v>
      </c>
      <c r="C26" s="59" t="s">
        <v>26</v>
      </c>
      <c r="D26" s="71" t="s">
        <v>193</v>
      </c>
      <c r="E26" s="73">
        <v>7635337.82</v>
      </c>
      <c r="F26" s="75">
        <v>4985240.93</v>
      </c>
      <c r="G26" s="77">
        <v>0.6529168777498832</v>
      </c>
      <c r="H26" s="75">
        <v>2614533.13</v>
      </c>
      <c r="I26" s="77">
        <v>0.3424253375078563</v>
      </c>
      <c r="J26" s="75">
        <v>0</v>
      </c>
      <c r="K26" s="77">
        <v>0</v>
      </c>
      <c r="L26" s="75">
        <v>0</v>
      </c>
      <c r="M26" s="77">
        <v>0</v>
      </c>
      <c r="N26" s="75">
        <v>0</v>
      </c>
      <c r="O26" s="77">
        <v>0</v>
      </c>
      <c r="P26" s="75">
        <v>35563.76</v>
      </c>
      <c r="Q26" s="77">
        <v>0.004657784742260428</v>
      </c>
    </row>
    <row r="27" spans="1:17" ht="13.5" customHeight="1">
      <c r="A27" s="30">
        <v>25</v>
      </c>
      <c r="B27" s="59" t="s">
        <v>53</v>
      </c>
      <c r="C27" s="59" t="s">
        <v>26</v>
      </c>
      <c r="D27" s="71" t="s">
        <v>170</v>
      </c>
      <c r="E27" s="73">
        <v>7087923.76</v>
      </c>
      <c r="F27" s="75">
        <v>3643863.62</v>
      </c>
      <c r="G27" s="77">
        <v>0.5140946408825369</v>
      </c>
      <c r="H27" s="75">
        <v>3426508.04</v>
      </c>
      <c r="I27" s="77">
        <v>0.4834290204047003</v>
      </c>
      <c r="J27" s="75">
        <v>0</v>
      </c>
      <c r="K27" s="77">
        <v>0</v>
      </c>
      <c r="L27" s="75">
        <v>0</v>
      </c>
      <c r="M27" s="77">
        <v>0</v>
      </c>
      <c r="N27" s="75">
        <v>0</v>
      </c>
      <c r="O27" s="77">
        <v>0</v>
      </c>
      <c r="P27" s="75">
        <v>17552.1</v>
      </c>
      <c r="Q27" s="77">
        <v>0.0024763387127629036</v>
      </c>
    </row>
    <row r="28" spans="1:17" ht="13.5" customHeight="1">
      <c r="A28" s="30">
        <v>26</v>
      </c>
      <c r="B28" s="59" t="s">
        <v>46</v>
      </c>
      <c r="C28" s="59" t="s">
        <v>26</v>
      </c>
      <c r="D28" s="71" t="s">
        <v>47</v>
      </c>
      <c r="E28" s="73">
        <v>6722571.94</v>
      </c>
      <c r="F28" s="75">
        <v>4493480.14</v>
      </c>
      <c r="G28" s="77">
        <v>0.6684168172694928</v>
      </c>
      <c r="H28" s="75">
        <v>1253081.8</v>
      </c>
      <c r="I28" s="77">
        <v>0.18639916555508068</v>
      </c>
      <c r="J28" s="75">
        <v>0</v>
      </c>
      <c r="K28" s="77">
        <v>0</v>
      </c>
      <c r="L28" s="75">
        <v>914873.84</v>
      </c>
      <c r="M28" s="77">
        <v>0.13608985491942535</v>
      </c>
      <c r="N28" s="75">
        <v>0</v>
      </c>
      <c r="O28" s="77">
        <v>0</v>
      </c>
      <c r="P28" s="75">
        <v>61136.16</v>
      </c>
      <c r="Q28" s="77">
        <v>0.009094162256001086</v>
      </c>
    </row>
    <row r="29" spans="1:17" ht="13.5" customHeight="1">
      <c r="A29" s="30">
        <v>27</v>
      </c>
      <c r="B29" s="59" t="s">
        <v>88</v>
      </c>
      <c r="C29" s="59" t="s">
        <v>26</v>
      </c>
      <c r="D29" s="71" t="s">
        <v>159</v>
      </c>
      <c r="E29" s="73">
        <v>6009172.76</v>
      </c>
      <c r="F29" s="75">
        <v>3116813.79</v>
      </c>
      <c r="G29" s="77">
        <v>0.5186760165637175</v>
      </c>
      <c r="H29" s="75">
        <v>2879039.57</v>
      </c>
      <c r="I29" s="77">
        <v>0.4791074720241526</v>
      </c>
      <c r="J29" s="75">
        <v>0</v>
      </c>
      <c r="K29" s="77">
        <v>0</v>
      </c>
      <c r="L29" s="75">
        <v>0</v>
      </c>
      <c r="M29" s="77">
        <v>0</v>
      </c>
      <c r="N29" s="75">
        <v>0</v>
      </c>
      <c r="O29" s="77">
        <v>0</v>
      </c>
      <c r="P29" s="75">
        <v>13319.4</v>
      </c>
      <c r="Q29" s="77">
        <v>0.0022165114121298784</v>
      </c>
    </row>
    <row r="30" spans="1:17" ht="13.5" customHeight="1">
      <c r="A30" s="30">
        <v>28</v>
      </c>
      <c r="B30" s="59" t="s">
        <v>52</v>
      </c>
      <c r="C30" s="59" t="s">
        <v>26</v>
      </c>
      <c r="D30" s="71" t="s">
        <v>125</v>
      </c>
      <c r="E30" s="73">
        <v>3838533.94</v>
      </c>
      <c r="F30" s="75">
        <v>1864716.01</v>
      </c>
      <c r="G30" s="77">
        <v>0.485788595111393</v>
      </c>
      <c r="H30" s="75">
        <v>1956418.84</v>
      </c>
      <c r="I30" s="77">
        <v>0.509678661327663</v>
      </c>
      <c r="J30" s="75">
        <v>0</v>
      </c>
      <c r="K30" s="77">
        <v>0</v>
      </c>
      <c r="L30" s="75">
        <v>0</v>
      </c>
      <c r="M30" s="77">
        <v>0</v>
      </c>
      <c r="N30" s="75">
        <v>0</v>
      </c>
      <c r="O30" s="77">
        <v>0</v>
      </c>
      <c r="P30" s="75">
        <v>17399.09</v>
      </c>
      <c r="Q30" s="77">
        <v>0.004532743560943999</v>
      </c>
    </row>
    <row r="31" spans="1:17" ht="13.5" customHeight="1">
      <c r="A31" s="30">
        <v>29</v>
      </c>
      <c r="B31" s="59" t="s">
        <v>50</v>
      </c>
      <c r="C31" s="59" t="s">
        <v>34</v>
      </c>
      <c r="D31" s="71" t="s">
        <v>165</v>
      </c>
      <c r="E31" s="73">
        <v>3742945.83</v>
      </c>
      <c r="F31" s="75">
        <v>1822219.31</v>
      </c>
      <c r="G31" s="77">
        <v>0.48684095168964814</v>
      </c>
      <c r="H31" s="75">
        <v>1754024.42</v>
      </c>
      <c r="I31" s="77">
        <v>0.46862137462459613</v>
      </c>
      <c r="J31" s="75">
        <v>0</v>
      </c>
      <c r="K31" s="77">
        <v>0</v>
      </c>
      <c r="L31" s="75">
        <v>0</v>
      </c>
      <c r="M31" s="77">
        <v>0</v>
      </c>
      <c r="N31" s="75">
        <v>0</v>
      </c>
      <c r="O31" s="77">
        <v>0</v>
      </c>
      <c r="P31" s="75">
        <v>166702.1</v>
      </c>
      <c r="Q31" s="77">
        <v>0.044537673685755695</v>
      </c>
    </row>
    <row r="32" spans="1:17" ht="13.5" customHeight="1">
      <c r="A32" s="30">
        <v>30</v>
      </c>
      <c r="B32" s="59" t="s">
        <v>78</v>
      </c>
      <c r="C32" s="59" t="s">
        <v>26</v>
      </c>
      <c r="D32" s="71" t="s">
        <v>191</v>
      </c>
      <c r="E32" s="73">
        <v>3476261.52</v>
      </c>
      <c r="F32" s="75">
        <v>1817198.57</v>
      </c>
      <c r="G32" s="77">
        <v>0.5227450695366556</v>
      </c>
      <c r="H32" s="75">
        <v>1640009.47</v>
      </c>
      <c r="I32" s="77">
        <v>0.4717739043983089</v>
      </c>
      <c r="J32" s="75">
        <v>0</v>
      </c>
      <c r="K32" s="77">
        <v>0</v>
      </c>
      <c r="L32" s="75">
        <v>0</v>
      </c>
      <c r="M32" s="77">
        <v>0</v>
      </c>
      <c r="N32" s="75">
        <v>0</v>
      </c>
      <c r="O32" s="77">
        <v>0</v>
      </c>
      <c r="P32" s="75">
        <v>19053.48</v>
      </c>
      <c r="Q32" s="77">
        <v>0.005481026065035521</v>
      </c>
    </row>
    <row r="33" spans="1:17" ht="13.5" customHeight="1">
      <c r="A33" s="30">
        <v>31</v>
      </c>
      <c r="B33" s="59" t="s">
        <v>82</v>
      </c>
      <c r="C33" s="59" t="s">
        <v>39</v>
      </c>
      <c r="D33" s="71" t="s">
        <v>156</v>
      </c>
      <c r="E33" s="73">
        <v>3139505.1</v>
      </c>
      <c r="F33" s="75">
        <v>1746279.02</v>
      </c>
      <c r="G33" s="77">
        <v>0.5562274831150935</v>
      </c>
      <c r="H33" s="75">
        <v>1385561.7</v>
      </c>
      <c r="I33" s="77">
        <v>0.4413312467624276</v>
      </c>
      <c r="J33" s="75">
        <v>0</v>
      </c>
      <c r="K33" s="77">
        <v>0</v>
      </c>
      <c r="L33" s="75">
        <v>0</v>
      </c>
      <c r="M33" s="77">
        <v>0</v>
      </c>
      <c r="N33" s="75">
        <v>0</v>
      </c>
      <c r="O33" s="77">
        <v>0</v>
      </c>
      <c r="P33" s="75">
        <v>7664.38</v>
      </c>
      <c r="Q33" s="77">
        <v>0.0024412701224788584</v>
      </c>
    </row>
    <row r="34" spans="1:17" ht="13.5" customHeight="1">
      <c r="A34" s="30">
        <v>32</v>
      </c>
      <c r="B34" s="59" t="s">
        <v>48</v>
      </c>
      <c r="C34" s="59" t="s">
        <v>26</v>
      </c>
      <c r="D34" s="71" t="s">
        <v>201</v>
      </c>
      <c r="E34" s="73">
        <v>2993297.53</v>
      </c>
      <c r="F34" s="75">
        <v>1566649.38</v>
      </c>
      <c r="G34" s="77">
        <v>0.523385785842679</v>
      </c>
      <c r="H34" s="75">
        <v>1410369.51</v>
      </c>
      <c r="I34" s="77">
        <v>0.47117585066794215</v>
      </c>
      <c r="J34" s="75">
        <v>0</v>
      </c>
      <c r="K34" s="77">
        <v>0</v>
      </c>
      <c r="L34" s="75">
        <v>0</v>
      </c>
      <c r="M34" s="77">
        <v>0</v>
      </c>
      <c r="N34" s="75">
        <v>0</v>
      </c>
      <c r="O34" s="77">
        <v>0</v>
      </c>
      <c r="P34" s="75">
        <v>16278.64</v>
      </c>
      <c r="Q34" s="77">
        <v>0.005438363489378886</v>
      </c>
    </row>
    <row r="35" spans="1:17" ht="13.5" customHeight="1">
      <c r="A35" s="30">
        <v>33</v>
      </c>
      <c r="B35" s="59" t="s">
        <v>56</v>
      </c>
      <c r="C35" s="59" t="s">
        <v>26</v>
      </c>
      <c r="D35" s="71" t="s">
        <v>199</v>
      </c>
      <c r="E35" s="73">
        <v>2837126.31</v>
      </c>
      <c r="F35" s="75">
        <v>1472525.33</v>
      </c>
      <c r="G35" s="77">
        <v>0.51902001148479</v>
      </c>
      <c r="H35" s="75">
        <v>1356752.2</v>
      </c>
      <c r="I35" s="77">
        <v>0.47821353431388114</v>
      </c>
      <c r="J35" s="75">
        <v>0</v>
      </c>
      <c r="K35" s="77">
        <v>0</v>
      </c>
      <c r="L35" s="75">
        <v>0</v>
      </c>
      <c r="M35" s="77">
        <v>0</v>
      </c>
      <c r="N35" s="75">
        <v>0</v>
      </c>
      <c r="O35" s="77">
        <v>0</v>
      </c>
      <c r="P35" s="75">
        <v>7848.78</v>
      </c>
      <c r="Q35" s="77">
        <v>0.0027664542013288084</v>
      </c>
    </row>
    <row r="36" spans="1:17" ht="13.5" customHeight="1">
      <c r="A36" s="30">
        <v>34</v>
      </c>
      <c r="B36" s="59" t="s">
        <v>83</v>
      </c>
      <c r="C36" s="59" t="s">
        <v>26</v>
      </c>
      <c r="D36" s="71" t="s">
        <v>166</v>
      </c>
      <c r="E36" s="73">
        <v>2341077.86</v>
      </c>
      <c r="F36" s="75">
        <v>0</v>
      </c>
      <c r="G36" s="77">
        <v>0</v>
      </c>
      <c r="H36" s="75">
        <v>2341077.86</v>
      </c>
      <c r="I36" s="77">
        <v>1</v>
      </c>
      <c r="J36" s="75">
        <v>0</v>
      </c>
      <c r="K36" s="77">
        <v>0</v>
      </c>
      <c r="L36" s="75">
        <v>0</v>
      </c>
      <c r="M36" s="77">
        <v>0</v>
      </c>
      <c r="N36" s="75">
        <v>0</v>
      </c>
      <c r="O36" s="77">
        <v>0</v>
      </c>
      <c r="P36" s="75">
        <v>0</v>
      </c>
      <c r="Q36" s="77">
        <v>0</v>
      </c>
    </row>
    <row r="37" spans="1:17" ht="13.5" customHeight="1">
      <c r="A37" s="30">
        <v>35</v>
      </c>
      <c r="B37" s="59" t="s">
        <v>62</v>
      </c>
      <c r="C37" s="59" t="s">
        <v>26</v>
      </c>
      <c r="D37" s="71" t="s">
        <v>93</v>
      </c>
      <c r="E37" s="73">
        <v>2209667.34</v>
      </c>
      <c r="F37" s="75">
        <v>1363682.14</v>
      </c>
      <c r="G37" s="77">
        <v>0.6171436375576786</v>
      </c>
      <c r="H37" s="75">
        <v>619876.16</v>
      </c>
      <c r="I37" s="77">
        <v>0.2805291768488555</v>
      </c>
      <c r="J37" s="75">
        <v>0</v>
      </c>
      <c r="K37" s="77">
        <v>0</v>
      </c>
      <c r="L37" s="75">
        <v>222777.72</v>
      </c>
      <c r="M37" s="77">
        <v>0.10081957404502345</v>
      </c>
      <c r="N37" s="75">
        <v>0</v>
      </c>
      <c r="O37" s="77">
        <v>0</v>
      </c>
      <c r="P37" s="75">
        <v>3331.32</v>
      </c>
      <c r="Q37" s="77">
        <v>0.0015076115484424005</v>
      </c>
    </row>
    <row r="38" spans="1:17" ht="13.5" customHeight="1">
      <c r="A38" s="30">
        <v>36</v>
      </c>
      <c r="B38" s="59" t="s">
        <v>81</v>
      </c>
      <c r="C38" s="59" t="s">
        <v>26</v>
      </c>
      <c r="D38" s="71" t="s">
        <v>171</v>
      </c>
      <c r="E38" s="73">
        <v>1942709.94</v>
      </c>
      <c r="F38" s="75">
        <v>0</v>
      </c>
      <c r="G38" s="77">
        <v>0</v>
      </c>
      <c r="H38" s="75">
        <v>1935494.19</v>
      </c>
      <c r="I38" s="77">
        <v>0.9962857296133462</v>
      </c>
      <c r="J38" s="75">
        <v>0</v>
      </c>
      <c r="K38" s="77">
        <v>0</v>
      </c>
      <c r="L38" s="75">
        <v>0</v>
      </c>
      <c r="M38" s="77">
        <v>0</v>
      </c>
      <c r="N38" s="75">
        <v>0</v>
      </c>
      <c r="O38" s="77">
        <v>0</v>
      </c>
      <c r="P38" s="75">
        <v>7215.75</v>
      </c>
      <c r="Q38" s="77">
        <v>0.00371427038665381</v>
      </c>
    </row>
    <row r="39" spans="1:17" ht="13.5" customHeight="1">
      <c r="A39" s="30">
        <v>37</v>
      </c>
      <c r="B39" s="59" t="s">
        <v>61</v>
      </c>
      <c r="C39" s="59" t="s">
        <v>26</v>
      </c>
      <c r="D39" s="71" t="s">
        <v>210</v>
      </c>
      <c r="E39" s="73">
        <v>1233330.38</v>
      </c>
      <c r="F39" s="75">
        <v>657243.18</v>
      </c>
      <c r="G39" s="77">
        <v>0.5329011517578932</v>
      </c>
      <c r="H39" s="75">
        <v>573066.64</v>
      </c>
      <c r="I39" s="77">
        <v>0.46464973967478207</v>
      </c>
      <c r="J39" s="75">
        <v>0</v>
      </c>
      <c r="K39" s="77">
        <v>0</v>
      </c>
      <c r="L39" s="75">
        <v>0</v>
      </c>
      <c r="M39" s="77">
        <v>0</v>
      </c>
      <c r="N39" s="75">
        <v>0</v>
      </c>
      <c r="O39" s="77">
        <v>0</v>
      </c>
      <c r="P39" s="75">
        <v>3020.56</v>
      </c>
      <c r="Q39" s="77">
        <v>0.0024491085673248396</v>
      </c>
    </row>
    <row r="40" spans="1:17" ht="13.5" customHeight="1">
      <c r="A40" s="30">
        <v>38</v>
      </c>
      <c r="B40" s="59" t="s">
        <v>79</v>
      </c>
      <c r="C40" s="59" t="s">
        <v>26</v>
      </c>
      <c r="D40" s="71" t="s">
        <v>198</v>
      </c>
      <c r="E40" s="73">
        <v>992006.77</v>
      </c>
      <c r="F40" s="75">
        <v>88257.65</v>
      </c>
      <c r="G40" s="77">
        <v>0.08896879806576319</v>
      </c>
      <c r="H40" s="75">
        <v>894990.21</v>
      </c>
      <c r="I40" s="77">
        <v>0.9022017158209514</v>
      </c>
      <c r="J40" s="75">
        <v>0</v>
      </c>
      <c r="K40" s="77">
        <v>0</v>
      </c>
      <c r="L40" s="75">
        <v>0</v>
      </c>
      <c r="M40" s="77">
        <v>0</v>
      </c>
      <c r="N40" s="75">
        <v>0</v>
      </c>
      <c r="O40" s="77">
        <v>0</v>
      </c>
      <c r="P40" s="75">
        <v>8758.91</v>
      </c>
      <c r="Q40" s="77">
        <v>0.008829486113285295</v>
      </c>
    </row>
    <row r="41" spans="1:17" ht="13.5" customHeight="1">
      <c r="A41" s="30">
        <v>39</v>
      </c>
      <c r="B41" s="59" t="s">
        <v>76</v>
      </c>
      <c r="C41" s="59" t="s">
        <v>26</v>
      </c>
      <c r="D41" s="71" t="s">
        <v>77</v>
      </c>
      <c r="E41" s="73">
        <v>952699.23</v>
      </c>
      <c r="F41" s="75">
        <v>446299.82</v>
      </c>
      <c r="G41" s="77">
        <v>0.46845825623266224</v>
      </c>
      <c r="H41" s="75">
        <v>505615.13</v>
      </c>
      <c r="I41" s="77">
        <v>0.5307185248800925</v>
      </c>
      <c r="J41" s="75">
        <v>0</v>
      </c>
      <c r="K41" s="77">
        <v>0</v>
      </c>
      <c r="L41" s="75">
        <v>0</v>
      </c>
      <c r="M41" s="77">
        <v>0</v>
      </c>
      <c r="N41" s="75">
        <v>0</v>
      </c>
      <c r="O41" s="77">
        <v>0</v>
      </c>
      <c r="P41" s="75">
        <v>784.28</v>
      </c>
      <c r="Q41" s="77">
        <v>0.0008232188872452432</v>
      </c>
    </row>
    <row r="42" spans="1:17" ht="13.5" customHeight="1">
      <c r="A42" s="30">
        <v>40</v>
      </c>
      <c r="B42" s="59" t="s">
        <v>63</v>
      </c>
      <c r="C42" s="59" t="s">
        <v>26</v>
      </c>
      <c r="D42" s="72" t="s">
        <v>177</v>
      </c>
      <c r="E42" s="73">
        <v>826108.77</v>
      </c>
      <c r="F42" s="75">
        <v>444952.41</v>
      </c>
      <c r="G42" s="77">
        <v>0.5386123790938571</v>
      </c>
      <c r="H42" s="75">
        <v>374840.44</v>
      </c>
      <c r="I42" s="77">
        <v>0.45374223542016145</v>
      </c>
      <c r="J42" s="75">
        <v>0</v>
      </c>
      <c r="K42" s="77">
        <v>0</v>
      </c>
      <c r="L42" s="75">
        <v>0</v>
      </c>
      <c r="M42" s="77">
        <v>0</v>
      </c>
      <c r="N42" s="75">
        <v>0</v>
      </c>
      <c r="O42" s="77">
        <v>0</v>
      </c>
      <c r="P42" s="75">
        <v>6315.92</v>
      </c>
      <c r="Q42" s="77">
        <v>0.0076453854859814645</v>
      </c>
    </row>
    <row r="43" spans="1:17" ht="13.5" customHeight="1">
      <c r="A43" s="30">
        <v>41</v>
      </c>
      <c r="B43" s="59" t="s">
        <v>58</v>
      </c>
      <c r="C43" s="59" t="s">
        <v>39</v>
      </c>
      <c r="D43" s="71" t="s">
        <v>59</v>
      </c>
      <c r="E43" s="73">
        <v>773369.4</v>
      </c>
      <c r="F43" s="75">
        <v>402228.91</v>
      </c>
      <c r="G43" s="77">
        <v>0.5200993341603637</v>
      </c>
      <c r="H43" s="75">
        <v>367836.7</v>
      </c>
      <c r="I43" s="77">
        <v>0.4756287228328403</v>
      </c>
      <c r="J43" s="75">
        <v>0</v>
      </c>
      <c r="K43" s="77">
        <v>0</v>
      </c>
      <c r="L43" s="75">
        <v>0</v>
      </c>
      <c r="M43" s="77">
        <v>0</v>
      </c>
      <c r="N43" s="75">
        <v>0</v>
      </c>
      <c r="O43" s="77">
        <v>0</v>
      </c>
      <c r="P43" s="75">
        <v>3303.79</v>
      </c>
      <c r="Q43" s="77">
        <v>0.004271943006795976</v>
      </c>
    </row>
    <row r="44" spans="1:17" ht="13.5" customHeight="1">
      <c r="A44" s="30">
        <v>42</v>
      </c>
      <c r="B44" s="59" t="s">
        <v>54</v>
      </c>
      <c r="C44" s="59" t="s">
        <v>26</v>
      </c>
      <c r="D44" s="72" t="s">
        <v>55</v>
      </c>
      <c r="E44" s="73">
        <v>625201.62</v>
      </c>
      <c r="F44" s="75">
        <v>291860.33</v>
      </c>
      <c r="G44" s="77">
        <v>0.46682593368839964</v>
      </c>
      <c r="H44" s="75">
        <v>332403.31</v>
      </c>
      <c r="I44" s="77">
        <v>0.5316737822912231</v>
      </c>
      <c r="J44" s="75">
        <v>0</v>
      </c>
      <c r="K44" s="77">
        <v>0</v>
      </c>
      <c r="L44" s="75">
        <v>0</v>
      </c>
      <c r="M44" s="77">
        <v>0</v>
      </c>
      <c r="N44" s="75">
        <v>0</v>
      </c>
      <c r="O44" s="77">
        <v>0</v>
      </c>
      <c r="P44" s="75">
        <v>937.98</v>
      </c>
      <c r="Q44" s="77">
        <v>0.0015002840203772985</v>
      </c>
    </row>
    <row r="45" spans="1:17" ht="13.5" customHeight="1">
      <c r="A45" s="30">
        <v>43</v>
      </c>
      <c r="B45" s="59" t="s">
        <v>60</v>
      </c>
      <c r="C45" s="59" t="s">
        <v>39</v>
      </c>
      <c r="D45" s="71" t="s">
        <v>182</v>
      </c>
      <c r="E45" s="73">
        <v>621371.35</v>
      </c>
      <c r="F45" s="75">
        <v>312318.84</v>
      </c>
      <c r="G45" s="77">
        <v>0.5026283236264434</v>
      </c>
      <c r="H45" s="75">
        <v>305922.84</v>
      </c>
      <c r="I45" s="77">
        <v>0.4923349620158703</v>
      </c>
      <c r="J45" s="75">
        <v>0</v>
      </c>
      <c r="K45" s="77">
        <v>0</v>
      </c>
      <c r="L45" s="75">
        <v>0</v>
      </c>
      <c r="M45" s="77">
        <v>0</v>
      </c>
      <c r="N45" s="75">
        <v>0</v>
      </c>
      <c r="O45" s="77">
        <v>0</v>
      </c>
      <c r="P45" s="75">
        <v>3129.67</v>
      </c>
      <c r="Q45" s="77">
        <v>0.00503671435768643</v>
      </c>
    </row>
    <row r="46" spans="1:17" ht="13.5" customHeight="1">
      <c r="A46" s="30">
        <v>44</v>
      </c>
      <c r="B46" s="59" t="s">
        <v>80</v>
      </c>
      <c r="C46" s="59" t="s">
        <v>26</v>
      </c>
      <c r="D46" s="71" t="s">
        <v>200</v>
      </c>
      <c r="E46" s="73">
        <v>379617.48</v>
      </c>
      <c r="F46" s="75">
        <v>235439.46</v>
      </c>
      <c r="G46" s="77">
        <v>0.6202018410743362</v>
      </c>
      <c r="H46" s="75">
        <v>143506.59</v>
      </c>
      <c r="I46" s="77">
        <v>0.3780294574422653</v>
      </c>
      <c r="J46" s="75">
        <v>0</v>
      </c>
      <c r="K46" s="77">
        <v>0</v>
      </c>
      <c r="L46" s="75">
        <v>0</v>
      </c>
      <c r="M46" s="77">
        <v>0</v>
      </c>
      <c r="N46" s="75">
        <v>0</v>
      </c>
      <c r="O46" s="77">
        <v>0</v>
      </c>
      <c r="P46" s="75">
        <v>671.43</v>
      </c>
      <c r="Q46" s="77">
        <v>0.0017687014833984989</v>
      </c>
    </row>
    <row r="47" spans="1:17" ht="13.5" customHeight="1">
      <c r="A47" s="30">
        <v>45</v>
      </c>
      <c r="B47" s="59" t="s">
        <v>64</v>
      </c>
      <c r="C47" s="59" t="s">
        <v>26</v>
      </c>
      <c r="D47" s="71" t="s">
        <v>184</v>
      </c>
      <c r="E47" s="73">
        <v>353054.72</v>
      </c>
      <c r="F47" s="75">
        <v>74106.9</v>
      </c>
      <c r="G47" s="77">
        <v>0.20990202311981554</v>
      </c>
      <c r="H47" s="75">
        <v>278329.33</v>
      </c>
      <c r="I47" s="77">
        <v>0.7883461521205553</v>
      </c>
      <c r="J47" s="75">
        <v>0</v>
      </c>
      <c r="K47" s="77">
        <v>0</v>
      </c>
      <c r="L47" s="75">
        <v>0</v>
      </c>
      <c r="M47" s="77">
        <v>0</v>
      </c>
      <c r="N47" s="75">
        <v>0</v>
      </c>
      <c r="O47" s="77">
        <v>0</v>
      </c>
      <c r="P47" s="75">
        <v>618.49</v>
      </c>
      <c r="Q47" s="77">
        <v>0.001751824759629329</v>
      </c>
    </row>
    <row r="48" spans="1:17" ht="13.5" customHeight="1">
      <c r="A48" s="30">
        <v>46</v>
      </c>
      <c r="B48" s="59" t="s">
        <v>71</v>
      </c>
      <c r="C48" s="59" t="s">
        <v>26</v>
      </c>
      <c r="D48" s="71" t="s">
        <v>187</v>
      </c>
      <c r="E48" s="73">
        <v>242194.72</v>
      </c>
      <c r="F48" s="75">
        <v>123758.7</v>
      </c>
      <c r="G48" s="77">
        <v>0.5109884311268222</v>
      </c>
      <c r="H48" s="75">
        <v>117641.69</v>
      </c>
      <c r="I48" s="77">
        <v>0.4857318524532657</v>
      </c>
      <c r="J48" s="75">
        <v>0</v>
      </c>
      <c r="K48" s="77">
        <v>0</v>
      </c>
      <c r="L48" s="75">
        <v>0</v>
      </c>
      <c r="M48" s="77">
        <v>0</v>
      </c>
      <c r="N48" s="75">
        <v>0</v>
      </c>
      <c r="O48" s="77">
        <v>0</v>
      </c>
      <c r="P48" s="75">
        <v>794.33</v>
      </c>
      <c r="Q48" s="77">
        <v>0.0032797164199120446</v>
      </c>
    </row>
    <row r="49" spans="1:17" ht="13.5" customHeight="1">
      <c r="A49" s="30">
        <v>47</v>
      </c>
      <c r="B49" s="59" t="s">
        <v>66</v>
      </c>
      <c r="C49" s="59" t="s">
        <v>26</v>
      </c>
      <c r="D49" s="71" t="s">
        <v>143</v>
      </c>
      <c r="E49" s="73">
        <v>239868.95</v>
      </c>
      <c r="F49" s="75">
        <v>113019.96</v>
      </c>
      <c r="G49" s="77">
        <v>0.4711737805164028</v>
      </c>
      <c r="H49" s="75">
        <v>126037.63</v>
      </c>
      <c r="I49" s="77">
        <v>0.5254437058235341</v>
      </c>
      <c r="J49" s="75">
        <v>0</v>
      </c>
      <c r="K49" s="77">
        <v>0</v>
      </c>
      <c r="L49" s="75">
        <v>0</v>
      </c>
      <c r="M49" s="77">
        <v>0</v>
      </c>
      <c r="N49" s="75">
        <v>0</v>
      </c>
      <c r="O49" s="77">
        <v>0</v>
      </c>
      <c r="P49" s="75">
        <v>811.36</v>
      </c>
      <c r="Q49" s="77">
        <v>0.00338251366006313</v>
      </c>
    </row>
    <row r="50" spans="1:17" ht="13.5" customHeight="1">
      <c r="A50" s="30">
        <v>48</v>
      </c>
      <c r="B50" s="59" t="s">
        <v>67</v>
      </c>
      <c r="C50" s="59" t="s">
        <v>26</v>
      </c>
      <c r="D50" s="71" t="s">
        <v>68</v>
      </c>
      <c r="E50" s="73">
        <v>169398.74</v>
      </c>
      <c r="F50" s="75">
        <v>26894.55</v>
      </c>
      <c r="G50" s="77">
        <v>0.15876475822665506</v>
      </c>
      <c r="H50" s="75">
        <v>142337.75</v>
      </c>
      <c r="I50" s="77">
        <v>0.840252707900897</v>
      </c>
      <c r="J50" s="75">
        <v>0</v>
      </c>
      <c r="K50" s="77">
        <v>0</v>
      </c>
      <c r="L50" s="75">
        <v>0</v>
      </c>
      <c r="M50" s="77">
        <v>0</v>
      </c>
      <c r="N50" s="75">
        <v>0</v>
      </c>
      <c r="O50" s="77">
        <v>0</v>
      </c>
      <c r="P50" s="75">
        <v>166.44</v>
      </c>
      <c r="Q50" s="77">
        <v>0.0009825338724479297</v>
      </c>
    </row>
    <row r="51" spans="1:17" ht="13.5" customHeight="1">
      <c r="A51" s="30">
        <v>49</v>
      </c>
      <c r="B51" s="59" t="s">
        <v>75</v>
      </c>
      <c r="C51" s="59" t="s">
        <v>26</v>
      </c>
      <c r="D51" s="71" t="s">
        <v>151</v>
      </c>
      <c r="E51" s="73">
        <v>145510.56</v>
      </c>
      <c r="F51" s="75">
        <v>91848.23</v>
      </c>
      <c r="G51" s="77">
        <v>0.6312135009307915</v>
      </c>
      <c r="H51" s="75">
        <v>53321.68</v>
      </c>
      <c r="I51" s="77">
        <v>0.3664454318641891</v>
      </c>
      <c r="J51" s="75">
        <v>0</v>
      </c>
      <c r="K51" s="77">
        <v>0</v>
      </c>
      <c r="L51" s="75">
        <v>0</v>
      </c>
      <c r="M51" s="77">
        <v>0</v>
      </c>
      <c r="N51" s="75">
        <v>0</v>
      </c>
      <c r="O51" s="77">
        <v>0</v>
      </c>
      <c r="P51" s="75">
        <v>340.65</v>
      </c>
      <c r="Q51" s="77">
        <v>0.002341067205019347</v>
      </c>
    </row>
    <row r="52" spans="1:17" ht="13.5" customHeight="1">
      <c r="A52" s="30">
        <v>50</v>
      </c>
      <c r="B52" s="59" t="s">
        <v>69</v>
      </c>
      <c r="C52" s="59" t="s">
        <v>26</v>
      </c>
      <c r="D52" s="71" t="s">
        <v>141</v>
      </c>
      <c r="E52" s="73">
        <v>65404.83</v>
      </c>
      <c r="F52" s="75">
        <v>28955.92</v>
      </c>
      <c r="G52" s="77">
        <v>0.44271837416288673</v>
      </c>
      <c r="H52" s="75">
        <v>36201.37</v>
      </c>
      <c r="I52" s="77">
        <v>0.5534968900614833</v>
      </c>
      <c r="J52" s="75">
        <v>0</v>
      </c>
      <c r="K52" s="77">
        <v>0</v>
      </c>
      <c r="L52" s="75">
        <v>0</v>
      </c>
      <c r="M52" s="77">
        <v>0</v>
      </c>
      <c r="N52" s="75">
        <v>0</v>
      </c>
      <c r="O52" s="77">
        <v>0</v>
      </c>
      <c r="P52" s="75">
        <v>247.54</v>
      </c>
      <c r="Q52" s="77">
        <v>0.003784735775630026</v>
      </c>
    </row>
    <row r="53" spans="1:17" ht="13.5" customHeight="1">
      <c r="A53" s="30">
        <v>51</v>
      </c>
      <c r="B53" s="59" t="s">
        <v>74</v>
      </c>
      <c r="C53" s="59" t="s">
        <v>26</v>
      </c>
      <c r="D53" s="71" t="s">
        <v>225</v>
      </c>
      <c r="E53" s="73">
        <v>56127.05</v>
      </c>
      <c r="F53" s="75">
        <v>0</v>
      </c>
      <c r="G53" s="77">
        <v>0</v>
      </c>
      <c r="H53" s="75">
        <v>56122.43</v>
      </c>
      <c r="I53" s="77">
        <v>0.99991768674819</v>
      </c>
      <c r="J53" s="75">
        <v>0</v>
      </c>
      <c r="K53" s="77">
        <v>0</v>
      </c>
      <c r="L53" s="75">
        <v>0</v>
      </c>
      <c r="M53" s="77">
        <v>0</v>
      </c>
      <c r="N53" s="75">
        <v>0</v>
      </c>
      <c r="O53" s="77">
        <v>0</v>
      </c>
      <c r="P53" s="75">
        <v>4.62</v>
      </c>
      <c r="Q53" s="77">
        <v>8.231325180995616E-05</v>
      </c>
    </row>
    <row r="54" spans="1:17" ht="13.5" customHeight="1">
      <c r="A54" s="30">
        <v>52</v>
      </c>
      <c r="B54" s="59" t="s">
        <v>70</v>
      </c>
      <c r="C54" s="59" t="s">
        <v>39</v>
      </c>
      <c r="D54" s="71" t="s">
        <v>186</v>
      </c>
      <c r="E54" s="73">
        <v>38422.34</v>
      </c>
      <c r="F54" s="75">
        <v>2904.38</v>
      </c>
      <c r="G54" s="77">
        <v>0.07559091924125393</v>
      </c>
      <c r="H54" s="75">
        <v>35457.14</v>
      </c>
      <c r="I54" s="77">
        <v>0.9228261474964826</v>
      </c>
      <c r="J54" s="75">
        <v>0</v>
      </c>
      <c r="K54" s="77">
        <v>0</v>
      </c>
      <c r="L54" s="75">
        <v>0</v>
      </c>
      <c r="M54" s="77">
        <v>0</v>
      </c>
      <c r="N54" s="75">
        <v>0</v>
      </c>
      <c r="O54" s="77">
        <v>0</v>
      </c>
      <c r="P54" s="75">
        <v>60.82</v>
      </c>
      <c r="Q54" s="77">
        <v>0.0015829332622635686</v>
      </c>
    </row>
    <row r="55" spans="1:17" ht="13.5" customHeight="1">
      <c r="A55" s="30">
        <v>53</v>
      </c>
      <c r="B55" s="59" t="s">
        <v>73</v>
      </c>
      <c r="C55" s="59" t="s">
        <v>34</v>
      </c>
      <c r="D55" s="71" t="s">
        <v>205</v>
      </c>
      <c r="E55" s="73">
        <v>1625.31</v>
      </c>
      <c r="F55" s="75">
        <v>0</v>
      </c>
      <c r="G55" s="77">
        <v>0</v>
      </c>
      <c r="H55" s="75">
        <v>1625.31</v>
      </c>
      <c r="I55" s="77">
        <v>1</v>
      </c>
      <c r="J55" s="75">
        <v>0</v>
      </c>
      <c r="K55" s="77">
        <v>0</v>
      </c>
      <c r="L55" s="75">
        <v>0</v>
      </c>
      <c r="M55" s="77">
        <v>0</v>
      </c>
      <c r="N55" s="75">
        <v>0</v>
      </c>
      <c r="O55" s="77">
        <v>0</v>
      </c>
      <c r="P55" s="75">
        <v>0</v>
      </c>
      <c r="Q55" s="77">
        <v>0</v>
      </c>
    </row>
    <row r="56" spans="1:17" ht="13.5" customHeight="1">
      <c r="A56" s="30">
        <v>54</v>
      </c>
      <c r="B56" s="81" t="s">
        <v>72</v>
      </c>
      <c r="C56" s="59" t="s">
        <v>26</v>
      </c>
      <c r="D56" s="81" t="s">
        <v>135</v>
      </c>
      <c r="E56" s="73">
        <v>0</v>
      </c>
      <c r="F56" s="75">
        <v>0</v>
      </c>
      <c r="G56" s="77">
        <v>0</v>
      </c>
      <c r="H56" s="75">
        <v>0</v>
      </c>
      <c r="I56" s="77">
        <v>0</v>
      </c>
      <c r="J56" s="75">
        <v>0</v>
      </c>
      <c r="K56" s="77">
        <v>0</v>
      </c>
      <c r="L56" s="75">
        <v>0</v>
      </c>
      <c r="M56" s="77">
        <v>0</v>
      </c>
      <c r="N56" s="75">
        <v>0</v>
      </c>
      <c r="O56" s="77">
        <v>0</v>
      </c>
      <c r="P56" s="75">
        <v>0</v>
      </c>
      <c r="Q56" s="77">
        <v>0</v>
      </c>
    </row>
    <row r="57" spans="1:17" ht="15.75" thickBot="1">
      <c r="A57" s="31"/>
      <c r="B57" s="119" t="s">
        <v>4</v>
      </c>
      <c r="C57" s="120"/>
      <c r="D57" s="120"/>
      <c r="E57" s="45">
        <f>SUM(E3:E56)</f>
        <v>2654357987.8200006</v>
      </c>
      <c r="F57" s="76">
        <f>SUM(F3:F56)</f>
        <v>1508502243.4500003</v>
      </c>
      <c r="G57" s="78">
        <f>F57/$E$57</f>
        <v>0.5683115278240668</v>
      </c>
      <c r="H57" s="79">
        <f>SUM(H3:H56)</f>
        <v>1034411110.2099999</v>
      </c>
      <c r="I57" s="78">
        <f>H57/$E$57</f>
        <v>0.38970293945149126</v>
      </c>
      <c r="J57" s="79">
        <f>SUM(J3:J56)</f>
        <v>25603746.09</v>
      </c>
      <c r="K57" s="78">
        <f>J57/$E$57</f>
        <v>0.009645928020066395</v>
      </c>
      <c r="L57" s="79">
        <f>SUM(L3:L56)</f>
        <v>22000785.05</v>
      </c>
      <c r="M57" s="78">
        <f>L57/$E$57</f>
        <v>0.008288552316964992</v>
      </c>
      <c r="N57" s="79">
        <f>SUM(N3:N56)</f>
        <v>10928852.29</v>
      </c>
      <c r="O57" s="78">
        <f>N57/$E$57</f>
        <v>0.004117324166577758</v>
      </c>
      <c r="P57" s="79">
        <f>SUM(P3:P56)</f>
        <v>52911250.73</v>
      </c>
      <c r="Q57" s="78">
        <f>P57/$E$57</f>
        <v>0.019933728220832607</v>
      </c>
    </row>
  </sheetData>
  <sheetProtection/>
  <mergeCells count="1">
    <mergeCell ref="B57:D57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9" customWidth="1"/>
    <col min="2" max="2" width="11.875" style="9" customWidth="1"/>
    <col min="3" max="3" width="14.375" style="9" bestFit="1" customWidth="1"/>
    <col min="4" max="4" width="104.25390625" style="9" bestFit="1" customWidth="1"/>
    <col min="5" max="5" width="14.125" style="10" customWidth="1"/>
    <col min="6" max="6" width="9.875" style="10" bestFit="1" customWidth="1"/>
    <col min="7" max="7" width="10.625" style="11" customWidth="1"/>
    <col min="8" max="8" width="10.375" style="11" bestFit="1" customWidth="1"/>
    <col min="9" max="9" width="11.00390625" style="11" customWidth="1"/>
    <col min="10" max="10" width="12.75390625" style="11" customWidth="1"/>
    <col min="11" max="16384" width="9.125" style="9" customWidth="1"/>
  </cols>
  <sheetData>
    <row r="1" spans="1:10" s="3" customFormat="1" ht="18.75" thickBot="1">
      <c r="A1" s="42" t="s">
        <v>98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4" customFormat="1" ht="15.75" customHeight="1" thickBot="1">
      <c r="A2" s="121" t="s">
        <v>3</v>
      </c>
      <c r="B2" s="128" t="s">
        <v>100</v>
      </c>
      <c r="C2" s="121" t="s">
        <v>103</v>
      </c>
      <c r="D2" s="121" t="s">
        <v>0</v>
      </c>
      <c r="E2" s="126" t="s">
        <v>18</v>
      </c>
      <c r="F2" s="123" t="s">
        <v>20</v>
      </c>
      <c r="G2" s="124"/>
      <c r="H2" s="124"/>
      <c r="I2" s="124"/>
      <c r="J2" s="125"/>
    </row>
    <row r="3" spans="1:10" s="5" customFormat="1" ht="30.75" thickBot="1">
      <c r="A3" s="122"/>
      <c r="B3" s="129"/>
      <c r="C3" s="122"/>
      <c r="D3" s="122"/>
      <c r="E3" s="127"/>
      <c r="F3" s="35" t="s">
        <v>6</v>
      </c>
      <c r="G3" s="36" t="s">
        <v>21</v>
      </c>
      <c r="H3" s="43" t="s">
        <v>7</v>
      </c>
      <c r="I3" s="43" t="s">
        <v>97</v>
      </c>
      <c r="J3" s="80" t="s">
        <v>113</v>
      </c>
    </row>
    <row r="4" spans="1:10" s="4" customFormat="1" ht="14.25" collapsed="1">
      <c r="A4" s="48">
        <v>1</v>
      </c>
      <c r="B4" s="46" t="s">
        <v>73</v>
      </c>
      <c r="C4" s="47" t="s">
        <v>34</v>
      </c>
      <c r="D4" s="46" t="s">
        <v>211</v>
      </c>
      <c r="E4" s="56">
        <v>38187</v>
      </c>
      <c r="F4" s="52">
        <v>-0.0034172456999658207</v>
      </c>
      <c r="G4" s="53">
        <v>-0.006811215802020709</v>
      </c>
      <c r="H4" s="53">
        <v>-0.02004928315412191</v>
      </c>
      <c r="I4" s="53">
        <v>-0.0397321918559983</v>
      </c>
      <c r="J4" s="60">
        <v>-0.06136680613668066</v>
      </c>
    </row>
    <row r="5" spans="1:10" s="4" customFormat="1" ht="14.25">
      <c r="A5" s="49">
        <v>2</v>
      </c>
      <c r="B5" s="47" t="s">
        <v>94</v>
      </c>
      <c r="C5" s="47" t="s">
        <v>26</v>
      </c>
      <c r="D5" s="47" t="s">
        <v>212</v>
      </c>
      <c r="E5" s="57">
        <v>38188</v>
      </c>
      <c r="F5" s="54">
        <v>0.011996623047699329</v>
      </c>
      <c r="G5" s="55">
        <v>0.023375137664022994</v>
      </c>
      <c r="H5" s="55">
        <v>0.07137686016892353</v>
      </c>
      <c r="I5" s="55">
        <v>0.14184606591731774</v>
      </c>
      <c r="J5" s="61">
        <v>0.2586599745897078</v>
      </c>
    </row>
    <row r="6" spans="1:10" s="4" customFormat="1" ht="14.25">
      <c r="A6" s="49">
        <v>3</v>
      </c>
      <c r="B6" s="47" t="s">
        <v>44</v>
      </c>
      <c r="C6" s="47" t="s">
        <v>26</v>
      </c>
      <c r="D6" s="47" t="s">
        <v>213</v>
      </c>
      <c r="E6" s="57">
        <v>38195</v>
      </c>
      <c r="F6" s="54">
        <v>0.020223873577274176</v>
      </c>
      <c r="G6" s="55">
        <v>0.03118463586233111</v>
      </c>
      <c r="H6" s="55">
        <v>0.09202577527184852</v>
      </c>
      <c r="I6" s="55">
        <v>0.19396741523557903</v>
      </c>
      <c r="J6" s="61">
        <v>0.24380733944954125</v>
      </c>
    </row>
    <row r="7" spans="1:10" s="4" customFormat="1" ht="14.25">
      <c r="A7" s="49">
        <v>4</v>
      </c>
      <c r="B7" s="47" t="s">
        <v>80</v>
      </c>
      <c r="C7" s="47" t="s">
        <v>26</v>
      </c>
      <c r="D7" s="47" t="s">
        <v>214</v>
      </c>
      <c r="E7" s="57">
        <v>38275</v>
      </c>
      <c r="F7" s="54">
        <v>-0.12394603709949403</v>
      </c>
      <c r="G7" s="55">
        <v>-0.12093180664448078</v>
      </c>
      <c r="H7" s="55">
        <v>-0.10983550376970519</v>
      </c>
      <c r="I7" s="55">
        <v>-0.13503163503163507</v>
      </c>
      <c r="J7" s="61">
        <v>-0.20440042881208842</v>
      </c>
    </row>
    <row r="8" spans="1:10" s="4" customFormat="1" ht="14.25">
      <c r="A8" s="49">
        <v>5</v>
      </c>
      <c r="B8" s="47" t="s">
        <v>31</v>
      </c>
      <c r="C8" s="47" t="s">
        <v>26</v>
      </c>
      <c r="D8" s="47" t="s">
        <v>215</v>
      </c>
      <c r="E8" s="57">
        <v>38281</v>
      </c>
      <c r="F8" s="54">
        <v>0.01423845821947367</v>
      </c>
      <c r="G8" s="55">
        <v>0.030563674321503198</v>
      </c>
      <c r="H8" s="55">
        <v>0.07313043478260872</v>
      </c>
      <c r="I8" s="55">
        <v>0.1837889688249401</v>
      </c>
      <c r="J8" s="61">
        <v>0.07080260303687624</v>
      </c>
    </row>
    <row r="9" spans="1:10" s="4" customFormat="1" ht="14.25">
      <c r="A9" s="49">
        <v>6</v>
      </c>
      <c r="B9" s="47" t="s">
        <v>56</v>
      </c>
      <c r="C9" s="47" t="s">
        <v>26</v>
      </c>
      <c r="D9" s="47" t="s">
        <v>199</v>
      </c>
      <c r="E9" s="57">
        <v>38286</v>
      </c>
      <c r="F9" s="54">
        <v>0.0068042142230024805</v>
      </c>
      <c r="G9" s="55">
        <v>0.014374170720919732</v>
      </c>
      <c r="H9" s="55">
        <v>0.04793018367906421</v>
      </c>
      <c r="I9" s="55">
        <v>0.09167499643010113</v>
      </c>
      <c r="J9" s="61">
        <v>0.11850768105340159</v>
      </c>
    </row>
    <row r="10" spans="1:10" s="4" customFormat="1" ht="14.25">
      <c r="A10" s="49">
        <v>7</v>
      </c>
      <c r="B10" s="47" t="s">
        <v>79</v>
      </c>
      <c r="C10" s="47" t="s">
        <v>26</v>
      </c>
      <c r="D10" s="47" t="s">
        <v>216</v>
      </c>
      <c r="E10" s="57">
        <v>38286</v>
      </c>
      <c r="F10" s="54">
        <v>-0.0009965122072744803</v>
      </c>
      <c r="G10" s="55">
        <v>0.007537688442211143</v>
      </c>
      <c r="H10" s="55">
        <v>0.027151639344262346</v>
      </c>
      <c r="I10" s="55">
        <v>0.06056598783390643</v>
      </c>
      <c r="J10" s="61">
        <v>-0.04976303317535535</v>
      </c>
    </row>
    <row r="11" spans="1:10" s="4" customFormat="1" ht="14.25">
      <c r="A11" s="49">
        <v>8</v>
      </c>
      <c r="B11" s="47" t="s">
        <v>36</v>
      </c>
      <c r="C11" s="47" t="s">
        <v>26</v>
      </c>
      <c r="D11" s="47" t="s">
        <v>120</v>
      </c>
      <c r="E11" s="57">
        <v>38289</v>
      </c>
      <c r="F11" s="54">
        <v>0.03168674698795182</v>
      </c>
      <c r="G11" s="55">
        <v>0.023945472482137964</v>
      </c>
      <c r="H11" s="55">
        <v>0.05585696670776796</v>
      </c>
      <c r="I11" s="55">
        <v>0.06990691572437058</v>
      </c>
      <c r="J11" s="61">
        <v>-0.025935615970879344</v>
      </c>
    </row>
    <row r="12" spans="1:10" s="4" customFormat="1" ht="14.25">
      <c r="A12" s="49">
        <v>9</v>
      </c>
      <c r="B12" s="47" t="s">
        <v>89</v>
      </c>
      <c r="C12" s="47" t="s">
        <v>26</v>
      </c>
      <c r="D12" s="47" t="s">
        <v>197</v>
      </c>
      <c r="E12" s="57">
        <v>38300</v>
      </c>
      <c r="F12" s="54">
        <v>0.003938299967180869</v>
      </c>
      <c r="G12" s="55">
        <v>0.00794925655916634</v>
      </c>
      <c r="H12" s="55">
        <v>0.031181527052081437</v>
      </c>
      <c r="I12" s="55">
        <v>0.060817547357926216</v>
      </c>
      <c r="J12" s="61">
        <v>0.07418137125801083</v>
      </c>
    </row>
    <row r="13" spans="1:10" s="4" customFormat="1" ht="14.25">
      <c r="A13" s="49">
        <v>10</v>
      </c>
      <c r="B13" s="47" t="s">
        <v>40</v>
      </c>
      <c r="C13" s="47" t="s">
        <v>26</v>
      </c>
      <c r="D13" s="47" t="s">
        <v>126</v>
      </c>
      <c r="E13" s="57">
        <v>38317</v>
      </c>
      <c r="F13" s="54">
        <v>0.0120260380272883</v>
      </c>
      <c r="G13" s="55">
        <v>0.025528267431893514</v>
      </c>
      <c r="H13" s="55">
        <v>0.08334317546553294</v>
      </c>
      <c r="I13" s="55">
        <v>0.1388015229266677</v>
      </c>
      <c r="J13" s="61">
        <v>0.16365020297699595</v>
      </c>
    </row>
    <row r="14" spans="1:10" s="4" customFormat="1" ht="14.25">
      <c r="A14" s="49">
        <v>11</v>
      </c>
      <c r="B14" s="47" t="s">
        <v>84</v>
      </c>
      <c r="C14" s="47" t="s">
        <v>26</v>
      </c>
      <c r="D14" s="47" t="s">
        <v>189</v>
      </c>
      <c r="E14" s="57">
        <v>38343</v>
      </c>
      <c r="F14" s="54">
        <v>0.007757071232617596</v>
      </c>
      <c r="G14" s="55">
        <v>0.0236871186277805</v>
      </c>
      <c r="H14" s="55">
        <v>0.028679026651216466</v>
      </c>
      <c r="I14" s="55">
        <v>0.07345828295042311</v>
      </c>
      <c r="J14" s="61">
        <v>0.13317732156153594</v>
      </c>
    </row>
    <row r="15" spans="1:10" s="4" customFormat="1" ht="14.25">
      <c r="A15" s="49">
        <v>12</v>
      </c>
      <c r="B15" s="47" t="s">
        <v>78</v>
      </c>
      <c r="C15" s="47" t="s">
        <v>26</v>
      </c>
      <c r="D15" s="47" t="s">
        <v>131</v>
      </c>
      <c r="E15" s="57">
        <v>38399</v>
      </c>
      <c r="F15" s="54">
        <v>0.005426296064959368</v>
      </c>
      <c r="G15" s="55">
        <v>0.01321845863330573</v>
      </c>
      <c r="H15" s="55">
        <v>0.04686610844646766</v>
      </c>
      <c r="I15" s="55">
        <v>0.08096197431377483</v>
      </c>
      <c r="J15" s="61" t="s">
        <v>96</v>
      </c>
    </row>
    <row r="16" spans="1:10" s="4" customFormat="1" ht="14.25">
      <c r="A16" s="49">
        <v>13</v>
      </c>
      <c r="B16" s="47" t="s">
        <v>52</v>
      </c>
      <c r="C16" s="47" t="s">
        <v>26</v>
      </c>
      <c r="D16" s="47" t="s">
        <v>125</v>
      </c>
      <c r="E16" s="57">
        <v>38421</v>
      </c>
      <c r="F16" s="54">
        <v>0.011206941073180765</v>
      </c>
      <c r="G16" s="55">
        <v>0.023523261892315794</v>
      </c>
      <c r="H16" s="55">
        <v>0.07493823771616803</v>
      </c>
      <c r="I16" s="55">
        <v>0.14456070614368377</v>
      </c>
      <c r="J16" s="61">
        <v>0.13943202979515834</v>
      </c>
    </row>
    <row r="17" spans="1:10" s="4" customFormat="1" ht="14.25">
      <c r="A17" s="49">
        <v>14</v>
      </c>
      <c r="B17" s="47" t="s">
        <v>95</v>
      </c>
      <c r="C17" s="47" t="s">
        <v>39</v>
      </c>
      <c r="D17" s="47" t="s">
        <v>255</v>
      </c>
      <c r="E17" s="57">
        <v>38440</v>
      </c>
      <c r="F17" s="54" t="s">
        <v>96</v>
      </c>
      <c r="G17" s="55" t="s">
        <v>96</v>
      </c>
      <c r="H17" s="55" t="s">
        <v>96</v>
      </c>
      <c r="I17" s="55" t="s">
        <v>96</v>
      </c>
      <c r="J17" s="61" t="s">
        <v>96</v>
      </c>
    </row>
    <row r="18" spans="1:10" s="4" customFormat="1" ht="14.25">
      <c r="A18" s="49">
        <v>15</v>
      </c>
      <c r="B18" s="47" t="s">
        <v>90</v>
      </c>
      <c r="C18" s="47" t="s">
        <v>26</v>
      </c>
      <c r="D18" s="47" t="s">
        <v>217</v>
      </c>
      <c r="E18" s="57">
        <v>38447</v>
      </c>
      <c r="F18" s="54">
        <v>-0.0051073109147250495</v>
      </c>
      <c r="G18" s="55">
        <v>-0.01236185484789798</v>
      </c>
      <c r="H18" s="55">
        <v>-0.03538641295276246</v>
      </c>
      <c r="I18" s="55">
        <v>-0.21764440433213006</v>
      </c>
      <c r="J18" s="61">
        <v>-0.19557349665924262</v>
      </c>
    </row>
    <row r="19" spans="1:10" s="4" customFormat="1" ht="14.25">
      <c r="A19" s="49">
        <v>16</v>
      </c>
      <c r="B19" s="47" t="s">
        <v>28</v>
      </c>
      <c r="C19" s="47" t="s">
        <v>26</v>
      </c>
      <c r="D19" s="47" t="s">
        <v>129</v>
      </c>
      <c r="E19" s="57">
        <v>38449</v>
      </c>
      <c r="F19" s="54">
        <v>0.011558073654390988</v>
      </c>
      <c r="G19" s="55">
        <v>0.023785494747465386</v>
      </c>
      <c r="H19" s="55">
        <v>0.07398941289701644</v>
      </c>
      <c r="I19" s="55">
        <v>0.12623637464675008</v>
      </c>
      <c r="J19" s="61">
        <v>0.08871164447046187</v>
      </c>
    </row>
    <row r="20" spans="1:10" s="4" customFormat="1" ht="14.25">
      <c r="A20" s="49">
        <v>17</v>
      </c>
      <c r="B20" s="47" t="s">
        <v>48</v>
      </c>
      <c r="C20" s="47" t="s">
        <v>26</v>
      </c>
      <c r="D20" s="47" t="s">
        <v>218</v>
      </c>
      <c r="E20" s="57">
        <v>38490</v>
      </c>
      <c r="F20" s="54">
        <v>0.008925055781598523</v>
      </c>
      <c r="G20" s="55">
        <v>0.020398230088495506</v>
      </c>
      <c r="H20" s="55">
        <v>0.05301369863013683</v>
      </c>
      <c r="I20" s="55">
        <v>0.03412556053811655</v>
      </c>
      <c r="J20" s="61">
        <v>0.07260465116279069</v>
      </c>
    </row>
    <row r="21" spans="1:10" s="4" customFormat="1" ht="14.25">
      <c r="A21" s="49">
        <v>18</v>
      </c>
      <c r="B21" s="47" t="s">
        <v>60</v>
      </c>
      <c r="C21" s="47" t="s">
        <v>39</v>
      </c>
      <c r="D21" s="47" t="s">
        <v>182</v>
      </c>
      <c r="E21" s="57">
        <v>38512</v>
      </c>
      <c r="F21" s="54">
        <v>0.009771817662040716</v>
      </c>
      <c r="G21" s="55">
        <v>0.020111321151018657</v>
      </c>
      <c r="H21" s="55">
        <v>0.06583639655456208</v>
      </c>
      <c r="I21" s="55">
        <v>0.07195276720189825</v>
      </c>
      <c r="J21" s="61">
        <v>0.044911790017211795</v>
      </c>
    </row>
    <row r="22" spans="1:10" s="4" customFormat="1" ht="14.25">
      <c r="A22" s="49">
        <v>19</v>
      </c>
      <c r="B22" s="47" t="s">
        <v>67</v>
      </c>
      <c r="C22" s="47" t="s">
        <v>26</v>
      </c>
      <c r="D22" s="47" t="s">
        <v>119</v>
      </c>
      <c r="E22" s="57">
        <v>38520</v>
      </c>
      <c r="F22" s="54">
        <v>-0.004787100025195112</v>
      </c>
      <c r="G22" s="55">
        <v>-0.009652751661025305</v>
      </c>
      <c r="H22" s="55">
        <v>-0.029364786828848688</v>
      </c>
      <c r="I22" s="55">
        <v>-0.05817835002384353</v>
      </c>
      <c r="J22" s="61">
        <v>-0.2079406456787647</v>
      </c>
    </row>
    <row r="23" spans="1:10" s="4" customFormat="1" ht="14.25">
      <c r="A23" s="49">
        <v>20</v>
      </c>
      <c r="B23" s="47" t="s">
        <v>64</v>
      </c>
      <c r="C23" s="47" t="s">
        <v>26</v>
      </c>
      <c r="D23" s="47" t="s">
        <v>219</v>
      </c>
      <c r="E23" s="57">
        <v>38533</v>
      </c>
      <c r="F23" s="54">
        <v>-0.0008507656891202364</v>
      </c>
      <c r="G23" s="55">
        <v>0.008333333333333304</v>
      </c>
      <c r="H23" s="55">
        <v>-0.006716417910447636</v>
      </c>
      <c r="I23" s="55">
        <v>-0.006716417910447636</v>
      </c>
      <c r="J23" s="61">
        <v>-0.15759493670886082</v>
      </c>
    </row>
    <row r="24" spans="1:10" s="4" customFormat="1" ht="14.25">
      <c r="A24" s="49">
        <v>21</v>
      </c>
      <c r="B24" s="47" t="s">
        <v>70</v>
      </c>
      <c r="C24" s="47" t="s">
        <v>39</v>
      </c>
      <c r="D24" s="47" t="s">
        <v>111</v>
      </c>
      <c r="E24" s="57">
        <v>38568</v>
      </c>
      <c r="F24" s="54">
        <v>-0.0023765513599154353</v>
      </c>
      <c r="G24" s="55">
        <v>0.006393180607352278</v>
      </c>
      <c r="H24" s="55">
        <v>0.04163220292252556</v>
      </c>
      <c r="I24" s="55">
        <v>0.0871942446043168</v>
      </c>
      <c r="J24" s="61">
        <v>-0.033759590792838856</v>
      </c>
    </row>
    <row r="25" spans="1:10" s="4" customFormat="1" ht="14.25">
      <c r="A25" s="49">
        <v>22</v>
      </c>
      <c r="B25" s="47" t="s">
        <v>85</v>
      </c>
      <c r="C25" s="47" t="s">
        <v>26</v>
      </c>
      <c r="D25" s="47" t="s">
        <v>220</v>
      </c>
      <c r="E25" s="57">
        <v>38707</v>
      </c>
      <c r="F25" s="54">
        <v>0.010670862537548231</v>
      </c>
      <c r="G25" s="55">
        <v>0.01880263006113747</v>
      </c>
      <c r="H25" s="55">
        <v>0.06840863727091273</v>
      </c>
      <c r="I25" s="55">
        <v>0.15708109524433378</v>
      </c>
      <c r="J25" s="61">
        <v>0.23619567499475114</v>
      </c>
    </row>
    <row r="26" spans="1:10" s="4" customFormat="1" ht="14.25">
      <c r="A26" s="49">
        <v>23</v>
      </c>
      <c r="B26" s="47" t="s">
        <v>57</v>
      </c>
      <c r="C26" s="47" t="s">
        <v>34</v>
      </c>
      <c r="D26" s="47" t="s">
        <v>178</v>
      </c>
      <c r="E26" s="57">
        <v>38740</v>
      </c>
      <c r="F26" s="54" t="s">
        <v>96</v>
      </c>
      <c r="G26" s="55" t="s">
        <v>96</v>
      </c>
      <c r="H26" s="55" t="s">
        <v>96</v>
      </c>
      <c r="I26" s="55" t="s">
        <v>96</v>
      </c>
      <c r="J26" s="61" t="s">
        <v>96</v>
      </c>
    </row>
    <row r="27" spans="1:10" s="4" customFormat="1" ht="14.25">
      <c r="A27" s="49">
        <v>24</v>
      </c>
      <c r="B27" s="47" t="s">
        <v>58</v>
      </c>
      <c r="C27" s="47" t="s">
        <v>39</v>
      </c>
      <c r="D27" s="47" t="s">
        <v>256</v>
      </c>
      <c r="E27" s="57">
        <v>38741</v>
      </c>
      <c r="F27" s="54">
        <v>0.008652246256239726</v>
      </c>
      <c r="G27" s="55">
        <v>0.01911715260098945</v>
      </c>
      <c r="H27" s="55">
        <v>0.06340216519647157</v>
      </c>
      <c r="I27" s="55">
        <v>0.10464934659238811</v>
      </c>
      <c r="J27" s="61">
        <v>0.06660969233862857</v>
      </c>
    </row>
    <row r="28" spans="1:10" s="4" customFormat="1" ht="14.25">
      <c r="A28" s="49">
        <v>25</v>
      </c>
      <c r="B28" s="47" t="s">
        <v>33</v>
      </c>
      <c r="C28" s="47" t="s">
        <v>34</v>
      </c>
      <c r="D28" s="47" t="s">
        <v>257</v>
      </c>
      <c r="E28" s="57">
        <v>38762</v>
      </c>
      <c r="F28" s="54">
        <v>0.01631219770754644</v>
      </c>
      <c r="G28" s="55">
        <v>0.02839979618654298</v>
      </c>
      <c r="H28" s="55">
        <v>0.09456258027686615</v>
      </c>
      <c r="I28" s="55">
        <v>0.200926969810848</v>
      </c>
      <c r="J28" s="61">
        <v>0.3554122117168861</v>
      </c>
    </row>
    <row r="29" spans="1:10" s="4" customFormat="1" ht="14.25">
      <c r="A29" s="49">
        <v>26</v>
      </c>
      <c r="B29" s="47" t="s">
        <v>43</v>
      </c>
      <c r="C29" s="47" t="s">
        <v>26</v>
      </c>
      <c r="D29" s="47" t="s">
        <v>221</v>
      </c>
      <c r="E29" s="57">
        <v>38820</v>
      </c>
      <c r="F29" s="54">
        <v>0.0076184166942694365</v>
      </c>
      <c r="G29" s="55">
        <v>0.014000000000000012</v>
      </c>
      <c r="H29" s="55">
        <v>0.043823529411764595</v>
      </c>
      <c r="I29" s="55">
        <v>0.09200000000000008</v>
      </c>
      <c r="J29" s="61">
        <v>0.22731988472622477</v>
      </c>
    </row>
    <row r="30" spans="1:10" s="4" customFormat="1" ht="14.25">
      <c r="A30" s="49">
        <v>27</v>
      </c>
      <c r="B30" s="47" t="s">
        <v>63</v>
      </c>
      <c r="C30" s="47" t="s">
        <v>26</v>
      </c>
      <c r="D30" s="47" t="s">
        <v>222</v>
      </c>
      <c r="E30" s="57">
        <v>38833</v>
      </c>
      <c r="F30" s="54">
        <v>0.016701116163704066</v>
      </c>
      <c r="G30" s="55">
        <v>0.02475000000000005</v>
      </c>
      <c r="H30" s="55">
        <v>0.06467532467532466</v>
      </c>
      <c r="I30" s="55">
        <v>0.14925233644859803</v>
      </c>
      <c r="J30" s="61">
        <v>0.14390697674418607</v>
      </c>
    </row>
    <row r="31" spans="1:10" s="4" customFormat="1" ht="14.25">
      <c r="A31" s="49">
        <v>28</v>
      </c>
      <c r="B31" s="47" t="s">
        <v>27</v>
      </c>
      <c r="C31" s="47" t="s">
        <v>26</v>
      </c>
      <c r="D31" s="47" t="s">
        <v>223</v>
      </c>
      <c r="E31" s="57">
        <v>38869</v>
      </c>
      <c r="F31" s="54">
        <v>0.018870227144448082</v>
      </c>
      <c r="G31" s="55">
        <v>0.03070987654320989</v>
      </c>
      <c r="H31" s="55">
        <v>0.10214521452145231</v>
      </c>
      <c r="I31" s="55">
        <v>0.2143636363636363</v>
      </c>
      <c r="J31" s="61">
        <v>0.3070450097847357</v>
      </c>
    </row>
    <row r="32" spans="1:10" s="4" customFormat="1" ht="14.25">
      <c r="A32" s="49">
        <v>29</v>
      </c>
      <c r="B32" s="47" t="s">
        <v>83</v>
      </c>
      <c r="C32" s="47" t="s">
        <v>26</v>
      </c>
      <c r="D32" s="47" t="s">
        <v>224</v>
      </c>
      <c r="E32" s="57">
        <v>38882</v>
      </c>
      <c r="F32" s="54">
        <v>-0.0032925682031984538</v>
      </c>
      <c r="G32" s="55">
        <v>-0.011814083631276118</v>
      </c>
      <c r="H32" s="55">
        <v>-0.02470082847499233</v>
      </c>
      <c r="I32" s="55">
        <v>-0.03740157480314954</v>
      </c>
      <c r="J32" s="61">
        <v>0.2097050428163656</v>
      </c>
    </row>
    <row r="33" spans="1:10" s="4" customFormat="1" ht="14.25">
      <c r="A33" s="49">
        <v>30</v>
      </c>
      <c r="B33" s="47" t="s">
        <v>74</v>
      </c>
      <c r="C33" s="47" t="s">
        <v>26</v>
      </c>
      <c r="D33" s="47" t="s">
        <v>225</v>
      </c>
      <c r="E33" s="57">
        <v>38917</v>
      </c>
      <c r="F33" s="54">
        <v>-0.00022016732716867438</v>
      </c>
      <c r="G33" s="55">
        <v>-0.000660211267605737</v>
      </c>
      <c r="H33" s="55">
        <v>-0.0018683371799099735</v>
      </c>
      <c r="I33" s="55">
        <v>-0.0038389821213117292</v>
      </c>
      <c r="J33" s="61">
        <v>-0.00732320472182757</v>
      </c>
    </row>
    <row r="34" spans="1:10" s="4" customFormat="1" ht="14.25">
      <c r="A34" s="49">
        <v>31</v>
      </c>
      <c r="B34" s="47" t="s">
        <v>76</v>
      </c>
      <c r="C34" s="47" t="s">
        <v>26</v>
      </c>
      <c r="D34" s="47" t="s">
        <v>123</v>
      </c>
      <c r="E34" s="57">
        <v>38917</v>
      </c>
      <c r="F34" s="54">
        <v>-0.000699409387628136</v>
      </c>
      <c r="G34" s="55">
        <v>-0.006643491695635384</v>
      </c>
      <c r="H34" s="55">
        <v>-0.010770059235325813</v>
      </c>
      <c r="I34" s="55">
        <v>-0.021310602024507186</v>
      </c>
      <c r="J34" s="61">
        <v>0.162132851333032</v>
      </c>
    </row>
    <row r="35" spans="1:10" s="4" customFormat="1" ht="14.25">
      <c r="A35" s="49">
        <v>32</v>
      </c>
      <c r="B35" s="47" t="s">
        <v>81</v>
      </c>
      <c r="C35" s="47" t="s">
        <v>26</v>
      </c>
      <c r="D35" s="47" t="s">
        <v>226</v>
      </c>
      <c r="E35" s="57">
        <v>38922</v>
      </c>
      <c r="F35" s="54">
        <v>-0.0025062656641603454</v>
      </c>
      <c r="G35" s="55">
        <v>-0.010887573964497022</v>
      </c>
      <c r="H35" s="55">
        <v>-0.022456140350877174</v>
      </c>
      <c r="I35" s="55">
        <v>-0.05022727272727279</v>
      </c>
      <c r="J35" s="61">
        <v>0.03826086956521735</v>
      </c>
    </row>
    <row r="36" spans="1:10" s="4" customFormat="1" ht="14.25">
      <c r="A36" s="49">
        <v>33</v>
      </c>
      <c r="B36" s="47" t="s">
        <v>92</v>
      </c>
      <c r="C36" s="47" t="s">
        <v>26</v>
      </c>
      <c r="D36" s="47" t="s">
        <v>127</v>
      </c>
      <c r="E36" s="57">
        <v>38986</v>
      </c>
      <c r="F36" s="54">
        <v>-0.0038530696121242825</v>
      </c>
      <c r="G36" s="55">
        <v>-0.011470813153199089</v>
      </c>
      <c r="H36" s="55">
        <v>-0.013482574408547499</v>
      </c>
      <c r="I36" s="55">
        <v>-0.03890954151177206</v>
      </c>
      <c r="J36" s="61">
        <v>0.08445190156599547</v>
      </c>
    </row>
    <row r="37" spans="1:10" s="4" customFormat="1" ht="14.25">
      <c r="A37" s="49">
        <v>34</v>
      </c>
      <c r="B37" s="47" t="s">
        <v>53</v>
      </c>
      <c r="C37" s="47" t="s">
        <v>26</v>
      </c>
      <c r="D37" s="47" t="s">
        <v>170</v>
      </c>
      <c r="E37" s="57">
        <v>39007</v>
      </c>
      <c r="F37" s="54">
        <v>0.006561348609498863</v>
      </c>
      <c r="G37" s="55">
        <v>0.015014250814332275</v>
      </c>
      <c r="H37" s="55">
        <v>0.05356859844682749</v>
      </c>
      <c r="I37" s="55">
        <v>0.007552984565640353</v>
      </c>
      <c r="J37" s="61">
        <v>0.03934750885970395</v>
      </c>
    </row>
    <row r="38" spans="1:10" s="4" customFormat="1" ht="14.25">
      <c r="A38" s="49">
        <v>35</v>
      </c>
      <c r="B38" s="47" t="s">
        <v>71</v>
      </c>
      <c r="C38" s="47" t="s">
        <v>26</v>
      </c>
      <c r="D38" s="47" t="s">
        <v>227</v>
      </c>
      <c r="E38" s="57">
        <v>39014</v>
      </c>
      <c r="F38" s="54">
        <v>0.006705109293281497</v>
      </c>
      <c r="G38" s="55">
        <v>0.01445945945945959</v>
      </c>
      <c r="H38" s="55">
        <v>0.04459750921867389</v>
      </c>
      <c r="I38" s="55">
        <v>0.09042050984094718</v>
      </c>
      <c r="J38" s="61">
        <v>0.05918871252204583</v>
      </c>
    </row>
    <row r="39" spans="1:10" s="4" customFormat="1" ht="14.25">
      <c r="A39" s="49">
        <v>36</v>
      </c>
      <c r="B39" s="47" t="s">
        <v>45</v>
      </c>
      <c r="C39" s="47" t="s">
        <v>26</v>
      </c>
      <c r="D39" s="47" t="s">
        <v>128</v>
      </c>
      <c r="E39" s="57">
        <v>39056</v>
      </c>
      <c r="F39" s="54">
        <v>0.009217520016147507</v>
      </c>
      <c r="G39" s="55">
        <v>0.015801354401805856</v>
      </c>
      <c r="H39" s="55">
        <v>0.04895104895104896</v>
      </c>
      <c r="I39" s="55">
        <v>0.0948905109489051</v>
      </c>
      <c r="J39" s="61">
        <v>0.15681233933161942</v>
      </c>
    </row>
    <row r="40" spans="1:10" s="4" customFormat="1" ht="14.25">
      <c r="A40" s="49">
        <v>37</v>
      </c>
      <c r="B40" s="47" t="s">
        <v>38</v>
      </c>
      <c r="C40" s="47" t="s">
        <v>39</v>
      </c>
      <c r="D40" s="47" t="s">
        <v>228</v>
      </c>
      <c r="E40" s="57">
        <v>39192</v>
      </c>
      <c r="F40" s="54">
        <v>0.016837680801087718</v>
      </c>
      <c r="G40" s="55">
        <v>0.028149999999999897</v>
      </c>
      <c r="H40" s="55">
        <v>0.07659685863874333</v>
      </c>
      <c r="I40" s="55">
        <v>0.1716809116809117</v>
      </c>
      <c r="J40" s="61">
        <v>0.1750285714285713</v>
      </c>
    </row>
    <row r="41" spans="1:10" s="4" customFormat="1" ht="14.25">
      <c r="A41" s="49">
        <v>38</v>
      </c>
      <c r="B41" s="47" t="s">
        <v>86</v>
      </c>
      <c r="C41" s="47" t="s">
        <v>26</v>
      </c>
      <c r="D41" s="47" t="s">
        <v>132</v>
      </c>
      <c r="E41" s="57">
        <v>39219</v>
      </c>
      <c r="F41" s="54">
        <v>0.0038337996062585145</v>
      </c>
      <c r="G41" s="55">
        <v>0.004614507181002647</v>
      </c>
      <c r="H41" s="55">
        <v>-0.0980775496904529</v>
      </c>
      <c r="I41" s="55">
        <v>-0.09677419354838712</v>
      </c>
      <c r="J41" s="61">
        <v>-0.03477134601972709</v>
      </c>
    </row>
    <row r="42" spans="1:10" s="4" customFormat="1" ht="14.25">
      <c r="A42" s="49">
        <v>39</v>
      </c>
      <c r="B42" s="47" t="s">
        <v>49</v>
      </c>
      <c r="C42" s="47" t="s">
        <v>26</v>
      </c>
      <c r="D42" s="47" t="s">
        <v>133</v>
      </c>
      <c r="E42" s="57">
        <v>39254</v>
      </c>
      <c r="F42" s="54">
        <v>0.01084548995646517</v>
      </c>
      <c r="G42" s="55">
        <v>0.023509396025056084</v>
      </c>
      <c r="H42" s="55">
        <v>0.07616937369137888</v>
      </c>
      <c r="I42" s="55">
        <v>0.15571855829894976</v>
      </c>
      <c r="J42" s="61" t="s">
        <v>96</v>
      </c>
    </row>
    <row r="43" spans="1:10" s="4" customFormat="1" ht="14.25">
      <c r="A43" s="49">
        <v>40</v>
      </c>
      <c r="B43" s="47" t="s">
        <v>32</v>
      </c>
      <c r="C43" s="47" t="s">
        <v>26</v>
      </c>
      <c r="D43" s="47" t="s">
        <v>258</v>
      </c>
      <c r="E43" s="57">
        <v>39283</v>
      </c>
      <c r="F43" s="54">
        <v>-0.00281404772624938</v>
      </c>
      <c r="G43" s="55">
        <v>-0.015666666666666718</v>
      </c>
      <c r="H43" s="55">
        <v>0.03011627906976755</v>
      </c>
      <c r="I43" s="55">
        <v>0.018275862068965587</v>
      </c>
      <c r="J43" s="61">
        <v>-0.015666666666666718</v>
      </c>
    </row>
    <row r="44" spans="1:10" s="4" customFormat="1" ht="14.25">
      <c r="A44" s="49">
        <v>41</v>
      </c>
      <c r="B44" s="47" t="s">
        <v>88</v>
      </c>
      <c r="C44" s="47" t="s">
        <v>26</v>
      </c>
      <c r="D44" s="47" t="s">
        <v>159</v>
      </c>
      <c r="E44" s="57">
        <v>39287</v>
      </c>
      <c r="F44" s="54">
        <v>0.006118439517260654</v>
      </c>
      <c r="G44" s="55">
        <v>0.014059008231733117</v>
      </c>
      <c r="H44" s="55">
        <v>0.051014424768382804</v>
      </c>
      <c r="I44" s="55">
        <v>0.0075040049464600855</v>
      </c>
      <c r="J44" s="61">
        <v>0.03711847244322297</v>
      </c>
    </row>
    <row r="45" spans="1:10" s="4" customFormat="1" ht="14.25">
      <c r="A45" s="49">
        <v>42</v>
      </c>
      <c r="B45" s="47" t="s">
        <v>50</v>
      </c>
      <c r="C45" s="47" t="s">
        <v>34</v>
      </c>
      <c r="D45" s="47" t="s">
        <v>165</v>
      </c>
      <c r="E45" s="57">
        <v>39338</v>
      </c>
      <c r="F45" s="54" t="s">
        <v>96</v>
      </c>
      <c r="G45" s="55">
        <v>0.010849909584086825</v>
      </c>
      <c r="H45" s="55">
        <v>0.042910447761193904</v>
      </c>
      <c r="I45" s="55">
        <v>0.03136531365313644</v>
      </c>
      <c r="J45" s="61">
        <v>0.07036859741503099</v>
      </c>
    </row>
    <row r="46" spans="1:10" s="4" customFormat="1" ht="14.25">
      <c r="A46" s="49">
        <v>43</v>
      </c>
      <c r="B46" s="47" t="s">
        <v>82</v>
      </c>
      <c r="C46" s="47" t="s">
        <v>39</v>
      </c>
      <c r="D46" s="47" t="s">
        <v>259</v>
      </c>
      <c r="E46" s="57">
        <v>39343</v>
      </c>
      <c r="F46" s="54">
        <v>0.011211435118251956</v>
      </c>
      <c r="G46" s="55">
        <v>0.01840659340659334</v>
      </c>
      <c r="H46" s="55">
        <v>0.05014164305949009</v>
      </c>
      <c r="I46" s="55">
        <v>0.07761627906976742</v>
      </c>
      <c r="J46" s="61">
        <v>0.1441358024691357</v>
      </c>
    </row>
    <row r="47" spans="1:10" s="4" customFormat="1" ht="14.25">
      <c r="A47" s="49">
        <v>44</v>
      </c>
      <c r="B47" s="47" t="s">
        <v>62</v>
      </c>
      <c r="C47" s="47" t="s">
        <v>26</v>
      </c>
      <c r="D47" s="47" t="s">
        <v>230</v>
      </c>
      <c r="E47" s="57">
        <v>39345</v>
      </c>
      <c r="F47" s="54">
        <v>0.01799267791767134</v>
      </c>
      <c r="G47" s="55">
        <v>0.014821078867722992</v>
      </c>
      <c r="H47" s="55">
        <v>0.022237166554584187</v>
      </c>
      <c r="I47" s="55">
        <v>0.03976469515253789</v>
      </c>
      <c r="J47" s="61">
        <v>0.23228665621791067</v>
      </c>
    </row>
    <row r="48" spans="1:10" s="4" customFormat="1" ht="14.25">
      <c r="A48" s="49">
        <v>45</v>
      </c>
      <c r="B48" s="47" t="s">
        <v>91</v>
      </c>
      <c r="C48" s="47" t="s">
        <v>26</v>
      </c>
      <c r="D48" s="47" t="s">
        <v>124</v>
      </c>
      <c r="E48" s="69">
        <v>39426</v>
      </c>
      <c r="F48" s="54">
        <v>-0.0025086505190310415</v>
      </c>
      <c r="G48" s="55">
        <v>0.00830710038474991</v>
      </c>
      <c r="H48" s="55">
        <v>-0.017048844940755314</v>
      </c>
      <c r="I48" s="55">
        <v>-0.03441634567074181</v>
      </c>
      <c r="J48" s="61">
        <v>-0.019222590796971972</v>
      </c>
    </row>
    <row r="49" spans="1:10" s="4" customFormat="1" ht="14.25">
      <c r="A49" s="49">
        <v>46</v>
      </c>
      <c r="B49" s="47" t="s">
        <v>30</v>
      </c>
      <c r="C49" s="47" t="s">
        <v>26</v>
      </c>
      <c r="D49" s="47" t="s">
        <v>231</v>
      </c>
      <c r="E49" s="57">
        <v>39443</v>
      </c>
      <c r="F49" s="54">
        <v>0.01676667637634721</v>
      </c>
      <c r="G49" s="55">
        <v>0.02982168356208037</v>
      </c>
      <c r="H49" s="55">
        <v>0.09513949023003643</v>
      </c>
      <c r="I49" s="55">
        <v>0.19728339164437125</v>
      </c>
      <c r="J49" s="61">
        <v>0.2818991097922847</v>
      </c>
    </row>
    <row r="50" spans="1:10" s="4" customFormat="1" ht="14.25">
      <c r="A50" s="49">
        <v>47</v>
      </c>
      <c r="B50" s="47" t="s">
        <v>75</v>
      </c>
      <c r="C50" s="47" t="s">
        <v>26</v>
      </c>
      <c r="D50" s="47" t="s">
        <v>232</v>
      </c>
      <c r="E50" s="57">
        <v>39542</v>
      </c>
      <c r="F50" s="54">
        <v>-0.14658837821421344</v>
      </c>
      <c r="G50" s="55">
        <v>-0.1456081081081081</v>
      </c>
      <c r="H50" s="55">
        <v>-0.13979591836734695</v>
      </c>
      <c r="I50" s="55">
        <v>-0.08369565217391295</v>
      </c>
      <c r="J50" s="61">
        <v>-0.121875</v>
      </c>
    </row>
    <row r="51" spans="1:10" s="4" customFormat="1" ht="14.25">
      <c r="A51" s="49">
        <v>48</v>
      </c>
      <c r="B51" s="47" t="s">
        <v>46</v>
      </c>
      <c r="C51" s="47" t="s">
        <v>26</v>
      </c>
      <c r="D51" s="47" t="s">
        <v>121</v>
      </c>
      <c r="E51" s="57">
        <v>39660</v>
      </c>
      <c r="F51" s="54">
        <v>0.022800989113330505</v>
      </c>
      <c r="G51" s="55">
        <v>0.017930196880593163</v>
      </c>
      <c r="H51" s="55">
        <v>0.02004932261473913</v>
      </c>
      <c r="I51" s="55">
        <v>0.032482899471585336</v>
      </c>
      <c r="J51" s="61">
        <v>0.1237782717617586</v>
      </c>
    </row>
    <row r="52" spans="1:10" s="4" customFormat="1" ht="14.25">
      <c r="A52" s="49">
        <v>49</v>
      </c>
      <c r="B52" s="47" t="s">
        <v>25</v>
      </c>
      <c r="C52" s="47" t="s">
        <v>26</v>
      </c>
      <c r="D52" s="63" t="s">
        <v>233</v>
      </c>
      <c r="E52" s="69">
        <v>39898</v>
      </c>
      <c r="F52" s="54">
        <v>0.017338151073280184</v>
      </c>
      <c r="G52" s="55">
        <v>0.03236231884057972</v>
      </c>
      <c r="H52" s="55">
        <v>0.08256838905775088</v>
      </c>
      <c r="I52" s="55">
        <v>0.1872166666666668</v>
      </c>
      <c r="J52" s="61">
        <v>0.20938879456706294</v>
      </c>
    </row>
    <row r="53" spans="1:10" s="4" customFormat="1" ht="14.25">
      <c r="A53" s="49">
        <v>50</v>
      </c>
      <c r="B53" s="47" t="s">
        <v>61</v>
      </c>
      <c r="C53" s="47" t="s">
        <v>26</v>
      </c>
      <c r="D53" s="47" t="s">
        <v>234</v>
      </c>
      <c r="E53" s="57">
        <v>40031</v>
      </c>
      <c r="F53" s="54">
        <v>0.010902352839782692</v>
      </c>
      <c r="G53" s="55">
        <v>0.004969369832497961</v>
      </c>
      <c r="H53" s="55">
        <v>0.015717007273986727</v>
      </c>
      <c r="I53" s="55">
        <v>0.04746383282729072</v>
      </c>
      <c r="J53" s="61">
        <v>0.3240955014957385</v>
      </c>
    </row>
    <row r="54" spans="1:10" s="4" customFormat="1" ht="14.25">
      <c r="A54" s="49">
        <v>51</v>
      </c>
      <c r="B54" s="47" t="s">
        <v>51</v>
      </c>
      <c r="C54" s="47" t="s">
        <v>26</v>
      </c>
      <c r="D54" s="47" t="s">
        <v>235</v>
      </c>
      <c r="E54" s="57">
        <v>40263</v>
      </c>
      <c r="F54" s="54">
        <v>0.00985857822293612</v>
      </c>
      <c r="G54" s="55">
        <v>0.01784126984126977</v>
      </c>
      <c r="H54" s="55">
        <v>0.05467105263157901</v>
      </c>
      <c r="I54" s="55">
        <v>0.10178694158075596</v>
      </c>
      <c r="J54" s="61">
        <v>0.14099644128113864</v>
      </c>
    </row>
    <row r="55" spans="1:10" s="4" customFormat="1" ht="14.25">
      <c r="A55" s="49">
        <v>52</v>
      </c>
      <c r="B55" s="47" t="s">
        <v>66</v>
      </c>
      <c r="C55" s="47" t="s">
        <v>26</v>
      </c>
      <c r="D55" s="47" t="s">
        <v>236</v>
      </c>
      <c r="E55" s="57">
        <v>40956</v>
      </c>
      <c r="F55" s="54">
        <v>0.006412825651302523</v>
      </c>
      <c r="G55" s="55">
        <v>0.014545454545454417</v>
      </c>
      <c r="H55" s="55">
        <v>0.014545454545454417</v>
      </c>
      <c r="I55" s="55">
        <v>0.04082901554404139</v>
      </c>
      <c r="J55" s="61">
        <v>-0.0005970149253731183</v>
      </c>
    </row>
    <row r="56" spans="1:10" s="4" customFormat="1" ht="14.25">
      <c r="A56" s="49">
        <v>53</v>
      </c>
      <c r="B56" s="47" t="s">
        <v>69</v>
      </c>
      <c r="C56" s="47" t="s">
        <v>26</v>
      </c>
      <c r="D56" s="47" t="s">
        <v>141</v>
      </c>
      <c r="E56" s="57">
        <v>41366</v>
      </c>
      <c r="F56" s="54">
        <v>0.012049974125822427</v>
      </c>
      <c r="G56" s="55">
        <v>0.01913198838680863</v>
      </c>
      <c r="H56" s="55">
        <v>0.034769463340891926</v>
      </c>
      <c r="I56" s="55">
        <v>0.06570138564533701</v>
      </c>
      <c r="J56" s="61">
        <v>-0.020603805980827006</v>
      </c>
    </row>
    <row r="57" spans="1:10" s="4" customFormat="1" ht="14.25">
      <c r="A57" s="49">
        <v>54</v>
      </c>
      <c r="B57" s="47" t="s">
        <v>42</v>
      </c>
      <c r="C57" s="47" t="s">
        <v>26</v>
      </c>
      <c r="D57" s="47" t="s">
        <v>237</v>
      </c>
      <c r="E57" s="57">
        <v>43620</v>
      </c>
      <c r="F57" s="54">
        <v>0.010620792819745706</v>
      </c>
      <c r="G57" s="55">
        <v>0.015939849624060143</v>
      </c>
      <c r="H57" s="55">
        <v>0.055625</v>
      </c>
      <c r="I57" s="55">
        <v>0.11669421487603304</v>
      </c>
      <c r="J57" s="61">
        <v>0.16482758620689664</v>
      </c>
    </row>
    <row r="58" spans="1:10" s="4" customFormat="1" ht="14.25">
      <c r="A58" s="49">
        <v>55</v>
      </c>
      <c r="B58" s="47" t="s">
        <v>72</v>
      </c>
      <c r="C58" s="47" t="s">
        <v>26</v>
      </c>
      <c r="D58" s="47" t="s">
        <v>238</v>
      </c>
      <c r="E58" s="57">
        <v>43636</v>
      </c>
      <c r="F58" s="54" t="s">
        <v>96</v>
      </c>
      <c r="G58" s="55" t="s">
        <v>96</v>
      </c>
      <c r="H58" s="55" t="s">
        <v>96</v>
      </c>
      <c r="I58" s="55" t="s">
        <v>96</v>
      </c>
      <c r="J58" s="61" t="s">
        <v>96</v>
      </c>
    </row>
    <row r="59" spans="1:10" s="4" customFormat="1" ht="15" thickBot="1">
      <c r="A59" s="49">
        <v>56</v>
      </c>
      <c r="B59" s="47" t="s">
        <v>54</v>
      </c>
      <c r="C59" s="47" t="s">
        <v>26</v>
      </c>
      <c r="D59" s="47" t="s">
        <v>122</v>
      </c>
      <c r="E59" s="57">
        <v>43711</v>
      </c>
      <c r="F59" s="54" t="s">
        <v>96</v>
      </c>
      <c r="G59" s="55">
        <v>0.01108498488411147</v>
      </c>
      <c r="H59" s="55">
        <v>0.010067114093959662</v>
      </c>
      <c r="I59" s="55">
        <v>-0.014729950900163602</v>
      </c>
      <c r="J59" s="61">
        <v>-0.05878674171357101</v>
      </c>
    </row>
    <row r="60" spans="1:10" s="37" customFormat="1" ht="15.75" collapsed="1" thickBot="1">
      <c r="A60" s="64"/>
      <c r="B60" s="38"/>
      <c r="C60" s="38"/>
      <c r="D60" s="39" t="s">
        <v>99</v>
      </c>
      <c r="E60" s="40" t="s">
        <v>5</v>
      </c>
      <c r="F60" s="50">
        <f>AVERAGE(F4:F59)</f>
        <v>0.002480281126106299</v>
      </c>
      <c r="G60" s="41">
        <f>AVERAGE(G4:G59)</f>
        <v>0.007901874627711665</v>
      </c>
      <c r="H60" s="41">
        <f>AVERAGE(H4:H59)</f>
        <v>0.031205133666554155</v>
      </c>
      <c r="I60" s="41" t="s">
        <v>96</v>
      </c>
      <c r="J60" s="62">
        <f>AVERAGE(J4:J59)</f>
        <v>0.08203094443117961</v>
      </c>
    </row>
    <row r="61" s="4" customFormat="1" ht="14.25" collapsed="1"/>
    <row r="62" s="4" customFormat="1" ht="15" collapsed="1">
      <c r="A62" s="58"/>
    </row>
    <row r="63" s="4" customFormat="1" ht="14.25" collapsed="1"/>
    <row r="64" s="4" customFormat="1" ht="14.25" collapsed="1"/>
    <row r="65" s="4" customFormat="1" ht="14.25" collapsed="1"/>
    <row r="66" s="4" customFormat="1" ht="14.25" collapsed="1"/>
    <row r="67" s="4" customFormat="1" ht="14.25" collapsed="1"/>
    <row r="68" s="4" customFormat="1" ht="14.25" collapsed="1"/>
    <row r="69" s="4" customFormat="1" ht="14.25" collapsed="1"/>
    <row r="70" s="4" customFormat="1" ht="14.25" collapsed="1"/>
    <row r="71" s="4" customFormat="1" ht="14.25"/>
    <row r="72" s="4" customFormat="1" ht="14.25"/>
    <row r="73" spans="5:10" s="6" customFormat="1" ht="14.25">
      <c r="E73" s="7"/>
      <c r="F73" s="7"/>
      <c r="G73" s="8"/>
      <c r="H73" s="8"/>
      <c r="I73" s="8"/>
      <c r="J73" s="8"/>
    </row>
    <row r="74" spans="5:10" s="6" customFormat="1" ht="14.25">
      <c r="E74" s="7"/>
      <c r="F74" s="7"/>
      <c r="G74" s="8"/>
      <c r="H74" s="8"/>
      <c r="I74" s="8"/>
      <c r="J74" s="8"/>
    </row>
    <row r="75" spans="5:10" s="6" customFormat="1" ht="14.25">
      <c r="E75" s="7"/>
      <c r="F75" s="7"/>
      <c r="G75" s="8"/>
      <c r="H75" s="8"/>
      <c r="I75" s="8"/>
      <c r="J75" s="8"/>
    </row>
    <row r="76" spans="5:10" s="6" customFormat="1" ht="14.25">
      <c r="E76" s="7"/>
      <c r="F76" s="7"/>
      <c r="G76" s="8"/>
      <c r="H76" s="8"/>
      <c r="I76" s="8"/>
      <c r="J76" s="8"/>
    </row>
    <row r="77" spans="5:10" s="6" customFormat="1" ht="14.25">
      <c r="E77" s="7"/>
      <c r="F77" s="7"/>
      <c r="G77" s="8"/>
      <c r="H77" s="8"/>
      <c r="I77" s="8"/>
      <c r="J77" s="8"/>
    </row>
    <row r="78" spans="5:10" s="6" customFormat="1" ht="14.25">
      <c r="E78" s="7"/>
      <c r="F78" s="7"/>
      <c r="G78" s="8"/>
      <c r="H78" s="8"/>
      <c r="I78" s="8"/>
      <c r="J78" s="8"/>
    </row>
    <row r="79" spans="5:10" s="6" customFormat="1" ht="14.25">
      <c r="E79" s="7"/>
      <c r="F79" s="7"/>
      <c r="G79" s="8"/>
      <c r="H79" s="8"/>
      <c r="I79" s="8"/>
      <c r="J79" s="8"/>
    </row>
    <row r="80" spans="5:10" s="6" customFormat="1" ht="14.25">
      <c r="E80" s="7"/>
      <c r="F80" s="7"/>
      <c r="G80" s="8"/>
      <c r="H80" s="8"/>
      <c r="I80" s="8"/>
      <c r="J80" s="8"/>
    </row>
    <row r="81" spans="5:10" s="6" customFormat="1" ht="14.25">
      <c r="E81" s="7"/>
      <c r="F81" s="7"/>
      <c r="G81" s="8"/>
      <c r="H81" s="8"/>
      <c r="I81" s="8"/>
      <c r="J81" s="8"/>
    </row>
    <row r="82" spans="5:10" s="6" customFormat="1" ht="14.25">
      <c r="E82" s="7"/>
      <c r="F82" s="7"/>
      <c r="G82" s="8"/>
      <c r="H82" s="8"/>
      <c r="I82" s="8"/>
      <c r="J82" s="8"/>
    </row>
    <row r="83" spans="5:10" s="6" customFormat="1" ht="14.25">
      <c r="E83" s="7"/>
      <c r="F83" s="7"/>
      <c r="G83" s="8"/>
      <c r="H83" s="8"/>
      <c r="I83" s="8"/>
      <c r="J83" s="8"/>
    </row>
    <row r="84" spans="5:10" s="6" customFormat="1" ht="14.25">
      <c r="E84" s="7"/>
      <c r="F84" s="7"/>
      <c r="G84" s="8"/>
      <c r="H84" s="8"/>
      <c r="I84" s="8"/>
      <c r="J84" s="8"/>
    </row>
    <row r="85" spans="5:10" s="6" customFormat="1" ht="14.25">
      <c r="E85" s="7"/>
      <c r="F85" s="7"/>
      <c r="G85" s="8"/>
      <c r="H85" s="8"/>
      <c r="I85" s="8"/>
      <c r="J85" s="8"/>
    </row>
    <row r="86" spans="5:10" s="6" customFormat="1" ht="14.25">
      <c r="E86" s="7"/>
      <c r="F86" s="7"/>
      <c r="G86" s="8"/>
      <c r="H86" s="8"/>
      <c r="I86" s="8"/>
      <c r="J86" s="8"/>
    </row>
    <row r="87" spans="5:10" s="6" customFormat="1" ht="14.25">
      <c r="E87" s="7"/>
      <c r="F87" s="7"/>
      <c r="G87" s="8"/>
      <c r="H87" s="8"/>
      <c r="I87" s="8"/>
      <c r="J87" s="8"/>
    </row>
    <row r="88" spans="5:10" s="6" customFormat="1" ht="14.25">
      <c r="E88" s="7"/>
      <c r="F88" s="7"/>
      <c r="G88" s="8"/>
      <c r="H88" s="8"/>
      <c r="I88" s="8"/>
      <c r="J88" s="8"/>
    </row>
    <row r="89" spans="5:10" s="6" customFormat="1" ht="14.25">
      <c r="E89" s="7"/>
      <c r="F89" s="7"/>
      <c r="G89" s="8"/>
      <c r="H89" s="8"/>
      <c r="I89" s="8"/>
      <c r="J89" s="8"/>
    </row>
    <row r="90" spans="5:10" s="6" customFormat="1" ht="14.25">
      <c r="E90" s="7"/>
      <c r="F90" s="7"/>
      <c r="G90" s="8"/>
      <c r="H90" s="8"/>
      <c r="I90" s="8"/>
      <c r="J90" s="8"/>
    </row>
    <row r="91" spans="5:10" s="6" customFormat="1" ht="14.25">
      <c r="E91" s="7"/>
      <c r="F91" s="7"/>
      <c r="G91" s="8"/>
      <c r="H91" s="8"/>
      <c r="I91" s="8"/>
      <c r="J91" s="8"/>
    </row>
    <row r="92" spans="5:10" s="6" customFormat="1" ht="14.25">
      <c r="E92" s="7"/>
      <c r="F92" s="7"/>
      <c r="G92" s="8"/>
      <c r="H92" s="8"/>
      <c r="I92" s="8"/>
      <c r="J92" s="8"/>
    </row>
  </sheetData>
  <sheetProtection/>
  <mergeCells count="6">
    <mergeCell ref="A2:A3"/>
    <mergeCell ref="F2:J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40"/>
  <sheetViews>
    <sheetView zoomScale="85" zoomScaleNormal="85" zoomScalePageLayoutView="0" workbookViewId="0" topLeftCell="A1">
      <selection activeCell="A54" sqref="A54:B58"/>
    </sheetView>
  </sheetViews>
  <sheetFormatPr defaultColWidth="9.00390625" defaultRowHeight="12.75"/>
  <cols>
    <col min="1" max="1" width="71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2" t="s">
        <v>0</v>
      </c>
      <c r="B1" s="25" t="s">
        <v>22</v>
      </c>
      <c r="C1" s="2"/>
    </row>
    <row r="2" spans="1:3" ht="14.25">
      <c r="A2" s="21" t="s">
        <v>232</v>
      </c>
      <c r="B2" s="22">
        <v>-0.14658837821421344</v>
      </c>
      <c r="C2" s="2"/>
    </row>
    <row r="3" spans="1:3" ht="14.25">
      <c r="A3" s="114" t="s">
        <v>214</v>
      </c>
      <c r="B3" s="115">
        <v>-0.12394603709949403</v>
      </c>
      <c r="C3" s="2"/>
    </row>
    <row r="4" spans="1:3" ht="14.25">
      <c r="A4" s="14" t="s">
        <v>217</v>
      </c>
      <c r="B4" s="18">
        <v>-0.0051073109147250495</v>
      </c>
      <c r="C4" s="2"/>
    </row>
    <row r="5" spans="1:3" ht="14.25">
      <c r="A5" s="14" t="s">
        <v>119</v>
      </c>
      <c r="B5" s="18">
        <v>-0.004787100025195112</v>
      </c>
      <c r="C5" s="2"/>
    </row>
    <row r="6" spans="1:3" ht="14.25">
      <c r="A6" s="14" t="s">
        <v>127</v>
      </c>
      <c r="B6" s="19">
        <v>-0.0038530696121242825</v>
      </c>
      <c r="C6" s="2"/>
    </row>
    <row r="7" spans="1:3" ht="14.25">
      <c r="A7" s="14" t="s">
        <v>211</v>
      </c>
      <c r="B7" s="19">
        <v>-0.0034172456999658207</v>
      </c>
      <c r="C7" s="2"/>
    </row>
    <row r="8" spans="1:3" ht="14.25">
      <c r="A8" s="14" t="s">
        <v>224</v>
      </c>
      <c r="B8" s="19">
        <v>-0.0032925682031984538</v>
      </c>
      <c r="C8" s="2"/>
    </row>
    <row r="9" spans="1:3" ht="14.25">
      <c r="A9" s="14" t="s">
        <v>229</v>
      </c>
      <c r="B9" s="19">
        <v>-0.00281404772624938</v>
      </c>
      <c r="C9" s="2"/>
    </row>
    <row r="10" spans="1:3" ht="14.25">
      <c r="A10" s="14" t="s">
        <v>124</v>
      </c>
      <c r="B10" s="19">
        <v>-0.0025086505190310415</v>
      </c>
      <c r="C10" s="2"/>
    </row>
    <row r="11" spans="1:3" ht="14.25">
      <c r="A11" s="14" t="s">
        <v>226</v>
      </c>
      <c r="B11" s="19">
        <v>-0.0025062656641603454</v>
      </c>
      <c r="C11" s="2"/>
    </row>
    <row r="12" spans="1:3" ht="14.25">
      <c r="A12" s="14" t="s">
        <v>111</v>
      </c>
      <c r="B12" s="19">
        <v>-0.0023765513599154353</v>
      </c>
      <c r="C12" s="2"/>
    </row>
    <row r="13" spans="1:3" ht="14.25">
      <c r="A13" s="14" t="s">
        <v>216</v>
      </c>
      <c r="B13" s="19">
        <v>-0.0009965122072744803</v>
      </c>
      <c r="C13" s="2"/>
    </row>
    <row r="14" spans="1:3" ht="14.25">
      <c r="A14" s="14" t="s">
        <v>219</v>
      </c>
      <c r="B14" s="19">
        <v>-0.0008507656891202364</v>
      </c>
      <c r="C14" s="2"/>
    </row>
    <row r="15" spans="1:3" ht="14.25">
      <c r="A15" s="14" t="s">
        <v>123</v>
      </c>
      <c r="B15" s="19">
        <v>-0.000699409387628136</v>
      </c>
      <c r="C15" s="2"/>
    </row>
    <row r="16" spans="1:3" ht="14.25">
      <c r="A16" s="14" t="s">
        <v>225</v>
      </c>
      <c r="B16" s="19">
        <v>-0.00022016732716867438</v>
      </c>
      <c r="C16" s="2"/>
    </row>
    <row r="17" spans="1:3" ht="14.25">
      <c r="A17" s="14" t="s">
        <v>132</v>
      </c>
      <c r="B17" s="19">
        <v>0.0038337996062585145</v>
      </c>
      <c r="C17" s="2"/>
    </row>
    <row r="18" spans="1:3" ht="14.25">
      <c r="A18" s="14" t="s">
        <v>197</v>
      </c>
      <c r="B18" s="19">
        <v>0.003938299967180869</v>
      </c>
      <c r="C18" s="2"/>
    </row>
    <row r="19" spans="1:3" ht="14.25">
      <c r="A19" s="14" t="s">
        <v>131</v>
      </c>
      <c r="B19" s="19">
        <v>0.005426296064959368</v>
      </c>
      <c r="C19" s="2"/>
    </row>
    <row r="20" spans="1:3" ht="14.25">
      <c r="A20" s="14" t="s">
        <v>159</v>
      </c>
      <c r="B20" s="19">
        <v>0.006118439517260654</v>
      </c>
      <c r="C20" s="2"/>
    </row>
    <row r="21" spans="1:3" ht="14.25">
      <c r="A21" s="14" t="s">
        <v>236</v>
      </c>
      <c r="B21" s="19">
        <v>0.006412825651302523</v>
      </c>
      <c r="C21" s="2"/>
    </row>
    <row r="22" spans="1:3" ht="14.25">
      <c r="A22" s="14" t="s">
        <v>170</v>
      </c>
      <c r="B22" s="19">
        <v>0.006561348609498863</v>
      </c>
      <c r="C22" s="2"/>
    </row>
    <row r="23" spans="1:3" ht="14.25">
      <c r="A23" s="14" t="s">
        <v>227</v>
      </c>
      <c r="B23" s="19">
        <v>0.006705109293281497</v>
      </c>
      <c r="C23" s="2"/>
    </row>
    <row r="24" spans="1:3" ht="14.25">
      <c r="A24" s="14" t="s">
        <v>199</v>
      </c>
      <c r="B24" s="19">
        <v>0.0068042142230024805</v>
      </c>
      <c r="C24" s="2"/>
    </row>
    <row r="25" spans="1:3" ht="14.25">
      <c r="A25" s="14" t="s">
        <v>221</v>
      </c>
      <c r="B25" s="19">
        <v>0.0076184166942694365</v>
      </c>
      <c r="C25" s="2"/>
    </row>
    <row r="26" spans="1:3" ht="14.25">
      <c r="A26" s="14" t="s">
        <v>189</v>
      </c>
      <c r="B26" s="19">
        <v>0.007757071232617596</v>
      </c>
      <c r="C26" s="2"/>
    </row>
    <row r="27" spans="1:3" ht="14.25">
      <c r="A27" s="14" t="s">
        <v>256</v>
      </c>
      <c r="B27" s="19">
        <v>0.008652246256239726</v>
      </c>
      <c r="C27" s="2"/>
    </row>
    <row r="28" spans="1:3" ht="14.25">
      <c r="A28" s="14" t="s">
        <v>218</v>
      </c>
      <c r="B28" s="19">
        <v>0.008925055781598523</v>
      </c>
      <c r="C28" s="2"/>
    </row>
    <row r="29" spans="1:3" ht="14.25">
      <c r="A29" s="14" t="s">
        <v>128</v>
      </c>
      <c r="B29" s="19">
        <v>0.009217520016147507</v>
      </c>
      <c r="C29" s="2"/>
    </row>
    <row r="30" spans="1:3" ht="14.25">
      <c r="A30" s="14" t="s">
        <v>182</v>
      </c>
      <c r="B30" s="19">
        <v>0.009771817662040716</v>
      </c>
      <c r="C30" s="2"/>
    </row>
    <row r="31" spans="1:3" ht="14.25">
      <c r="A31" s="14" t="s">
        <v>235</v>
      </c>
      <c r="B31" s="19">
        <v>0.00985857822293612</v>
      </c>
      <c r="C31" s="2"/>
    </row>
    <row r="32" spans="1:3" ht="14.25">
      <c r="A32" s="14" t="s">
        <v>237</v>
      </c>
      <c r="B32" s="19">
        <v>0.010620792819745706</v>
      </c>
      <c r="C32" s="2"/>
    </row>
    <row r="33" spans="1:3" ht="14.25">
      <c r="A33" s="14" t="s">
        <v>220</v>
      </c>
      <c r="B33" s="19">
        <v>0.010670862537548231</v>
      </c>
      <c r="C33" s="2"/>
    </row>
    <row r="34" spans="1:3" ht="14.25">
      <c r="A34" s="14" t="s">
        <v>133</v>
      </c>
      <c r="B34" s="19">
        <v>0.01084548995646517</v>
      </c>
      <c r="C34" s="2"/>
    </row>
    <row r="35" spans="1:3" ht="14.25">
      <c r="A35" s="14" t="s">
        <v>234</v>
      </c>
      <c r="B35" s="19">
        <v>0.010902352839782692</v>
      </c>
      <c r="C35" s="2"/>
    </row>
    <row r="36" spans="1:3" ht="14.25">
      <c r="A36" s="14" t="s">
        <v>125</v>
      </c>
      <c r="B36" s="19">
        <v>0.011206941073180765</v>
      </c>
      <c r="C36" s="2"/>
    </row>
    <row r="37" spans="1:3" ht="14.25">
      <c r="A37" s="14" t="s">
        <v>259</v>
      </c>
      <c r="B37" s="19">
        <v>0.011211435118251956</v>
      </c>
      <c r="C37" s="2"/>
    </row>
    <row r="38" spans="1:3" ht="14.25">
      <c r="A38" s="14" t="s">
        <v>129</v>
      </c>
      <c r="B38" s="19">
        <v>0.011558073654390988</v>
      </c>
      <c r="C38" s="2"/>
    </row>
    <row r="39" spans="1:3" ht="14.25">
      <c r="A39" s="14" t="s">
        <v>212</v>
      </c>
      <c r="B39" s="19">
        <v>0.011996623047699329</v>
      </c>
      <c r="C39" s="2"/>
    </row>
    <row r="40" spans="1:3" ht="14.25">
      <c r="A40" s="14" t="s">
        <v>126</v>
      </c>
      <c r="B40" s="19">
        <v>0.0120260380272883</v>
      </c>
      <c r="C40" s="2"/>
    </row>
    <row r="41" spans="1:3" ht="14.25">
      <c r="A41" s="14" t="s">
        <v>141</v>
      </c>
      <c r="B41" s="19">
        <v>0.012049974125822427</v>
      </c>
      <c r="C41" s="2"/>
    </row>
    <row r="42" spans="1:3" ht="14.25">
      <c r="A42" s="14" t="s">
        <v>215</v>
      </c>
      <c r="B42" s="19">
        <v>0.01423845821947367</v>
      </c>
      <c r="C42" s="2"/>
    </row>
    <row r="43" spans="1:3" ht="14.25">
      <c r="A43" s="15" t="s">
        <v>257</v>
      </c>
      <c r="B43" s="51">
        <v>0.01631219770754644</v>
      </c>
      <c r="C43" s="2"/>
    </row>
    <row r="44" spans="1:3" ht="14.25">
      <c r="A44" s="14" t="s">
        <v>222</v>
      </c>
      <c r="B44" s="19">
        <v>0.016701116163704066</v>
      </c>
      <c r="C44" s="2"/>
    </row>
    <row r="45" spans="1:3" ht="14.25">
      <c r="A45" s="14" t="s">
        <v>231</v>
      </c>
      <c r="B45" s="19">
        <v>0.01676667637634721</v>
      </c>
      <c r="C45" s="2"/>
    </row>
    <row r="46" spans="1:3" ht="14.25">
      <c r="A46" s="14" t="s">
        <v>228</v>
      </c>
      <c r="B46" s="19">
        <v>0.016837680801087718</v>
      </c>
      <c r="C46" s="2"/>
    </row>
    <row r="47" spans="1:3" ht="14.25">
      <c r="A47" s="14" t="s">
        <v>233</v>
      </c>
      <c r="B47" s="19">
        <v>0.017338151073280184</v>
      </c>
      <c r="C47" s="2"/>
    </row>
    <row r="48" spans="1:3" ht="14.25">
      <c r="A48" s="14" t="s">
        <v>230</v>
      </c>
      <c r="B48" s="19">
        <v>0.01799267791767134</v>
      </c>
      <c r="C48" s="2"/>
    </row>
    <row r="49" spans="1:3" ht="14.25">
      <c r="A49" s="14" t="s">
        <v>223</v>
      </c>
      <c r="B49" s="19">
        <v>0.018870227144448082</v>
      </c>
      <c r="C49" s="2"/>
    </row>
    <row r="50" spans="1:3" ht="14.25">
      <c r="A50" s="14" t="s">
        <v>213</v>
      </c>
      <c r="B50" s="19">
        <v>0.020223873577274176</v>
      </c>
      <c r="C50" s="2"/>
    </row>
    <row r="51" spans="1:3" ht="14.25">
      <c r="A51" s="14" t="s">
        <v>121</v>
      </c>
      <c r="B51" s="19">
        <v>0.022800989113330505</v>
      </c>
      <c r="C51" s="2"/>
    </row>
    <row r="52" spans="1:3" ht="14.25">
      <c r="A52" s="14" t="s">
        <v>120</v>
      </c>
      <c r="B52" s="19">
        <v>0.03168674698795182</v>
      </c>
      <c r="C52" s="2"/>
    </row>
    <row r="53" spans="1:3" ht="15">
      <c r="A53" s="26" t="s">
        <v>104</v>
      </c>
      <c r="B53" s="23">
        <v>0.002480281126106299</v>
      </c>
      <c r="C53" s="2"/>
    </row>
    <row r="54" spans="1:3" ht="14.25">
      <c r="A54" s="16" t="s">
        <v>1</v>
      </c>
      <c r="B54" s="18">
        <v>0.03620439660295127</v>
      </c>
      <c r="C54" s="1"/>
    </row>
    <row r="55" spans="1:3" ht="14.25">
      <c r="A55" s="16" t="s">
        <v>2</v>
      </c>
      <c r="B55" s="18">
        <v>0.00026395536055945357</v>
      </c>
      <c r="C55" s="2"/>
    </row>
    <row r="56" spans="1:3" ht="14.25">
      <c r="A56" s="16" t="s">
        <v>101</v>
      </c>
      <c r="B56" s="18">
        <v>0.012328767123287671</v>
      </c>
      <c r="C56" s="13"/>
    </row>
    <row r="57" spans="1:3" ht="14.25">
      <c r="A57" s="16" t="s">
        <v>8</v>
      </c>
      <c r="B57" s="18">
        <v>0.02197853670087624</v>
      </c>
      <c r="C57" s="2"/>
    </row>
    <row r="58" spans="1:3" ht="15" thickBot="1">
      <c r="A58" s="17" t="s">
        <v>9</v>
      </c>
      <c r="B58" s="20">
        <v>0.014498630136986303</v>
      </c>
      <c r="C58" s="2"/>
    </row>
    <row r="59" spans="2:3" ht="12.75">
      <c r="B59" s="2"/>
      <c r="C59" s="2"/>
    </row>
    <row r="60" ht="12.75">
      <c r="C60" s="2"/>
    </row>
    <row r="61" spans="2:3" ht="12.75">
      <c r="B61" s="2"/>
      <c r="C61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2023-12-13T11:46:24Z</dcterms:modified>
  <cp:category/>
  <cp:version/>
  <cp:contentType/>
  <cp:contentStatus/>
</cp:coreProperties>
</file>