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'Відкр_1'!$A$1:$H$18</definedName>
  </definedNames>
  <calcPr fullCalcOnLoad="1"/>
</workbook>
</file>

<file path=xl/sharedStrings.xml><?xml version="1.0" encoding="utf-8"?>
<sst xmlns="http://schemas.openxmlformats.org/spreadsheetml/2006/main" count="322" uniqueCount="102">
  <si>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</si>
  <si>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</si>
  <si>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</si>
  <si>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</si>
  <si>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</si>
  <si>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</si>
  <si>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</si>
  <si>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</si>
  <si>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</si>
  <si>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</si>
  <si>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</si>
  <si>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</si>
  <si>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</si>
  <si>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</si>
  <si>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</si>
  <si>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</si>
  <si>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</si>
  <si>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</si>
  <si>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</si>
  <si>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</si>
  <si>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</si>
  <si>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</si>
  <si>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</si>
  <si>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</si>
  <si>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</si>
  <si>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</si>
  <si>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</si>
  <si>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</si>
  <si>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</si>
  <si>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</si>
  <si>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</si>
  <si>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</si>
  <si>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</si>
  <si>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</si>
  <si>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</si>
  <si>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</si>
  <si>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</si>
  <si>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</si>
  <si>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</si>
  <si>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</si>
  <si>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</si>
  <si>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</si>
  <si>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</si>
  <si>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</si>
  <si>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</si>
  <si>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</si>
  <si>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</si>
  <si>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</si>
  <si>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</si>
  <si>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</si>
  <si>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</si>
  <si>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</si>
  <si>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</si>
  <si>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</si>
  <si>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</si>
  <si>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</si>
  <si>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</si>
  <si>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</si>
  <si>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</si>
  <si>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</si>
  <si>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</si>
  <si>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</si>
  <si>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</si>
  <si>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</si>
  <si>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</si>
  <si>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</si>
  <si>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</si>
  <si>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</si>
  <si>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</si>
  <si>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</si>
  <si>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</si>
  <si>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</si>
  <si>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</si>
  <si>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</si>
  <si>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</si>
  <si>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</si>
  <si>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</si>
  <si>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</si>
  <si>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</si>
  <si>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КІНТО-Казначейський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</si>
  <si>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</si>
  <si>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</si>
  <si>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</si>
  <si>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</si>
  <si>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</si>
  <si>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</si>
  <si>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</si>
  <si>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</si>
  <si>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http://univer.ua/</t>
  </si>
  <si>
    <t>http://www.am.eavex.com.ua/</t>
  </si>
  <si>
    <t>http://www.altus.ua/</t>
  </si>
  <si>
    <t>http://otpcapital.com.ua/</t>
  </si>
  <si>
    <t>http://www.vseswit.com.ua/</t>
  </si>
  <si>
    <t>КІНТО-Голд</t>
  </si>
  <si>
    <t>спец. банк. мет.</t>
  </si>
  <si>
    <t>ПрАТ "КІНТО"</t>
  </si>
  <si>
    <t>Бонум Оптімум</t>
  </si>
  <si>
    <t>ТОВ "КУА "Бонум Груп"</t>
  </si>
  <si>
    <t>http://bonum-group.com/</t>
  </si>
  <si>
    <t>Аурум</t>
  </si>
  <si>
    <t>ТОВ "КУА ОЗОН"</t>
  </si>
  <si>
    <t>http://ozoncap.com/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</si>
</sst>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15397494"/>
        <c:axId val="4359719"/>
      </c:barChart>
      <c:catAx>
        <c:axId val="153974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59719"/>
        <c:crosses val="autoZero"/>
        <c:auto val="0"/>
        <c:lblOffset val="0"/>
        <c:tickLblSkip val="1"/>
        <c:noMultiLvlLbl val="0"/>
      </c:catAx>
      <c:valAx>
        <c:axId val="4359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3974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780336"/>
        <c:axId val="10152113"/>
      </c:barChart>
      <c:catAx>
        <c:axId val="607803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152113"/>
        <c:crosses val="autoZero"/>
        <c:auto val="0"/>
        <c:lblOffset val="0"/>
        <c:tickLblSkip val="1"/>
        <c:noMultiLvlLbl val="0"/>
      </c:catAx>
      <c:valAx>
        <c:axId val="10152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803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260154"/>
        <c:axId val="17014795"/>
      </c:barChart>
      <c:catAx>
        <c:axId val="242601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014795"/>
        <c:crosses val="autoZero"/>
        <c:auto val="0"/>
        <c:lblOffset val="0"/>
        <c:tickLblSkip val="1"/>
        <c:noMultiLvlLbl val="0"/>
      </c:catAx>
      <c:valAx>
        <c:axId val="17014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601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915428"/>
        <c:axId val="36021125"/>
      </c:barChart>
      <c:catAx>
        <c:axId val="189154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021125"/>
        <c:crosses val="autoZero"/>
        <c:auto val="0"/>
        <c:lblOffset val="0"/>
        <c:tickLblSkip val="1"/>
        <c:noMultiLvlLbl val="0"/>
      </c:catAx>
      <c:valAx>
        <c:axId val="36021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154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754670"/>
        <c:axId val="32029983"/>
      </c:barChart>
      <c:catAx>
        <c:axId val="557546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029983"/>
        <c:crosses val="autoZero"/>
        <c:auto val="0"/>
        <c:lblOffset val="0"/>
        <c:tickLblSkip val="1"/>
        <c:noMultiLvlLbl val="0"/>
      </c:catAx>
      <c:valAx>
        <c:axId val="3202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546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834392"/>
        <c:axId val="44291801"/>
      </c:barChart>
      <c:catAx>
        <c:axId val="198343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291801"/>
        <c:crosses val="autoZero"/>
        <c:auto val="0"/>
        <c:lblOffset val="0"/>
        <c:tickLblSkip val="1"/>
        <c:noMultiLvlLbl val="0"/>
      </c:catAx>
      <c:valAx>
        <c:axId val="44291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343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"/>
          <c:w val="0.943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Графік_В!$B$2:$B$19</c:f>
              <c:strCache/>
            </c:strRef>
          </c:cat>
          <c:val>
            <c:numRef>
              <c:f>Графік_В!$C$2:$C$19</c:f>
              <c:numCache/>
            </c:numRef>
          </c:val>
        </c:ser>
        <c:gapWidth val="40"/>
        <c:axId val="63081890"/>
        <c:axId val="30866099"/>
      </c:barChart>
      <c:catAx>
        <c:axId val="630818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0866099"/>
        <c:crossesAt val="0"/>
        <c:auto val="0"/>
        <c:lblOffset val="0"/>
        <c:tickLblSkip val="1"/>
        <c:noMultiLvlLbl val="0"/>
      </c:catAx>
      <c:valAx>
        <c:axId val="30866099"/>
        <c:scaling>
          <c:orientation val="minMax"/>
          <c:max val="0.02"/>
          <c:min val="-0.09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081890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9359436"/>
        <c:axId val="17126061"/>
      </c:barChart>
      <c:catAx>
        <c:axId val="93594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126061"/>
        <c:crosses val="autoZero"/>
        <c:auto val="0"/>
        <c:lblOffset val="0"/>
        <c:tickLblSkip val="1"/>
        <c:noMultiLvlLbl val="0"/>
      </c:catAx>
      <c:valAx>
        <c:axId val="17126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3594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19916822"/>
        <c:axId val="45033671"/>
      </c:barChart>
      <c:catAx>
        <c:axId val="199168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033671"/>
        <c:crosses val="autoZero"/>
        <c:auto val="0"/>
        <c:lblOffset val="0"/>
        <c:tickLblSkip val="52"/>
        <c:noMultiLvlLbl val="0"/>
      </c:catAx>
      <c:valAx>
        <c:axId val="45033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9168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2649856"/>
        <c:axId val="23848705"/>
      </c:barChart>
      <c:catAx>
        <c:axId val="26498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848705"/>
        <c:crosses val="autoZero"/>
        <c:auto val="0"/>
        <c:lblOffset val="0"/>
        <c:tickLblSkip val="49"/>
        <c:noMultiLvlLbl val="0"/>
      </c:catAx>
      <c:valAx>
        <c:axId val="23848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498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311754"/>
        <c:axId val="52696923"/>
      </c:barChart>
      <c:catAx>
        <c:axId val="133117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696923"/>
        <c:crosses val="autoZero"/>
        <c:auto val="0"/>
        <c:lblOffset val="0"/>
        <c:tickLblSkip val="4"/>
        <c:noMultiLvlLbl val="0"/>
      </c:catAx>
      <c:valAx>
        <c:axId val="52696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3117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39237472"/>
        <c:axId val="17592929"/>
      </c:barChart>
      <c:catAx>
        <c:axId val="39237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592929"/>
        <c:crosses val="autoZero"/>
        <c:auto val="0"/>
        <c:lblOffset val="0"/>
        <c:tickLblSkip val="9"/>
        <c:noMultiLvlLbl val="0"/>
      </c:catAx>
      <c:valAx>
        <c:axId val="17592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374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10260"/>
        <c:axId val="40592341"/>
      </c:barChart>
      <c:catAx>
        <c:axId val="45102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592341"/>
        <c:crosses val="autoZero"/>
        <c:auto val="0"/>
        <c:lblOffset val="0"/>
        <c:tickLblSkip val="4"/>
        <c:noMultiLvlLbl val="0"/>
      </c:catAx>
      <c:valAx>
        <c:axId val="40592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102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29786750"/>
        <c:axId val="66754159"/>
      </c:barChart>
      <c:catAx>
        <c:axId val="297867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754159"/>
        <c:crosses val="autoZero"/>
        <c:auto val="0"/>
        <c:lblOffset val="0"/>
        <c:tickLblSkip val="52"/>
        <c:noMultiLvlLbl val="0"/>
      </c:catAx>
      <c:valAx>
        <c:axId val="66754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7867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916520"/>
        <c:axId val="38377769"/>
      </c:barChart>
      <c:catAx>
        <c:axId val="639165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377769"/>
        <c:crosses val="autoZero"/>
        <c:auto val="0"/>
        <c:lblOffset val="0"/>
        <c:tickLblSkip val="4"/>
        <c:noMultiLvlLbl val="0"/>
      </c:catAx>
      <c:valAx>
        <c:axId val="38377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9165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855602"/>
        <c:axId val="21591555"/>
      </c:barChart>
      <c:catAx>
        <c:axId val="98556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591555"/>
        <c:crosses val="autoZero"/>
        <c:auto val="0"/>
        <c:lblOffset val="0"/>
        <c:tickLblSkip val="4"/>
        <c:noMultiLvlLbl val="0"/>
      </c:catAx>
      <c:valAx>
        <c:axId val="2159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8556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106268"/>
        <c:axId val="4085501"/>
      </c:barChart>
      <c:catAx>
        <c:axId val="601062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85501"/>
        <c:crosses val="autoZero"/>
        <c:auto val="0"/>
        <c:lblOffset val="0"/>
        <c:tickLblSkip val="4"/>
        <c:noMultiLvlLbl val="0"/>
      </c:catAx>
      <c:valAx>
        <c:axId val="4085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1062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769510"/>
        <c:axId val="62490135"/>
      </c:barChart>
      <c:catAx>
        <c:axId val="367695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2490135"/>
        <c:crosses val="autoZero"/>
        <c:auto val="0"/>
        <c:lblOffset val="0"/>
        <c:tickLblSkip val="4"/>
        <c:noMultiLvlLbl val="0"/>
      </c:catAx>
      <c:valAx>
        <c:axId val="62490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7695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540304"/>
        <c:axId val="28536145"/>
      </c:barChart>
      <c:catAx>
        <c:axId val="255403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536145"/>
        <c:crosses val="autoZero"/>
        <c:auto val="0"/>
        <c:lblOffset val="0"/>
        <c:tickLblSkip val="4"/>
        <c:noMultiLvlLbl val="0"/>
      </c:catAx>
      <c:valAx>
        <c:axId val="28536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5403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498714"/>
        <c:axId val="29726379"/>
      </c:barChart>
      <c:catAx>
        <c:axId val="55498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726379"/>
        <c:crosses val="autoZero"/>
        <c:auto val="0"/>
        <c:lblOffset val="0"/>
        <c:tickLblSkip val="4"/>
        <c:noMultiLvlLbl val="0"/>
      </c:catAx>
      <c:valAx>
        <c:axId val="29726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4987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210820"/>
        <c:axId val="59026469"/>
      </c:barChart>
      <c:catAx>
        <c:axId val="66210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026469"/>
        <c:crosses val="autoZero"/>
        <c:auto val="0"/>
        <c:lblOffset val="0"/>
        <c:tickLblSkip val="4"/>
        <c:noMultiLvlLbl val="0"/>
      </c:catAx>
      <c:valAx>
        <c:axId val="59026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2108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476174"/>
        <c:axId val="16414655"/>
      </c:barChart>
      <c:catAx>
        <c:axId val="614761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414655"/>
        <c:crosses val="autoZero"/>
        <c:auto val="0"/>
        <c:lblOffset val="0"/>
        <c:tickLblSkip val="4"/>
        <c:noMultiLvlLbl val="0"/>
      </c:catAx>
      <c:valAx>
        <c:axId val="16414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4761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24118634"/>
        <c:axId val="15741115"/>
      </c:barChart>
      <c:catAx>
        <c:axId val="241186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741115"/>
        <c:crosses val="autoZero"/>
        <c:auto val="0"/>
        <c:lblOffset val="0"/>
        <c:tickLblSkip val="1"/>
        <c:noMultiLvlLbl val="0"/>
      </c:catAx>
      <c:valAx>
        <c:axId val="15741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186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7"/>
          <c:w val="0.9985"/>
          <c:h val="0.8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13514168"/>
        <c:axId val="54518649"/>
      </c:barChart>
      <c:catAx>
        <c:axId val="135141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518649"/>
        <c:crosses val="autoZero"/>
        <c:auto val="0"/>
        <c:lblOffset val="0"/>
        <c:tickLblSkip val="1"/>
        <c:noMultiLvlLbl val="0"/>
      </c:catAx>
      <c:valAx>
        <c:axId val="54518649"/>
        <c:scaling>
          <c:orientation val="minMax"/>
          <c:max val="0.02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514168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20905794"/>
        <c:axId val="53934419"/>
      </c:barChart>
      <c:catAx>
        <c:axId val="209057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934419"/>
        <c:crosses val="autoZero"/>
        <c:auto val="0"/>
        <c:lblOffset val="0"/>
        <c:tickLblSkip val="1"/>
        <c:noMultiLvlLbl val="0"/>
      </c:catAx>
      <c:valAx>
        <c:axId val="53934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9057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15647724"/>
        <c:axId val="6611789"/>
      </c:barChart>
      <c:catAx>
        <c:axId val="156477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611789"/>
        <c:crosses val="autoZero"/>
        <c:auto val="0"/>
        <c:lblOffset val="0"/>
        <c:tickLblSkip val="5"/>
        <c:noMultiLvlLbl val="0"/>
      </c:catAx>
      <c:valAx>
        <c:axId val="6611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56477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59506102"/>
        <c:axId val="65792871"/>
      </c:barChart>
      <c:catAx>
        <c:axId val="595061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5792871"/>
        <c:crosses val="autoZero"/>
        <c:auto val="0"/>
        <c:lblOffset val="0"/>
        <c:tickLblSkip val="5"/>
        <c:noMultiLvlLbl val="0"/>
      </c:catAx>
      <c:valAx>
        <c:axId val="65792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95061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264928"/>
        <c:axId val="27622305"/>
      </c:barChart>
      <c:catAx>
        <c:axId val="552649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7622305"/>
        <c:crosses val="autoZero"/>
        <c:auto val="0"/>
        <c:lblOffset val="0"/>
        <c:tickLblSkip val="1"/>
        <c:noMultiLvlLbl val="0"/>
      </c:catAx>
      <c:valAx>
        <c:axId val="27622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2649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274154"/>
        <c:axId val="22814203"/>
      </c:barChart>
      <c:catAx>
        <c:axId val="472741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2814203"/>
        <c:crosses val="autoZero"/>
        <c:auto val="0"/>
        <c:lblOffset val="0"/>
        <c:tickLblSkip val="1"/>
        <c:noMultiLvlLbl val="0"/>
      </c:catAx>
      <c:valAx>
        <c:axId val="22814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741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01236"/>
        <c:axId val="36011125"/>
      </c:barChart>
      <c:catAx>
        <c:axId val="4001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6011125"/>
        <c:crosses val="autoZero"/>
        <c:auto val="0"/>
        <c:lblOffset val="0"/>
        <c:tickLblSkip val="1"/>
        <c:noMultiLvlLbl val="0"/>
      </c:catAx>
      <c:valAx>
        <c:axId val="36011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0012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664670"/>
        <c:axId val="31219983"/>
      </c:barChart>
      <c:catAx>
        <c:axId val="556646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1219983"/>
        <c:crosses val="autoZero"/>
        <c:auto val="0"/>
        <c:lblOffset val="0"/>
        <c:tickLblSkip val="1"/>
        <c:noMultiLvlLbl val="0"/>
      </c:catAx>
      <c:valAx>
        <c:axId val="3121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6646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544392"/>
        <c:axId val="45790665"/>
      </c:barChart>
      <c:catAx>
        <c:axId val="125443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5790665"/>
        <c:crosses val="autoZero"/>
        <c:auto val="0"/>
        <c:lblOffset val="0"/>
        <c:tickLblSkip val="1"/>
        <c:noMultiLvlLbl val="0"/>
      </c:catAx>
      <c:valAx>
        <c:axId val="45790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25443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462802"/>
        <c:axId val="18056355"/>
      </c:barChart>
      <c:catAx>
        <c:axId val="94628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8056355"/>
        <c:crosses val="autoZero"/>
        <c:auto val="0"/>
        <c:lblOffset val="0"/>
        <c:tickLblSkip val="1"/>
        <c:noMultiLvlLbl val="0"/>
      </c:catAx>
      <c:valAx>
        <c:axId val="18056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94628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452308"/>
        <c:axId val="67070773"/>
      </c:barChart>
      <c:catAx>
        <c:axId val="74523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070773"/>
        <c:crosses val="autoZero"/>
        <c:auto val="0"/>
        <c:lblOffset val="0"/>
        <c:tickLblSkip val="1"/>
        <c:noMultiLvlLbl val="0"/>
      </c:catAx>
      <c:valAx>
        <c:axId val="67070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523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289468"/>
        <c:axId val="53278621"/>
      </c:barChart>
      <c:catAx>
        <c:axId val="282894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3278621"/>
        <c:crosses val="autoZero"/>
        <c:auto val="0"/>
        <c:lblOffset val="0"/>
        <c:tickLblSkip val="1"/>
        <c:noMultiLvlLbl val="0"/>
      </c:catAx>
      <c:valAx>
        <c:axId val="5327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82894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745542"/>
        <c:axId val="20601015"/>
      </c:barChart>
      <c:catAx>
        <c:axId val="97455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0601015"/>
        <c:crosses val="autoZero"/>
        <c:auto val="0"/>
        <c:lblOffset val="0"/>
        <c:tickLblSkip val="1"/>
        <c:noMultiLvlLbl val="0"/>
      </c:catAx>
      <c:valAx>
        <c:axId val="20601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97455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191408"/>
        <c:axId val="58069489"/>
      </c:barChart>
      <c:catAx>
        <c:axId val="511914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8069489"/>
        <c:crosses val="autoZero"/>
        <c:auto val="0"/>
        <c:lblOffset val="0"/>
        <c:tickLblSkip val="1"/>
        <c:noMultiLvlLbl val="0"/>
      </c:catAx>
      <c:valAx>
        <c:axId val="58069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11914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863354"/>
        <c:axId val="6008139"/>
      </c:barChart>
      <c:catAx>
        <c:axId val="52863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008139"/>
        <c:crosses val="autoZero"/>
        <c:auto val="0"/>
        <c:lblOffset val="0"/>
        <c:tickLblSkip val="1"/>
        <c:noMultiLvlLbl val="0"/>
      </c:catAx>
      <c:valAx>
        <c:axId val="6008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28633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073252"/>
        <c:axId val="16897221"/>
      </c:barChart>
      <c:catAx>
        <c:axId val="540732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6897221"/>
        <c:crosses val="autoZero"/>
        <c:auto val="0"/>
        <c:lblOffset val="0"/>
        <c:tickLblSkip val="1"/>
        <c:noMultiLvlLbl val="0"/>
      </c:catAx>
      <c:valAx>
        <c:axId val="16897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40732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17857262"/>
        <c:axId val="26497631"/>
      </c:barChart>
      <c:catAx>
        <c:axId val="178572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497631"/>
        <c:crosses val="autoZero"/>
        <c:auto val="0"/>
        <c:lblOffset val="0"/>
        <c:tickLblSkip val="1"/>
        <c:noMultiLvlLbl val="0"/>
      </c:catAx>
      <c:valAx>
        <c:axId val="26497631"/>
        <c:scaling>
          <c:orientation val="minMax"/>
          <c:max val="0.0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857262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766046"/>
        <c:axId val="64023503"/>
      </c:barChart>
      <c:catAx>
        <c:axId val="667660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023503"/>
        <c:crosses val="autoZero"/>
        <c:auto val="0"/>
        <c:lblOffset val="0"/>
        <c:tickLblSkip val="1"/>
        <c:noMultiLvlLbl val="0"/>
      </c:catAx>
      <c:valAx>
        <c:axId val="6402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660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39340616"/>
        <c:axId val="18521225"/>
      </c:barChart>
      <c:catAx>
        <c:axId val="393406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521225"/>
        <c:crosses val="autoZero"/>
        <c:auto val="0"/>
        <c:lblOffset val="0"/>
        <c:tickLblSkip val="1"/>
        <c:noMultiLvlLbl val="0"/>
      </c:catAx>
      <c:valAx>
        <c:axId val="18521225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406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473298"/>
        <c:axId val="23824227"/>
      </c:barChart>
      <c:catAx>
        <c:axId val="32473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824227"/>
        <c:crosses val="autoZero"/>
        <c:auto val="0"/>
        <c:lblOffset val="0"/>
        <c:tickLblSkip val="1"/>
        <c:noMultiLvlLbl val="0"/>
      </c:catAx>
      <c:valAx>
        <c:axId val="23824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732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091452"/>
        <c:axId val="50714205"/>
      </c:barChart>
      <c:catAx>
        <c:axId val="130914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714205"/>
        <c:crosses val="autoZero"/>
        <c:auto val="0"/>
        <c:lblOffset val="0"/>
        <c:tickLblSkip val="1"/>
        <c:noMultiLvlLbl val="0"/>
      </c:catAx>
      <c:valAx>
        <c:axId val="50714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914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774662"/>
        <c:axId val="14209911"/>
      </c:barChart>
      <c:catAx>
        <c:axId val="537746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209911"/>
        <c:crosses val="autoZero"/>
        <c:auto val="0"/>
        <c:lblOffset val="0"/>
        <c:tickLblSkip val="1"/>
        <c:noMultiLvlLbl val="0"/>
      </c:catAx>
      <c:valAx>
        <c:axId val="14209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746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42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134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18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048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8" t="s">
        <v>57</v>
      </c>
      <c r="B1" s="98"/>
      <c r="C1" s="98"/>
      <c r="D1" s="98"/>
      <c r="E1" s="98"/>
      <c r="F1" s="98"/>
      <c r="G1" s="98"/>
      <c r="H1" s="98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31151122.45</v>
      </c>
      <c r="D3" s="95">
        <v>48629</v>
      </c>
      <c r="E3" s="43">
        <v>640.5873542536347</v>
      </c>
      <c r="F3" s="40">
        <v>100</v>
      </c>
      <c r="G3" s="42" t="s">
        <v>66</v>
      </c>
      <c r="H3" s="44" t="s">
        <v>28</v>
      </c>
    </row>
    <row r="4" spans="1:8" ht="14.25">
      <c r="A4" s="41">
        <v>2</v>
      </c>
      <c r="B4" s="42" t="s">
        <v>55</v>
      </c>
      <c r="C4" s="43">
        <v>11854763.22</v>
      </c>
      <c r="D4" s="95">
        <v>8122531</v>
      </c>
      <c r="E4" s="43">
        <v>1.4594912866445202</v>
      </c>
      <c r="F4" s="40">
        <v>1</v>
      </c>
      <c r="G4" s="42" t="s">
        <v>68</v>
      </c>
      <c r="H4" s="44" t="s">
        <v>91</v>
      </c>
    </row>
    <row r="5" spans="1:8" ht="14.25" customHeight="1">
      <c r="A5" s="41">
        <v>3</v>
      </c>
      <c r="B5" s="42" t="s">
        <v>81</v>
      </c>
      <c r="C5" s="43">
        <v>7273260.79</v>
      </c>
      <c r="D5" s="95">
        <v>2094</v>
      </c>
      <c r="E5" s="43">
        <v>3473.381466093601</v>
      </c>
      <c r="F5" s="40">
        <v>1000</v>
      </c>
      <c r="G5" s="42" t="s">
        <v>82</v>
      </c>
      <c r="H5" s="44" t="s">
        <v>88</v>
      </c>
    </row>
    <row r="6" spans="1:8" ht="14.25">
      <c r="A6" s="41">
        <v>4</v>
      </c>
      <c r="B6" s="42" t="s">
        <v>49</v>
      </c>
      <c r="C6" s="43">
        <v>5610310.71</v>
      </c>
      <c r="D6" s="95">
        <v>4418</v>
      </c>
      <c r="E6" s="43">
        <v>1269.875669986419</v>
      </c>
      <c r="F6" s="40">
        <v>1000</v>
      </c>
      <c r="G6" s="42" t="s">
        <v>66</v>
      </c>
      <c r="H6" s="44" t="s">
        <v>28</v>
      </c>
    </row>
    <row r="7" spans="1:8" ht="14.25" customHeight="1">
      <c r="A7" s="41">
        <v>5</v>
      </c>
      <c r="B7" s="42" t="s">
        <v>65</v>
      </c>
      <c r="C7" s="43">
        <v>5065304.3801</v>
      </c>
      <c r="D7" s="95">
        <v>3571</v>
      </c>
      <c r="E7" s="43">
        <v>1418.4554410809296</v>
      </c>
      <c r="F7" s="40">
        <v>1000</v>
      </c>
      <c r="G7" s="42" t="s">
        <v>67</v>
      </c>
      <c r="H7" s="44" t="s">
        <v>89</v>
      </c>
    </row>
    <row r="8" spans="1:8" ht="14.25">
      <c r="A8" s="41">
        <v>6</v>
      </c>
      <c r="B8" s="42" t="s">
        <v>54</v>
      </c>
      <c r="C8" s="43">
        <v>4977322.58</v>
      </c>
      <c r="D8" s="95">
        <v>1368</v>
      </c>
      <c r="E8" s="43">
        <v>3638.3936988304094</v>
      </c>
      <c r="F8" s="40">
        <v>1000</v>
      </c>
      <c r="G8" s="42" t="s">
        <v>68</v>
      </c>
      <c r="H8" s="44" t="s">
        <v>91</v>
      </c>
    </row>
    <row r="9" spans="1:8" ht="14.25">
      <c r="A9" s="41">
        <v>7</v>
      </c>
      <c r="B9" s="42" t="s">
        <v>76</v>
      </c>
      <c r="C9" s="43">
        <v>4199954.59</v>
      </c>
      <c r="D9" s="95">
        <v>1256</v>
      </c>
      <c r="E9" s="43">
        <v>3343.9128901273884</v>
      </c>
      <c r="F9" s="40">
        <v>1000</v>
      </c>
      <c r="G9" s="42" t="s">
        <v>77</v>
      </c>
      <c r="H9" s="44" t="s">
        <v>90</v>
      </c>
    </row>
    <row r="10" spans="1:8" ht="14.25">
      <c r="A10" s="41">
        <v>8</v>
      </c>
      <c r="B10" s="42" t="s">
        <v>78</v>
      </c>
      <c r="C10" s="43">
        <v>3248392.82</v>
      </c>
      <c r="D10" s="95">
        <v>678</v>
      </c>
      <c r="E10" s="43">
        <v>4791.139852507375</v>
      </c>
      <c r="F10" s="40">
        <v>1000</v>
      </c>
      <c r="G10" s="42" t="s">
        <v>77</v>
      </c>
      <c r="H10" s="44" t="s">
        <v>90</v>
      </c>
    </row>
    <row r="11" spans="1:8" ht="14.25">
      <c r="A11" s="41">
        <v>9</v>
      </c>
      <c r="B11" s="42" t="s">
        <v>79</v>
      </c>
      <c r="C11" s="43">
        <v>2618805.82</v>
      </c>
      <c r="D11" s="95">
        <v>11217</v>
      </c>
      <c r="E11" s="43">
        <v>233.4675777837211</v>
      </c>
      <c r="F11" s="40">
        <v>100</v>
      </c>
      <c r="G11" s="42" t="s">
        <v>66</v>
      </c>
      <c r="H11" s="44" t="s">
        <v>28</v>
      </c>
    </row>
    <row r="12" spans="1:8" ht="14.25">
      <c r="A12" s="41">
        <v>10</v>
      </c>
      <c r="B12" s="42" t="s">
        <v>84</v>
      </c>
      <c r="C12" s="43">
        <v>1731799.48</v>
      </c>
      <c r="D12" s="95">
        <v>599</v>
      </c>
      <c r="E12" s="43">
        <v>2891.1510517529214</v>
      </c>
      <c r="F12" s="40">
        <v>1000</v>
      </c>
      <c r="G12" s="42" t="s">
        <v>82</v>
      </c>
      <c r="H12" s="44" t="s">
        <v>88</v>
      </c>
    </row>
    <row r="13" spans="1:8" ht="14.25">
      <c r="A13" s="41">
        <v>11</v>
      </c>
      <c r="B13" s="42" t="s">
        <v>44</v>
      </c>
      <c r="C13" s="43">
        <v>1449343.64</v>
      </c>
      <c r="D13" s="95">
        <v>1113</v>
      </c>
      <c r="E13" s="43">
        <v>1302.1955435759207</v>
      </c>
      <c r="F13" s="40">
        <v>1000</v>
      </c>
      <c r="G13" s="42" t="s">
        <v>69</v>
      </c>
      <c r="H13" s="44" t="s">
        <v>92</v>
      </c>
    </row>
    <row r="14" spans="1:8" ht="14.25">
      <c r="A14" s="41">
        <v>12</v>
      </c>
      <c r="B14" s="42" t="s">
        <v>83</v>
      </c>
      <c r="C14" s="43">
        <v>1140060.12</v>
      </c>
      <c r="D14" s="95">
        <v>379</v>
      </c>
      <c r="E14" s="43">
        <v>3008.07419525066</v>
      </c>
      <c r="F14" s="40">
        <v>1000</v>
      </c>
      <c r="G14" s="42" t="s">
        <v>82</v>
      </c>
      <c r="H14" s="44" t="s">
        <v>88</v>
      </c>
    </row>
    <row r="15" spans="1:8" ht="14.25">
      <c r="A15" s="41">
        <v>13</v>
      </c>
      <c r="B15" s="42" t="s">
        <v>22</v>
      </c>
      <c r="C15" s="43">
        <v>1128964.1</v>
      </c>
      <c r="D15" s="95">
        <v>953</v>
      </c>
      <c r="E15" s="43">
        <v>1184.6422875131166</v>
      </c>
      <c r="F15" s="40">
        <v>1000</v>
      </c>
      <c r="G15" s="42" t="s">
        <v>70</v>
      </c>
      <c r="H15" s="44" t="s">
        <v>29</v>
      </c>
    </row>
    <row r="16" spans="1:8" ht="14.25">
      <c r="A16" s="41">
        <v>14</v>
      </c>
      <c r="B16" s="42" t="s">
        <v>85</v>
      </c>
      <c r="C16" s="43">
        <v>1115809.59</v>
      </c>
      <c r="D16" s="95">
        <v>1377</v>
      </c>
      <c r="E16" s="43">
        <v>810.319237472767</v>
      </c>
      <c r="F16" s="40">
        <v>1000</v>
      </c>
      <c r="G16" s="42" t="s">
        <v>82</v>
      </c>
      <c r="H16" s="44" t="s">
        <v>88</v>
      </c>
    </row>
    <row r="17" spans="1:8" ht="14.25">
      <c r="A17" s="41">
        <v>15</v>
      </c>
      <c r="B17" s="42" t="s">
        <v>80</v>
      </c>
      <c r="C17" s="43">
        <v>732077.48</v>
      </c>
      <c r="D17" s="95">
        <v>7704</v>
      </c>
      <c r="E17" s="43">
        <v>95.02563343717549</v>
      </c>
      <c r="F17" s="40">
        <v>100</v>
      </c>
      <c r="G17" s="42" t="s">
        <v>71</v>
      </c>
      <c r="H17" s="44" t="s">
        <v>56</v>
      </c>
    </row>
    <row r="18" spans="1:8" ht="14.25">
      <c r="A18" s="41">
        <v>16</v>
      </c>
      <c r="B18" s="42" t="s">
        <v>96</v>
      </c>
      <c r="C18" s="43">
        <v>441277.8999</v>
      </c>
      <c r="D18" s="95">
        <v>8840</v>
      </c>
      <c r="E18" s="43">
        <v>49.918314468325796</v>
      </c>
      <c r="F18" s="40">
        <v>100</v>
      </c>
      <c r="G18" s="42" t="s">
        <v>97</v>
      </c>
      <c r="H18" s="44" t="s">
        <v>98</v>
      </c>
    </row>
    <row r="19" spans="1:8" ht="15.75" customHeight="1" thickBot="1">
      <c r="A19" s="99" t="s">
        <v>24</v>
      </c>
      <c r="B19" s="100"/>
      <c r="C19" s="58">
        <f>SUM(C3:C18)</f>
        <v>83738569.67</v>
      </c>
      <c r="D19" s="59">
        <f>SUM(D3:D18)</f>
        <v>8216727</v>
      </c>
      <c r="E19" s="57" t="s">
        <v>25</v>
      </c>
      <c r="F19" s="57" t="s">
        <v>25</v>
      </c>
      <c r="G19" s="57" t="s">
        <v>25</v>
      </c>
      <c r="H19" s="96" t="s">
        <v>25</v>
      </c>
    </row>
    <row r="20" spans="1:8" ht="15" customHeight="1" thickBot="1">
      <c r="A20" s="97" t="s">
        <v>46</v>
      </c>
      <c r="B20" s="97"/>
      <c r="C20" s="97"/>
      <c r="D20" s="97"/>
      <c r="E20" s="97"/>
      <c r="F20" s="97"/>
      <c r="G20" s="97"/>
      <c r="H20" s="97"/>
    </row>
  </sheetData>
  <sheetProtection/>
  <mergeCells count="3">
    <mergeCell ref="A20:H20"/>
    <mergeCell ref="A1:H1"/>
    <mergeCell ref="A19:B19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72</v>
      </c>
      <c r="C4" s="48">
        <v>38945</v>
      </c>
      <c r="D4" s="48">
        <v>39016</v>
      </c>
      <c r="E4" s="71">
        <v>-0.009827011260281626</v>
      </c>
      <c r="F4" s="71" t="s">
        <v>64</v>
      </c>
      <c r="G4" s="71">
        <v>-0.06664669713819771</v>
      </c>
      <c r="H4" s="71">
        <v>-0.15016435012985885</v>
      </c>
      <c r="I4" s="71">
        <v>-0.07398147997095728</v>
      </c>
      <c r="J4" s="71">
        <v>-0.08605596205256105</v>
      </c>
      <c r="K4" s="72">
        <v>-0.7005922067592592</v>
      </c>
      <c r="L4" s="72">
        <v>-0.0912726915008798</v>
      </c>
    </row>
    <row r="5" spans="1:12" s="10" customFormat="1" ht="14.25">
      <c r="A5" s="80">
        <v>2</v>
      </c>
      <c r="B5" s="47" t="s">
        <v>86</v>
      </c>
      <c r="C5" s="48">
        <v>40555</v>
      </c>
      <c r="D5" s="48">
        <v>40626</v>
      </c>
      <c r="E5" s="71">
        <v>-2.0065163497062777E-05</v>
      </c>
      <c r="F5" s="71">
        <v>-0.0009710874760718857</v>
      </c>
      <c r="G5" s="71">
        <v>0.05891043220215497</v>
      </c>
      <c r="H5" s="71">
        <v>0.014314530611778675</v>
      </c>
      <c r="I5" s="71">
        <v>0.15617802505137313</v>
      </c>
      <c r="J5" s="71">
        <v>0.04491810827556142</v>
      </c>
      <c r="K5" s="72">
        <v>-0.27960942006360245</v>
      </c>
      <c r="L5" s="72">
        <v>-0.03925750170704001</v>
      </c>
    </row>
    <row r="6" spans="1:12" s="10" customFormat="1" ht="14.25">
      <c r="A6" s="80">
        <v>3</v>
      </c>
      <c r="B6" s="47" t="s">
        <v>93</v>
      </c>
      <c r="C6" s="48">
        <v>41848</v>
      </c>
      <c r="D6" s="48">
        <v>42032</v>
      </c>
      <c r="E6" s="71">
        <v>0.01392391121579295</v>
      </c>
      <c r="F6" s="71">
        <v>-0.007419950427369426</v>
      </c>
      <c r="G6" s="71">
        <v>-0.060579258869071784</v>
      </c>
      <c r="H6" s="71">
        <v>-0.02549436286527773</v>
      </c>
      <c r="I6" s="71">
        <v>-0.03776344974616408</v>
      </c>
      <c r="J6" s="71">
        <v>-0.04129800727523014</v>
      </c>
      <c r="K6" s="72">
        <v>-0.02976889088448098</v>
      </c>
      <c r="L6" s="72">
        <v>-0.00694397634906363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J7">AVERAGE(E4:E6)</f>
        <v>0.0013589449306714203</v>
      </c>
      <c r="F7" s="76">
        <f t="shared" si="0"/>
        <v>-0.004195518951720656</v>
      </c>
      <c r="G7" s="76">
        <f t="shared" si="0"/>
        <v>-0.022771841268371507</v>
      </c>
      <c r="H7" s="76">
        <f t="shared" si="0"/>
        <v>-0.053781394127785966</v>
      </c>
      <c r="I7" s="76">
        <f t="shared" si="0"/>
        <v>0.014811031778083924</v>
      </c>
      <c r="J7" s="76">
        <f t="shared" si="0"/>
        <v>-0.02747862035074326</v>
      </c>
      <c r="K7" s="78" t="s">
        <v>25</v>
      </c>
      <c r="L7" s="78" t="s">
        <v>25</v>
      </c>
    </row>
    <row r="8" spans="1:12" s="9" customFormat="1" ht="14.25">
      <c r="A8" s="101" t="s">
        <v>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s="9" customFormat="1" ht="14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5" sqref="B5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2" t="s">
        <v>43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3" t="s">
        <v>33</v>
      </c>
      <c r="D2" s="114"/>
      <c r="E2" s="115" t="s">
        <v>53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62">
        <v>1</v>
      </c>
      <c r="B4" s="49" t="s">
        <v>93</v>
      </c>
      <c r="C4" s="30">
        <v>20.475090000000083</v>
      </c>
      <c r="D4" s="68">
        <v>0.01392391121579283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86</v>
      </c>
      <c r="C5" s="30">
        <v>-0.25</v>
      </c>
      <c r="D5" s="68">
        <v>-2.0065163496554364E-05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72</v>
      </c>
      <c r="C6" s="30">
        <v>-9.627610000000102</v>
      </c>
      <c r="D6" s="68">
        <v>-0.009827011260281347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10.597479999999981</v>
      </c>
      <c r="D7" s="67">
        <v>0.0007107817236032846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74</v>
      </c>
    </row>
    <row r="11" ht="14.25" hidden="1">
      <c r="A11" s="11" t="s">
        <v>75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72</v>
      </c>
      <c r="C2" s="71">
        <v>-0.009827011260281626</v>
      </c>
      <c r="D2" s="21"/>
    </row>
    <row r="3" spans="1:4" ht="14.25">
      <c r="A3" s="21"/>
      <c r="B3" s="93" t="s">
        <v>86</v>
      </c>
      <c r="C3" s="92">
        <v>-2.0065163497062777E-05</v>
      </c>
      <c r="D3" s="21"/>
    </row>
    <row r="4" spans="1:4" ht="14.25">
      <c r="A4" s="21"/>
      <c r="B4" s="93" t="s">
        <v>93</v>
      </c>
      <c r="C4" s="92">
        <v>0.01392391121579295</v>
      </c>
      <c r="D4" s="21"/>
    </row>
    <row r="5" spans="2:3" ht="14.25">
      <c r="B5" s="93" t="s">
        <v>21</v>
      </c>
      <c r="C5" s="92">
        <v>0.010832624088837894</v>
      </c>
    </row>
    <row r="6" spans="2:3" ht="14.25">
      <c r="B6" s="81" t="s">
        <v>27</v>
      </c>
      <c r="C6" s="86">
        <v>-0.008003208257776562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0.0015704924334332127</v>
      </c>
      <c r="F4" s="71">
        <v>0.007369578845077607</v>
      </c>
      <c r="G4" s="71">
        <v>0.012979488666869932</v>
      </c>
      <c r="H4" s="71">
        <v>0.002608239469418683</v>
      </c>
      <c r="I4" s="71">
        <v>0.06166397469200979</v>
      </c>
      <c r="J4" s="71" t="s">
        <v>64</v>
      </c>
      <c r="K4" s="71">
        <v>5.405873542536354</v>
      </c>
      <c r="L4" s="72">
        <v>0.132889564238849</v>
      </c>
    </row>
    <row r="5" spans="1:12" s="9" customFormat="1" ht="14.25" collapsed="1">
      <c r="A5" s="62">
        <v>2</v>
      </c>
      <c r="B5" s="47" t="s">
        <v>78</v>
      </c>
      <c r="C5" s="48">
        <v>38828</v>
      </c>
      <c r="D5" s="48">
        <v>39028</v>
      </c>
      <c r="E5" s="71">
        <v>0.0015625600608570878</v>
      </c>
      <c r="F5" s="71">
        <v>0.007362620153857913</v>
      </c>
      <c r="G5" s="71">
        <v>0.030272808431500042</v>
      </c>
      <c r="H5" s="71">
        <v>0.042842149090281945</v>
      </c>
      <c r="I5" s="71">
        <v>0.09033756226181411</v>
      </c>
      <c r="J5" s="71">
        <v>0.03735671115502193</v>
      </c>
      <c r="K5" s="71">
        <v>3.791139852507377</v>
      </c>
      <c r="L5" s="72">
        <v>0.1327768371418081</v>
      </c>
    </row>
    <row r="6" spans="1:12" s="9" customFormat="1" ht="14.25" collapsed="1">
      <c r="A6" s="62">
        <v>3</v>
      </c>
      <c r="B6" s="47" t="s">
        <v>84</v>
      </c>
      <c r="C6" s="48">
        <v>38919</v>
      </c>
      <c r="D6" s="48">
        <v>39092</v>
      </c>
      <c r="E6" s="71">
        <v>-0.006547164775507874</v>
      </c>
      <c r="F6" s="71">
        <v>-0.0007116426268636289</v>
      </c>
      <c r="G6" s="71">
        <v>0.007565900462148001</v>
      </c>
      <c r="H6" s="71">
        <v>0.036237645950184305</v>
      </c>
      <c r="I6" s="71">
        <v>0.12806012169468284</v>
      </c>
      <c r="J6" s="71">
        <v>0.03205896282122289</v>
      </c>
      <c r="K6" s="71">
        <v>1.8911510517529226</v>
      </c>
      <c r="L6" s="72">
        <v>0.08945122192357613</v>
      </c>
    </row>
    <row r="7" spans="1:12" s="9" customFormat="1" ht="14.25" collapsed="1">
      <c r="A7" s="62">
        <v>4</v>
      </c>
      <c r="B7" s="47" t="s">
        <v>85</v>
      </c>
      <c r="C7" s="48">
        <v>38919</v>
      </c>
      <c r="D7" s="48">
        <v>39092</v>
      </c>
      <c r="E7" s="71">
        <v>-0.01562301709799041</v>
      </c>
      <c r="F7" s="71">
        <v>-0.020417319529617783</v>
      </c>
      <c r="G7" s="71">
        <v>-0.059890079298348775</v>
      </c>
      <c r="H7" s="71">
        <v>-0.06715626474483927</v>
      </c>
      <c r="I7" s="71">
        <v>0.02629970284203953</v>
      </c>
      <c r="J7" s="71">
        <v>-0.0674485926921139</v>
      </c>
      <c r="K7" s="71">
        <v>-0.1896807625272332</v>
      </c>
      <c r="L7" s="72">
        <v>-0.01682987269337899</v>
      </c>
    </row>
    <row r="8" spans="1:12" s="9" customFormat="1" ht="14.25" collapsed="1">
      <c r="A8" s="62">
        <v>5</v>
      </c>
      <c r="B8" s="47" t="s">
        <v>96</v>
      </c>
      <c r="C8" s="48">
        <v>38968</v>
      </c>
      <c r="D8" s="48">
        <v>39140</v>
      </c>
      <c r="E8" s="71">
        <v>0</v>
      </c>
      <c r="F8" s="71">
        <v>0</v>
      </c>
      <c r="G8" s="71">
        <v>-0.0070483074393263845</v>
      </c>
      <c r="H8" s="71">
        <v>-0.012850255219477358</v>
      </c>
      <c r="I8" s="71">
        <v>-0.3775194798998016</v>
      </c>
      <c r="J8" s="71">
        <v>-0.011659220146331695</v>
      </c>
      <c r="K8" s="71">
        <v>-0.5008168553167419</v>
      </c>
      <c r="L8" s="72">
        <v>-0.05509358520943375</v>
      </c>
    </row>
    <row r="9" spans="1:12" s="9" customFormat="1" ht="14.25" collapsed="1">
      <c r="A9" s="62">
        <v>6</v>
      </c>
      <c r="B9" s="47" t="s">
        <v>54</v>
      </c>
      <c r="C9" s="48">
        <v>39413</v>
      </c>
      <c r="D9" s="48">
        <v>39589</v>
      </c>
      <c r="E9" s="71">
        <v>0.0029977547352944</v>
      </c>
      <c r="F9" s="71">
        <v>0.013721219754960545</v>
      </c>
      <c r="G9" s="71">
        <v>0.041244838557019436</v>
      </c>
      <c r="H9" s="71">
        <v>0.0820472677188715</v>
      </c>
      <c r="I9" s="71">
        <v>0.1600870840177009</v>
      </c>
      <c r="J9" s="71">
        <v>0.06807354642154517</v>
      </c>
      <c r="K9" s="71">
        <v>2.6383936988304098</v>
      </c>
      <c r="L9" s="72">
        <v>0.12422300557783461</v>
      </c>
    </row>
    <row r="10" spans="1:12" s="9" customFormat="1" ht="14.25">
      <c r="A10" s="62">
        <v>7</v>
      </c>
      <c r="B10" s="47" t="s">
        <v>22</v>
      </c>
      <c r="C10" s="48">
        <v>39429</v>
      </c>
      <c r="D10" s="48">
        <v>39618</v>
      </c>
      <c r="E10" s="71">
        <v>-0.00023261049682699042</v>
      </c>
      <c r="F10" s="71">
        <v>-0.0011248983065904605</v>
      </c>
      <c r="G10" s="71">
        <v>-0.036650923500567645</v>
      </c>
      <c r="H10" s="71">
        <v>-0.05817555701030086</v>
      </c>
      <c r="I10" s="71">
        <v>-0.020979349006887027</v>
      </c>
      <c r="J10" s="71">
        <v>-0.03716520619570862</v>
      </c>
      <c r="K10" s="71">
        <v>0.1846422875131173</v>
      </c>
      <c r="L10" s="72">
        <v>0.015593411434284388</v>
      </c>
    </row>
    <row r="11" spans="1:12" s="9" customFormat="1" ht="14.25">
      <c r="A11" s="62">
        <v>8</v>
      </c>
      <c r="B11" s="47" t="s">
        <v>80</v>
      </c>
      <c r="C11" s="48">
        <v>39560</v>
      </c>
      <c r="D11" s="48">
        <v>39770</v>
      </c>
      <c r="E11" s="71">
        <v>-0.0863575545678239</v>
      </c>
      <c r="F11" s="71">
        <v>-0.09203928831489694</v>
      </c>
      <c r="G11" s="71">
        <v>-0.10678053218409644</v>
      </c>
      <c r="H11" s="71">
        <v>-0.10431387990660768</v>
      </c>
      <c r="I11" s="71">
        <v>0.008487400452473315</v>
      </c>
      <c r="J11" s="71" t="s">
        <v>64</v>
      </c>
      <c r="K11" s="71">
        <v>-0.04974366562824539</v>
      </c>
      <c r="L11" s="72">
        <v>-0.004831872476059429</v>
      </c>
    </row>
    <row r="12" spans="1:12" s="9" customFormat="1" ht="14.25" collapsed="1">
      <c r="A12" s="62">
        <v>9</v>
      </c>
      <c r="B12" s="47" t="s">
        <v>49</v>
      </c>
      <c r="C12" s="48">
        <v>39884</v>
      </c>
      <c r="D12" s="48">
        <v>40001</v>
      </c>
      <c r="E12" s="71">
        <v>0.0028463744157221083</v>
      </c>
      <c r="F12" s="71">
        <v>0.0020455791493594333</v>
      </c>
      <c r="G12" s="71">
        <v>-0.005664808102955998</v>
      </c>
      <c r="H12" s="71">
        <v>-0.039670551030461465</v>
      </c>
      <c r="I12" s="71">
        <v>0.015561307485765674</v>
      </c>
      <c r="J12" s="71">
        <v>-0.012360581184707065</v>
      </c>
      <c r="K12" s="71">
        <v>0.269875669986418</v>
      </c>
      <c r="L12" s="72">
        <v>0.024423374951732857</v>
      </c>
    </row>
    <row r="13" spans="1:12" s="9" customFormat="1" ht="14.25" collapsed="1">
      <c r="A13" s="62">
        <v>10</v>
      </c>
      <c r="B13" s="47" t="s">
        <v>55</v>
      </c>
      <c r="C13" s="48">
        <v>40253</v>
      </c>
      <c r="D13" s="48">
        <v>40366</v>
      </c>
      <c r="E13" s="71">
        <v>-0.0073140493409966645</v>
      </c>
      <c r="F13" s="71">
        <v>0.0033927015049546316</v>
      </c>
      <c r="G13" s="71">
        <v>0.03402054677888877</v>
      </c>
      <c r="H13" s="71">
        <v>0.0242088632706412</v>
      </c>
      <c r="I13" s="71">
        <v>0.11513831497240412</v>
      </c>
      <c r="J13" s="71">
        <v>0.0429907159587839</v>
      </c>
      <c r="K13" s="71">
        <v>0.45949128664452066</v>
      </c>
      <c r="L13" s="72">
        <v>0.04339023577067036</v>
      </c>
    </row>
    <row r="14" spans="1:12" s="9" customFormat="1" ht="14.25">
      <c r="A14" s="62">
        <v>11</v>
      </c>
      <c r="B14" s="47" t="s">
        <v>65</v>
      </c>
      <c r="C14" s="48">
        <v>40114</v>
      </c>
      <c r="D14" s="48">
        <v>40401</v>
      </c>
      <c r="E14" s="71">
        <v>-0.011346426059529291</v>
      </c>
      <c r="F14" s="71">
        <v>-0.01152416867935302</v>
      </c>
      <c r="G14" s="71">
        <v>-0.013394808043734274</v>
      </c>
      <c r="H14" s="71">
        <v>-0.16780704799667245</v>
      </c>
      <c r="I14" s="71">
        <v>-0.2867986656114756</v>
      </c>
      <c r="J14" s="71">
        <v>-0.16502155354557924</v>
      </c>
      <c r="K14" s="71">
        <v>0.4184554410809289</v>
      </c>
      <c r="L14" s="72">
        <v>0.040497517596201904</v>
      </c>
    </row>
    <row r="15" spans="1:12" s="9" customFormat="1" ht="14.25">
      <c r="A15" s="62">
        <v>12</v>
      </c>
      <c r="B15" s="47" t="s">
        <v>76</v>
      </c>
      <c r="C15" s="48">
        <v>40226</v>
      </c>
      <c r="D15" s="48">
        <v>40430</v>
      </c>
      <c r="E15" s="71">
        <v>0.005217580824251167</v>
      </c>
      <c r="F15" s="71">
        <v>0.005930582959410291</v>
      </c>
      <c r="G15" s="71">
        <v>0.016983756671201444</v>
      </c>
      <c r="H15" s="71">
        <v>0.010174372220588923</v>
      </c>
      <c r="I15" s="71">
        <v>0.06269439705577451</v>
      </c>
      <c r="J15" s="71">
        <v>0.014820813616158945</v>
      </c>
      <c r="K15" s="71">
        <v>2.3439128901273887</v>
      </c>
      <c r="L15" s="72">
        <v>0.14836369307645292</v>
      </c>
    </row>
    <row r="16" spans="1:12" s="9" customFormat="1" ht="14.25">
      <c r="A16" s="62">
        <v>13</v>
      </c>
      <c r="B16" s="47" t="s">
        <v>83</v>
      </c>
      <c r="C16" s="48">
        <v>40427</v>
      </c>
      <c r="D16" s="48">
        <v>40543</v>
      </c>
      <c r="E16" s="71">
        <v>-0.0014512877393411117</v>
      </c>
      <c r="F16" s="71">
        <v>0.005756753935637349</v>
      </c>
      <c r="G16" s="71">
        <v>0.027030112112012006</v>
      </c>
      <c r="H16" s="71">
        <v>0.07284692594086306</v>
      </c>
      <c r="I16" s="71">
        <v>0.14708179219417294</v>
      </c>
      <c r="J16" s="71">
        <v>0.060874925430050464</v>
      </c>
      <c r="K16" s="71">
        <v>2.008074195250661</v>
      </c>
      <c r="L16" s="72">
        <v>0.13979803307834016</v>
      </c>
    </row>
    <row r="17" spans="1:12" s="9" customFormat="1" ht="14.25">
      <c r="A17" s="62">
        <v>14</v>
      </c>
      <c r="B17" s="47" t="s">
        <v>44</v>
      </c>
      <c r="C17" s="48">
        <v>40444</v>
      </c>
      <c r="D17" s="48">
        <v>40638</v>
      </c>
      <c r="E17" s="71">
        <v>0.006152646789400862</v>
      </c>
      <c r="F17" s="71">
        <v>-0.004517088354625387</v>
      </c>
      <c r="G17" s="71">
        <v>-0.037668416624844214</v>
      </c>
      <c r="H17" s="71">
        <v>-0.046119277534624636</v>
      </c>
      <c r="I17" s="71">
        <v>-0.010994763792828155</v>
      </c>
      <c r="J17" s="71">
        <v>-0.038897251959734924</v>
      </c>
      <c r="K17" s="71">
        <v>0.3021955435759205</v>
      </c>
      <c r="L17" s="72">
        <v>0.03290425245453599</v>
      </c>
    </row>
    <row r="18" spans="1:12" s="9" customFormat="1" ht="14.25">
      <c r="A18" s="62">
        <v>15</v>
      </c>
      <c r="B18" s="47" t="s">
        <v>81</v>
      </c>
      <c r="C18" s="48">
        <v>40427</v>
      </c>
      <c r="D18" s="48">
        <v>40708</v>
      </c>
      <c r="E18" s="71">
        <v>0.003150682216689793</v>
      </c>
      <c r="F18" s="71">
        <v>0.010577667721839656</v>
      </c>
      <c r="G18" s="71">
        <v>0.030019396305617674</v>
      </c>
      <c r="H18" s="71">
        <v>0.06779272759391275</v>
      </c>
      <c r="I18" s="71">
        <v>0.14945030306034557</v>
      </c>
      <c r="J18" s="71">
        <v>0.057977488428943236</v>
      </c>
      <c r="K18" s="71">
        <v>2.473381466093603</v>
      </c>
      <c r="L18" s="72">
        <v>0.16922027730447797</v>
      </c>
    </row>
    <row r="19" spans="1:12" s="9" customFormat="1" ht="14.25">
      <c r="A19" s="62">
        <v>16</v>
      </c>
      <c r="B19" s="47" t="s">
        <v>79</v>
      </c>
      <c r="C19" s="48">
        <v>41026</v>
      </c>
      <c r="D19" s="48">
        <v>41242</v>
      </c>
      <c r="E19" s="71">
        <v>0.0045465103233450765</v>
      </c>
      <c r="F19" s="71">
        <v>0.0009081240479567043</v>
      </c>
      <c r="G19" s="71">
        <v>0.011901197521040352</v>
      </c>
      <c r="H19" s="71">
        <v>0.029079947430000752</v>
      </c>
      <c r="I19" s="71">
        <v>0.06958463493222711</v>
      </c>
      <c r="J19" s="71">
        <v>0.026202562223547554</v>
      </c>
      <c r="K19" s="71">
        <v>1.3346757778372105</v>
      </c>
      <c r="L19" s="72">
        <v>0.13930054801843994</v>
      </c>
    </row>
    <row r="20" spans="1:12" ht="15.75" thickBot="1">
      <c r="A20" s="75"/>
      <c r="B20" s="79" t="s">
        <v>60</v>
      </c>
      <c r="C20" s="77" t="s">
        <v>25</v>
      </c>
      <c r="D20" s="77" t="s">
        <v>25</v>
      </c>
      <c r="E20" s="76">
        <f aca="true" t="shared" si="0" ref="E20:J20">AVERAGE(E4:E19)</f>
        <v>-0.006301719267438909</v>
      </c>
      <c r="F20" s="76">
        <f t="shared" si="0"/>
        <v>-0.004579348608680818</v>
      </c>
      <c r="G20" s="76">
        <f t="shared" si="0"/>
        <v>-0.0034424893554735048</v>
      </c>
      <c r="H20" s="76">
        <f t="shared" si="0"/>
        <v>-0.008015918422388787</v>
      </c>
      <c r="I20" s="76">
        <f t="shared" si="0"/>
        <v>0.021134646084401125</v>
      </c>
      <c r="J20" s="76">
        <f t="shared" si="0"/>
        <v>0.0005573800236499037</v>
      </c>
      <c r="K20" s="77" t="s">
        <v>25</v>
      </c>
      <c r="L20" s="78">
        <f>AVERAGE(L4:L19)</f>
        <v>0.07225479013677076</v>
      </c>
    </row>
    <row r="21" spans="1:12" s="9" customFormat="1" ht="14.25">
      <c r="A21" s="101" t="s">
        <v>50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</sheetData>
  <sheetProtection/>
  <mergeCells count="7">
    <mergeCell ref="A21:L21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80" zoomScaleNormal="80" zoomScalePageLayoutView="0" workbookViewId="0" topLeftCell="A1">
      <selection activeCell="B11" sqref="B11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2" t="s">
        <v>41</v>
      </c>
      <c r="B1" s="112"/>
      <c r="C1" s="112"/>
      <c r="D1" s="112"/>
      <c r="E1" s="112"/>
      <c r="F1" s="112"/>
      <c r="G1" s="112"/>
    </row>
    <row r="2" spans="1:7" ht="30.75" customHeight="1" thickBot="1">
      <c r="A2" s="102" t="s">
        <v>23</v>
      </c>
      <c r="B2" s="116" t="s">
        <v>12</v>
      </c>
      <c r="C2" s="113" t="s">
        <v>33</v>
      </c>
      <c r="D2" s="114"/>
      <c r="E2" s="115" t="s">
        <v>34</v>
      </c>
      <c r="F2" s="114"/>
      <c r="G2" s="118" t="s">
        <v>52</v>
      </c>
    </row>
    <row r="3" spans="1:7" ht="15.75" thickBot="1">
      <c r="A3" s="103"/>
      <c r="B3" s="117"/>
      <c r="C3" s="51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88">
        <v>1</v>
      </c>
      <c r="B4" s="82" t="s">
        <v>45</v>
      </c>
      <c r="C4" s="30">
        <v>48.845890000000594</v>
      </c>
      <c r="D4" s="68">
        <v>0.0015704924334323583</v>
      </c>
      <c r="E4" s="31">
        <v>0</v>
      </c>
      <c r="F4" s="68">
        <v>0</v>
      </c>
      <c r="G4" s="50">
        <v>0</v>
      </c>
    </row>
    <row r="5" spans="1:7" ht="14.25">
      <c r="A5" s="89">
        <v>2</v>
      </c>
      <c r="B5" s="82" t="s">
        <v>81</v>
      </c>
      <c r="C5" s="30">
        <v>22.843759999999776</v>
      </c>
      <c r="D5" s="68">
        <v>0.0031506822166889586</v>
      </c>
      <c r="E5" s="31">
        <v>0</v>
      </c>
      <c r="F5" s="68">
        <v>0</v>
      </c>
      <c r="G5" s="50">
        <v>0</v>
      </c>
    </row>
    <row r="6" spans="1:7" ht="14.25">
      <c r="A6" s="89">
        <v>3</v>
      </c>
      <c r="B6" s="82" t="s">
        <v>76</v>
      </c>
      <c r="C6" s="30">
        <v>21.799859999999867</v>
      </c>
      <c r="D6" s="68">
        <v>0.005217580824250581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49</v>
      </c>
      <c r="C7" s="30">
        <v>15.923719999999742</v>
      </c>
      <c r="D7" s="68">
        <v>0.0028463744157248123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79</v>
      </c>
      <c r="C8" s="30">
        <v>11.852540000000037</v>
      </c>
      <c r="D8" s="68">
        <v>0.00454651032334574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44</v>
      </c>
      <c r="C9" s="30">
        <v>8.862769999999786</v>
      </c>
      <c r="D9" s="68">
        <v>0.006152646789401504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78</v>
      </c>
      <c r="C10" s="30">
        <v>5.0678899999996645</v>
      </c>
      <c r="D10" s="68">
        <v>0.0015625600608569505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96</v>
      </c>
      <c r="C11" s="30">
        <v>0</v>
      </c>
      <c r="D11" s="68">
        <v>0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22</v>
      </c>
      <c r="C12" s="30">
        <v>-0.2626699999999255</v>
      </c>
      <c r="D12" s="68">
        <v>-0.0002326104968268911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83</v>
      </c>
      <c r="C13" s="30">
        <v>-1.656959999999963</v>
      </c>
      <c r="D13" s="68">
        <v>-0.0014512877393407855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84</v>
      </c>
      <c r="C14" s="30">
        <v>-11.413100000000094</v>
      </c>
      <c r="D14" s="68">
        <v>-0.006547164775508959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85</v>
      </c>
      <c r="C15" s="30">
        <v>-17.708979999999983</v>
      </c>
      <c r="D15" s="68">
        <v>-0.01562301709799071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65</v>
      </c>
      <c r="C16" s="30">
        <v>-58.13270000000018</v>
      </c>
      <c r="D16" s="68">
        <v>-0.011346426059528292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80</v>
      </c>
      <c r="C17" s="30">
        <v>-69.19602000000002</v>
      </c>
      <c r="D17" s="68">
        <v>-0.08635755456782238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55</v>
      </c>
      <c r="C18" s="30">
        <v>-87.34516999999992</v>
      </c>
      <c r="D18" s="68">
        <v>-0.0073140493409974755</v>
      </c>
      <c r="E18" s="31">
        <v>0</v>
      </c>
      <c r="F18" s="68">
        <v>0</v>
      </c>
      <c r="G18" s="50">
        <v>0</v>
      </c>
    </row>
    <row r="19" spans="1:7" ht="14.25">
      <c r="A19" s="89">
        <v>16</v>
      </c>
      <c r="B19" s="82" t="s">
        <v>54</v>
      </c>
      <c r="C19" s="30">
        <v>-50.41915000000038</v>
      </c>
      <c r="D19" s="68">
        <v>-0.010028190131397297</v>
      </c>
      <c r="E19" s="31">
        <v>-18</v>
      </c>
      <c r="F19" s="68">
        <v>-0.012987012987012988</v>
      </c>
      <c r="G19" s="50">
        <v>-65.34749788784252</v>
      </c>
    </row>
    <row r="20" spans="1:7" ht="15.75" thickBot="1">
      <c r="A20" s="63"/>
      <c r="B20" s="64" t="s">
        <v>24</v>
      </c>
      <c r="C20" s="54">
        <v>-160.938320000001</v>
      </c>
      <c r="D20" s="67">
        <v>-0.0019182272203453598</v>
      </c>
      <c r="E20" s="55">
        <v>-18</v>
      </c>
      <c r="F20" s="67">
        <v>-2.1906484867182807E-06</v>
      </c>
      <c r="G20" s="56">
        <v>-65.34749788784252</v>
      </c>
    </row>
    <row r="22" ht="14.25">
      <c r="D22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1">
      <selection activeCell="C20" sqref="C20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80</v>
      </c>
      <c r="C2" s="71">
        <v>-0.0863575545678239</v>
      </c>
    </row>
    <row r="3" spans="1:5" ht="14.25">
      <c r="A3" s="14"/>
      <c r="B3" s="47" t="s">
        <v>85</v>
      </c>
      <c r="C3" s="71">
        <v>-0.01562301709799041</v>
      </c>
      <c r="D3" s="14"/>
      <c r="E3" s="14"/>
    </row>
    <row r="4" spans="1:5" ht="14.25">
      <c r="A4" s="14"/>
      <c r="B4" s="47" t="s">
        <v>65</v>
      </c>
      <c r="C4" s="71">
        <v>-0.011346426059529291</v>
      </c>
      <c r="D4" s="14"/>
      <c r="E4" s="14"/>
    </row>
    <row r="5" spans="1:5" ht="14.25">
      <c r="A5" s="14"/>
      <c r="B5" s="47" t="s">
        <v>55</v>
      </c>
      <c r="C5" s="71">
        <v>-0.0073140493409966645</v>
      </c>
      <c r="D5" s="14"/>
      <c r="E5" s="14"/>
    </row>
    <row r="6" spans="1:5" ht="14.25">
      <c r="A6" s="14"/>
      <c r="B6" s="47" t="s">
        <v>84</v>
      </c>
      <c r="C6" s="71">
        <v>-0.006547164775507874</v>
      </c>
      <c r="D6" s="14"/>
      <c r="E6" s="14"/>
    </row>
    <row r="7" spans="1:5" ht="14.25">
      <c r="A7" s="14"/>
      <c r="B7" s="47" t="s">
        <v>83</v>
      </c>
      <c r="C7" s="71">
        <v>-0.0014512877393411117</v>
      </c>
      <c r="D7" s="14"/>
      <c r="E7" s="14"/>
    </row>
    <row r="8" spans="1:5" ht="14.25">
      <c r="A8" s="14"/>
      <c r="B8" s="47" t="s">
        <v>22</v>
      </c>
      <c r="C8" s="71">
        <v>-0.00023261049682699042</v>
      </c>
      <c r="D8" s="14"/>
      <c r="E8" s="14"/>
    </row>
    <row r="9" spans="1:5" ht="14.25">
      <c r="A9" s="14"/>
      <c r="B9" s="47" t="s">
        <v>96</v>
      </c>
      <c r="C9" s="71">
        <v>0</v>
      </c>
      <c r="D9" s="14"/>
      <c r="E9" s="14"/>
    </row>
    <row r="10" spans="1:5" ht="14.25">
      <c r="A10" s="14"/>
      <c r="B10" s="47" t="s">
        <v>78</v>
      </c>
      <c r="C10" s="71">
        <v>0.0015625600608570878</v>
      </c>
      <c r="D10" s="14"/>
      <c r="E10" s="14"/>
    </row>
    <row r="11" spans="1:5" ht="14.25">
      <c r="A11" s="14"/>
      <c r="B11" s="47" t="s">
        <v>45</v>
      </c>
      <c r="C11" s="71">
        <v>0.0015704924334332127</v>
      </c>
      <c r="D11" s="14"/>
      <c r="E11" s="14"/>
    </row>
    <row r="12" spans="1:5" ht="14.25">
      <c r="A12" s="14"/>
      <c r="B12" s="47" t="s">
        <v>49</v>
      </c>
      <c r="C12" s="71">
        <v>0.0028463744157221083</v>
      </c>
      <c r="D12" s="14"/>
      <c r="E12" s="14"/>
    </row>
    <row r="13" spans="1:5" ht="14.25">
      <c r="A13" s="14"/>
      <c r="B13" s="47" t="s">
        <v>54</v>
      </c>
      <c r="C13" s="71">
        <v>0.0029977547352944</v>
      </c>
      <c r="D13" s="14"/>
      <c r="E13" s="14"/>
    </row>
    <row r="14" spans="1:5" ht="14.25">
      <c r="A14" s="14"/>
      <c r="B14" s="47" t="s">
        <v>81</v>
      </c>
      <c r="C14" s="71">
        <v>0.003150682216689793</v>
      </c>
      <c r="D14" s="14"/>
      <c r="E14" s="14"/>
    </row>
    <row r="15" spans="1:5" ht="14.25">
      <c r="A15" s="14"/>
      <c r="B15" s="47" t="s">
        <v>79</v>
      </c>
      <c r="C15" s="71">
        <v>0.0045465103233450765</v>
      </c>
      <c r="D15" s="14"/>
      <c r="E15" s="14"/>
    </row>
    <row r="16" spans="1:5" ht="14.25">
      <c r="A16" s="14"/>
      <c r="B16" s="47" t="s">
        <v>76</v>
      </c>
      <c r="C16" s="71">
        <v>0.005217580824251167</v>
      </c>
      <c r="D16" s="14"/>
      <c r="E16" s="14"/>
    </row>
    <row r="17" spans="1:5" ht="14.25">
      <c r="A17" s="14"/>
      <c r="B17" s="47" t="s">
        <v>44</v>
      </c>
      <c r="C17" s="71">
        <v>0.006152646789400862</v>
      </c>
      <c r="D17" s="14"/>
      <c r="E17" s="14"/>
    </row>
    <row r="18" spans="2:3" ht="14.25">
      <c r="B18" s="47" t="s">
        <v>21</v>
      </c>
      <c r="C18" s="74">
        <v>0.010832624088837894</v>
      </c>
    </row>
    <row r="19" spans="2:3" ht="14.25">
      <c r="B19" s="14" t="s">
        <v>27</v>
      </c>
      <c r="C19" s="86">
        <v>-0.00800320825777656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zoomScale="80" zoomScaleNormal="80" zoomScalePageLayoutView="0" workbookViewId="0" topLeftCell="A1">
      <selection activeCell="B6" sqref="B6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99</v>
      </c>
      <c r="C3" s="45" t="s">
        <v>7</v>
      </c>
      <c r="D3" s="46" t="s">
        <v>63</v>
      </c>
      <c r="E3" s="43">
        <v>2506440.27</v>
      </c>
      <c r="F3" s="94">
        <v>37052</v>
      </c>
      <c r="G3" s="43">
        <v>67.64655808053547</v>
      </c>
      <c r="H3" s="73">
        <v>100</v>
      </c>
      <c r="I3" s="42" t="s">
        <v>100</v>
      </c>
      <c r="J3" s="44" t="s">
        <v>101</v>
      </c>
    </row>
    <row r="4" spans="1:10" ht="15" customHeight="1">
      <c r="A4" s="41">
        <v>2</v>
      </c>
      <c r="B4" s="42" t="s">
        <v>26</v>
      </c>
      <c r="C4" s="45" t="s">
        <v>7</v>
      </c>
      <c r="D4" s="46" t="s">
        <v>10</v>
      </c>
      <c r="E4" s="43">
        <v>1433307.57</v>
      </c>
      <c r="F4" s="94">
        <v>706</v>
      </c>
      <c r="G4" s="43">
        <v>2030.1806940509916</v>
      </c>
      <c r="H4" s="73">
        <v>1000</v>
      </c>
      <c r="I4" s="42" t="s">
        <v>71</v>
      </c>
      <c r="J4" s="44" t="s">
        <v>56</v>
      </c>
    </row>
    <row r="5" spans="1:10" ht="15" customHeight="1">
      <c r="A5" s="41">
        <v>3</v>
      </c>
      <c r="B5" s="42" t="s">
        <v>62</v>
      </c>
      <c r="C5" s="45" t="s">
        <v>7</v>
      </c>
      <c r="D5" s="46" t="s">
        <v>63</v>
      </c>
      <c r="E5" s="43">
        <v>952545.1401</v>
      </c>
      <c r="F5" s="94">
        <v>1978</v>
      </c>
      <c r="G5" s="43">
        <v>481.56983827098077</v>
      </c>
      <c r="H5" s="73">
        <v>1000</v>
      </c>
      <c r="I5" s="42" t="s">
        <v>70</v>
      </c>
      <c r="J5" s="44" t="s">
        <v>29</v>
      </c>
    </row>
    <row r="6" spans="1:10" ht="15" customHeight="1">
      <c r="A6" s="41">
        <v>4</v>
      </c>
      <c r="B6" s="42" t="s">
        <v>31</v>
      </c>
      <c r="C6" s="45" t="s">
        <v>7</v>
      </c>
      <c r="D6" s="46" t="s">
        <v>10</v>
      </c>
      <c r="E6" s="43">
        <v>232917.09</v>
      </c>
      <c r="F6" s="94">
        <v>671</v>
      </c>
      <c r="G6" s="43">
        <v>347.1193591654247</v>
      </c>
      <c r="H6" s="73">
        <v>1000</v>
      </c>
      <c r="I6" s="42" t="s">
        <v>32</v>
      </c>
      <c r="J6" s="44" t="s">
        <v>30</v>
      </c>
    </row>
    <row r="7" spans="1:10" ht="15.75" thickBot="1">
      <c r="A7" s="120" t="s">
        <v>24</v>
      </c>
      <c r="B7" s="121"/>
      <c r="C7" s="57" t="s">
        <v>25</v>
      </c>
      <c r="D7" s="57" t="s">
        <v>25</v>
      </c>
      <c r="E7" s="58">
        <f>SUM(E3:E6)</f>
        <v>5125210.0701</v>
      </c>
      <c r="F7" s="59">
        <f>SUM(F3:F6)</f>
        <v>40407</v>
      </c>
      <c r="G7" s="57" t="s">
        <v>25</v>
      </c>
      <c r="H7" s="57" t="s">
        <v>25</v>
      </c>
      <c r="I7" s="57" t="s">
        <v>25</v>
      </c>
      <c r="J7" s="60" t="s">
        <v>25</v>
      </c>
    </row>
  </sheetData>
  <sheetProtection/>
  <mergeCells count="2">
    <mergeCell ref="A1:J1"/>
    <mergeCell ref="A7:B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.75" customHeight="1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ht="63.7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-0.0036181535751103056</v>
      </c>
      <c r="F4" s="71">
        <v>0.0010503165583963803</v>
      </c>
      <c r="G4" s="71">
        <v>-0.02240602916006562</v>
      </c>
      <c r="H4" s="71">
        <v>-0.2873979573191586</v>
      </c>
      <c r="I4" s="71">
        <v>-0.3585251309822354</v>
      </c>
      <c r="J4" s="71">
        <v>-0.28302794569320155</v>
      </c>
      <c r="K4" s="72">
        <v>-0.6528806408345753</v>
      </c>
      <c r="L4" s="72">
        <v>-0.07447590323767417</v>
      </c>
    </row>
    <row r="5" spans="1:12" ht="14.25">
      <c r="A5" s="80">
        <v>2</v>
      </c>
      <c r="B5" s="47" t="s">
        <v>62</v>
      </c>
      <c r="C5" s="48">
        <v>39048</v>
      </c>
      <c r="D5" s="48">
        <v>39140</v>
      </c>
      <c r="E5" s="71">
        <v>-0.0037829875089727683</v>
      </c>
      <c r="F5" s="71">
        <v>-0.005071929054568214</v>
      </c>
      <c r="G5" s="71">
        <v>-0.04935993318256493</v>
      </c>
      <c r="H5" s="71">
        <v>-0.09421333197316883</v>
      </c>
      <c r="I5" s="71">
        <v>-0.09891893160493703</v>
      </c>
      <c r="J5" s="71">
        <v>-0.05939071214618785</v>
      </c>
      <c r="K5" s="72">
        <v>-0.5184301617290188</v>
      </c>
      <c r="L5" s="72">
        <v>-0.0578580463885765</v>
      </c>
    </row>
    <row r="6" spans="1:12" ht="14.25">
      <c r="A6" s="80">
        <v>3</v>
      </c>
      <c r="B6" s="47" t="s">
        <v>26</v>
      </c>
      <c r="C6" s="48">
        <v>39100</v>
      </c>
      <c r="D6" s="48">
        <v>39268</v>
      </c>
      <c r="E6" s="71">
        <v>-0.03449011064221674</v>
      </c>
      <c r="F6" s="71">
        <v>-0.03906940923958113</v>
      </c>
      <c r="G6" s="71">
        <v>-0.04700117127877712</v>
      </c>
      <c r="H6" s="71">
        <v>-0.05219189237601762</v>
      </c>
      <c r="I6" s="71">
        <v>0.026306926872336156</v>
      </c>
      <c r="J6" s="71" t="s">
        <v>64</v>
      </c>
      <c r="K6" s="72">
        <v>1.0301806940509888</v>
      </c>
      <c r="L6" s="72">
        <v>0.06126158412336746</v>
      </c>
    </row>
    <row r="7" spans="1:12" ht="14.25">
      <c r="A7" s="80">
        <v>4</v>
      </c>
      <c r="B7" s="47" t="s">
        <v>99</v>
      </c>
      <c r="C7" s="48">
        <v>40253</v>
      </c>
      <c r="D7" s="48">
        <v>40445</v>
      </c>
      <c r="E7" s="71" t="s">
        <v>64</v>
      </c>
      <c r="F7" s="71" t="s">
        <v>64</v>
      </c>
      <c r="G7" s="71" t="s">
        <v>64</v>
      </c>
      <c r="H7" s="71" t="s">
        <v>64</v>
      </c>
      <c r="I7" s="71" t="s">
        <v>64</v>
      </c>
      <c r="J7" s="71" t="s">
        <v>64</v>
      </c>
      <c r="K7" s="72">
        <v>-0.32353441919464543</v>
      </c>
      <c r="L7" s="72">
        <v>-0.044008219307466456</v>
      </c>
    </row>
    <row r="8" spans="1:12" ht="15.75" thickBot="1">
      <c r="A8" s="75"/>
      <c r="B8" s="79" t="s">
        <v>60</v>
      </c>
      <c r="C8" s="78" t="s">
        <v>25</v>
      </c>
      <c r="D8" s="78" t="s">
        <v>25</v>
      </c>
      <c r="E8" s="76">
        <f aca="true" t="shared" si="0" ref="E8:J8">AVERAGE(E4:E7)</f>
        <v>-0.013963750575433273</v>
      </c>
      <c r="F8" s="76">
        <f t="shared" si="0"/>
        <v>-0.014363673911917655</v>
      </c>
      <c r="G8" s="76">
        <f t="shared" si="0"/>
        <v>-0.03958904454046922</v>
      </c>
      <c r="H8" s="76">
        <f t="shared" si="0"/>
        <v>-0.14460106055611502</v>
      </c>
      <c r="I8" s="76">
        <f t="shared" si="0"/>
        <v>-0.1437123785716121</v>
      </c>
      <c r="J8" s="76">
        <f t="shared" si="0"/>
        <v>-0.1712093289196947</v>
      </c>
      <c r="K8" s="78" t="s">
        <v>25</v>
      </c>
      <c r="L8" s="78">
        <f>AVERAGE(L4:L7)</f>
        <v>-0.028770146202587416</v>
      </c>
    </row>
    <row r="9" spans="1:12" s="9" customFormat="1" ht="14.25">
      <c r="A9" s="101" t="s">
        <v>50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</row>
    <row r="10" spans="12:15" ht="14.25">
      <c r="L10"/>
      <c r="M10"/>
      <c r="N10"/>
      <c r="O10"/>
    </row>
  </sheetData>
  <sheetProtection/>
  <mergeCells count="7">
    <mergeCell ref="A1:L1"/>
    <mergeCell ref="E2:L2"/>
    <mergeCell ref="A9:L9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zoomScale="85" zoomScaleNormal="85" zoomScalePageLayoutView="0" workbookViewId="0" topLeftCell="A1">
      <selection activeCell="A6" sqref="A6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2" t="s">
        <v>42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5" t="s">
        <v>33</v>
      </c>
      <c r="D2" s="114"/>
      <c r="E2" s="115" t="s">
        <v>34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 customHeight="1">
      <c r="A4" s="90">
        <v>1</v>
      </c>
      <c r="B4" s="91" t="s">
        <v>31</v>
      </c>
      <c r="C4" s="30">
        <v>-0.8457900000000081</v>
      </c>
      <c r="D4" s="68">
        <v>-0.0036181535751099924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62</v>
      </c>
      <c r="C5" s="30">
        <v>-3.617150000000023</v>
      </c>
      <c r="D5" s="68">
        <v>-0.0037829875089737375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26</v>
      </c>
      <c r="C6" s="30">
        <v>-51.20085999999987</v>
      </c>
      <c r="D6" s="68">
        <v>-0.03449011064221432</v>
      </c>
      <c r="E6" s="31">
        <v>0</v>
      </c>
      <c r="F6" s="87">
        <v>0</v>
      </c>
      <c r="G6" s="50">
        <v>0</v>
      </c>
    </row>
    <row r="7" spans="1:7" ht="14.25" customHeight="1">
      <c r="A7" s="90">
        <v>4</v>
      </c>
      <c r="B7" s="91" t="s">
        <v>99</v>
      </c>
      <c r="C7" s="30" t="s">
        <v>64</v>
      </c>
      <c r="D7" s="68" t="s">
        <v>64</v>
      </c>
      <c r="E7" s="31" t="s">
        <v>64</v>
      </c>
      <c r="F7" s="87" t="s">
        <v>64</v>
      </c>
      <c r="G7" s="50" t="s">
        <v>64</v>
      </c>
    </row>
    <row r="8" spans="1:7" ht="15.75" thickBot="1">
      <c r="A8" s="65"/>
      <c r="B8" s="53" t="s">
        <v>24</v>
      </c>
      <c r="C8" s="54">
        <v>-55.6637999999999</v>
      </c>
      <c r="D8" s="67">
        <v>-0.02081330416949539</v>
      </c>
      <c r="E8" s="55">
        <v>0</v>
      </c>
      <c r="F8" s="67">
        <v>0</v>
      </c>
      <c r="G8" s="56">
        <v>0</v>
      </c>
    </row>
    <row r="10" ht="14.25">
      <c r="A10" s="11"/>
    </row>
    <row r="11" ht="14.25">
      <c r="A11" s="11"/>
    </row>
    <row r="12" ht="14.25">
      <c r="A12" s="11"/>
    </row>
    <row r="13" ht="12.75"/>
    <row r="14" ht="12.75"/>
    <row r="15" ht="12.75"/>
    <row r="1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26</v>
      </c>
      <c r="C2" s="71">
        <v>-0.03449011064221674</v>
      </c>
      <c r="D2" s="21"/>
      <c r="E2" s="21"/>
    </row>
    <row r="3" spans="1:5" ht="14.25">
      <c r="A3" s="21"/>
      <c r="B3" s="47" t="s">
        <v>62</v>
      </c>
      <c r="C3" s="71">
        <v>-0.0037829875089727683</v>
      </c>
      <c r="D3" s="21"/>
      <c r="E3" s="21"/>
    </row>
    <row r="4" spans="1:5" ht="14.25">
      <c r="A4" s="21"/>
      <c r="B4" s="47" t="s">
        <v>31</v>
      </c>
      <c r="C4" s="71">
        <v>-0.0036181535751103056</v>
      </c>
      <c r="D4" s="21"/>
      <c r="E4" s="21"/>
    </row>
    <row r="5" spans="1:4" ht="14.25">
      <c r="A5" s="21"/>
      <c r="B5" s="47" t="s">
        <v>21</v>
      </c>
      <c r="C5" s="74">
        <v>0.010832624088837894</v>
      </c>
      <c r="D5" s="21"/>
    </row>
    <row r="6" spans="2:3" ht="14.25">
      <c r="B6" s="47" t="s">
        <v>27</v>
      </c>
      <c r="C6" s="86">
        <v>-0.008003208257776562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:J5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8" t="s">
        <v>59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86</v>
      </c>
      <c r="C3" s="83" t="s">
        <v>7</v>
      </c>
      <c r="D3" s="83" t="s">
        <v>9</v>
      </c>
      <c r="E3" s="85">
        <v>12459155.08</v>
      </c>
      <c r="F3" s="11">
        <v>172950</v>
      </c>
      <c r="G3" s="85">
        <v>72.03905799363979</v>
      </c>
      <c r="H3" s="84">
        <v>100</v>
      </c>
      <c r="I3" s="83" t="s">
        <v>87</v>
      </c>
      <c r="J3" s="44" t="s">
        <v>28</v>
      </c>
    </row>
    <row r="4" spans="1:10" ht="14.25" customHeight="1">
      <c r="A4" s="41">
        <v>2</v>
      </c>
      <c r="B4" s="83" t="s">
        <v>93</v>
      </c>
      <c r="C4" s="83" t="s">
        <v>7</v>
      </c>
      <c r="D4" s="83" t="s">
        <v>94</v>
      </c>
      <c r="E4" s="85">
        <v>1490973.55</v>
      </c>
      <c r="F4" s="11">
        <v>153672</v>
      </c>
      <c r="G4" s="85">
        <v>9.702311091155188</v>
      </c>
      <c r="H4" s="84">
        <v>10</v>
      </c>
      <c r="I4" s="83" t="s">
        <v>95</v>
      </c>
      <c r="J4" s="44" t="s">
        <v>28</v>
      </c>
    </row>
    <row r="5" spans="1:10" ht="14.25" customHeight="1">
      <c r="A5" s="41">
        <v>3</v>
      </c>
      <c r="B5" s="83" t="s">
        <v>72</v>
      </c>
      <c r="C5" s="83" t="s">
        <v>7</v>
      </c>
      <c r="D5" s="83" t="s">
        <v>9</v>
      </c>
      <c r="E5" s="85">
        <v>970081.2501</v>
      </c>
      <c r="F5" s="11">
        <v>648</v>
      </c>
      <c r="G5" s="85">
        <v>1497.0389662037037</v>
      </c>
      <c r="H5" s="84">
        <v>5000</v>
      </c>
      <c r="I5" s="83" t="s">
        <v>73</v>
      </c>
      <c r="J5" s="44" t="s">
        <v>29</v>
      </c>
    </row>
    <row r="6" spans="1:10" ht="15.75" thickBot="1">
      <c r="A6" s="120" t="s">
        <v>24</v>
      </c>
      <c r="B6" s="121"/>
      <c r="C6" s="57" t="s">
        <v>25</v>
      </c>
      <c r="D6" s="57" t="s">
        <v>25</v>
      </c>
      <c r="E6" s="70">
        <f>SUM(E3:E5)</f>
        <v>14920209.8801</v>
      </c>
      <c r="F6" s="69">
        <f>SUM(F3:F5)</f>
        <v>327270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2019-05-31T09:51:18Z</dcterms:modified>
  <cp:category>Analytics</cp:category>
  <cp:version/>
  <cp:contentType/>
  <cp:contentStatus/>
</cp:coreProperties>
</file>