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<sst xmlns="http://schemas.openxmlformats.org/spreadsheetml/2006/main" count="342" uniqueCount="104">
  <si>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</si>
  <si>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</si>
  <si>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</si>
  <si>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</si>
  <si>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</si>
  <si>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</si>
  <si>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</si>
  <si>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</si>
  <si>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</si>
  <si>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</si>
  <si>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</si>
  <si>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</si>
  <si>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</si>
  <si>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</si>
  <si>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</si>
  <si>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</si>
  <si>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</si>
  <si>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</si>
  <si>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</si>
  <si>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</si>
  <si>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</si>
  <si>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</si>
  <si>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</si>
  <si>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</si>
  <si>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</si>
  <si>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</si>
  <si>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</si>
  <si>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</si>
  <si>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</si>
  <si>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</si>
  <si>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</si>
  <si>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</si>
  <si>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</si>
  <si>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</si>
  <si>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</si>
  <si>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</si>
  <si>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</si>
  <si>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</si>
  <si>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</si>
  <si>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</si>
  <si>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</si>
  <si>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</si>
  <si>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</si>
  <si>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</si>
  <si>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</si>
  <si>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</si>
  <si>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</si>
  <si>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</si>
  <si>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</si>
  <si>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</si>
  <si>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</si>
  <si>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</si>
  <si>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</si>
  <si>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</si>
  <si>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</si>
  <si>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</si>
  <si>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</si>
  <si>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</si>
  <si>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</si>
  <si>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</si>
  <si>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</si>
  <si>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</si>
  <si>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</si>
  <si>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</si>
  <si>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</si>
  <si>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</si>
  <si>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</si>
  <si>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</si>
  <si>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</si>
  <si>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</si>
  <si>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</si>
  <si>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</si>
  <si>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</si>
  <si>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</si>
  <si>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</si>
  <si>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</si>
  <si>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</si>
  <si>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</si>
  <si>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</si>
  <si>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</si>
  <si>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</si>
  <si>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</si>
  <si>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</si>
  <si>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</si>
  <si>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</si>
  <si>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</si>
  <si>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</si>
  <si>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</si>
  <si>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</si>
  <si>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</si>
  <si>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</si>
  <si>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</si>
  <si>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</si>
  <si>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</si>
  <si>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</si>
  <si>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н.д.</t>
  </si>
  <si>
    <t>Бонум Оптімум</t>
  </si>
  <si>
    <t>ТОВ "КУА "Бонум Груп"</t>
  </si>
  <si>
    <t>http://bonum-group.com/</t>
  </si>
  <si>
    <t>Аргентум</t>
  </si>
  <si>
    <t>ТОВ "КУА ОЗОН"</t>
  </si>
  <si>
    <t>http://ozoncap.com/</t>
  </si>
  <si>
    <t>Платинум</t>
  </si>
  <si>
    <t>Аурум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</si>
</sst>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4753187"/>
        <c:axId val="44343228"/>
      </c:barChart>
      <c:catAx>
        <c:axId val="347531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43228"/>
        <c:crosses val="autoZero"/>
        <c:auto val="0"/>
        <c:lblOffset val="0"/>
        <c:tickLblSkip val="1"/>
        <c:noMultiLvlLbl val="0"/>
      </c:catAx>
      <c:val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53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555437"/>
        <c:axId val="48236886"/>
      </c:barChart>
      <c:catAx>
        <c:axId val="57555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36886"/>
        <c:crosses val="autoZero"/>
        <c:auto val="0"/>
        <c:lblOffset val="0"/>
        <c:tickLblSkip val="1"/>
        <c:noMultiLvlLbl val="0"/>
      </c:catAx>
      <c:valAx>
        <c:axId val="48236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55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478791"/>
        <c:axId val="14873664"/>
      </c:barChart>
      <c:catAx>
        <c:axId val="314787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873664"/>
        <c:crosses val="autoZero"/>
        <c:auto val="0"/>
        <c:lblOffset val="0"/>
        <c:tickLblSkip val="1"/>
        <c:noMultiLvlLbl val="0"/>
      </c:catAx>
      <c:valAx>
        <c:axId val="14873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87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754113"/>
        <c:axId val="63916106"/>
      </c:barChart>
      <c:catAx>
        <c:axId val="667541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16106"/>
        <c:crosses val="autoZero"/>
        <c:auto val="0"/>
        <c:lblOffset val="0"/>
        <c:tickLblSkip val="1"/>
        <c:noMultiLvlLbl val="0"/>
      </c:catAx>
      <c:valAx>
        <c:axId val="63916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374043"/>
        <c:axId val="9822068"/>
      </c:barChart>
      <c:catAx>
        <c:axId val="38374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22068"/>
        <c:crosses val="autoZero"/>
        <c:auto val="0"/>
        <c:lblOffset val="0"/>
        <c:tickLblSkip val="1"/>
        <c:noMultiLvlLbl val="0"/>
      </c:catAx>
      <c:valAx>
        <c:axId val="982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4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289749"/>
        <c:axId val="57390014"/>
      </c:barChart>
      <c:catAx>
        <c:axId val="21289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390014"/>
        <c:crosses val="autoZero"/>
        <c:auto val="0"/>
        <c:lblOffset val="0"/>
        <c:tickLblSkip val="1"/>
        <c:noMultiLvlLbl val="0"/>
      </c:catAx>
      <c:valAx>
        <c:axId val="5739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97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46748079"/>
        <c:axId val="18079528"/>
      </c:barChart>
      <c:catAx>
        <c:axId val="467480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079528"/>
        <c:crossesAt val="0"/>
        <c:auto val="0"/>
        <c:lblOffset val="0"/>
        <c:tickLblSkip val="1"/>
        <c:noMultiLvlLbl val="0"/>
      </c:catAx>
      <c:valAx>
        <c:axId val="18079528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4807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8498025"/>
        <c:axId val="55155634"/>
      </c:barChart>
      <c:catAx>
        <c:axId val="284980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155634"/>
        <c:crosses val="autoZero"/>
        <c:auto val="0"/>
        <c:lblOffset val="0"/>
        <c:tickLblSkip val="1"/>
        <c:noMultiLvlLbl val="0"/>
      </c:catAx>
      <c:valAx>
        <c:axId val="55155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498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6638659"/>
        <c:axId val="38421340"/>
      </c:barChart>
      <c:catAx>
        <c:axId val="26638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421340"/>
        <c:crosses val="autoZero"/>
        <c:auto val="0"/>
        <c:lblOffset val="0"/>
        <c:tickLblSkip val="52"/>
        <c:noMultiLvlLbl val="0"/>
      </c:catAx>
      <c:valAx>
        <c:axId val="3842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638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0247741"/>
        <c:axId val="25120806"/>
      </c:barChart>
      <c:catAx>
        <c:axId val="102477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120806"/>
        <c:crosses val="autoZero"/>
        <c:auto val="0"/>
        <c:lblOffset val="0"/>
        <c:tickLblSkip val="49"/>
        <c:noMultiLvlLbl val="0"/>
      </c:catAx>
      <c:valAx>
        <c:axId val="251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2477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760663"/>
        <c:axId val="21519376"/>
      </c:barChart>
      <c:catAx>
        <c:axId val="247606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519376"/>
        <c:crosses val="autoZero"/>
        <c:auto val="0"/>
        <c:lblOffset val="0"/>
        <c:tickLblSkip val="4"/>
        <c:noMultiLvlLbl val="0"/>
      </c:catAx>
      <c:valAx>
        <c:axId val="215193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760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3544733"/>
        <c:axId val="35031686"/>
      </c:barChart>
      <c:catAx>
        <c:axId val="63544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031686"/>
        <c:crosses val="autoZero"/>
        <c:auto val="0"/>
        <c:lblOffset val="0"/>
        <c:tickLblSkip val="9"/>
        <c:noMultiLvlLbl val="0"/>
      </c:catAx>
      <c:valAx>
        <c:axId val="35031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44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456657"/>
        <c:axId val="65347866"/>
      </c:barChart>
      <c:catAx>
        <c:axId val="59456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347866"/>
        <c:crosses val="autoZero"/>
        <c:auto val="0"/>
        <c:lblOffset val="0"/>
        <c:tickLblSkip val="4"/>
        <c:noMultiLvlLbl val="0"/>
      </c:catAx>
      <c:valAx>
        <c:axId val="65347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4566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1259883"/>
        <c:axId val="58685764"/>
      </c:barChart>
      <c:catAx>
        <c:axId val="51259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8685764"/>
        <c:crosses val="autoZero"/>
        <c:auto val="0"/>
        <c:lblOffset val="0"/>
        <c:tickLblSkip val="52"/>
        <c:noMultiLvlLbl val="0"/>
      </c:catAx>
      <c:valAx>
        <c:axId val="5868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1259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409829"/>
        <c:axId val="55926414"/>
      </c:barChart>
      <c:catAx>
        <c:axId val="584098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926414"/>
        <c:crosses val="autoZero"/>
        <c:auto val="0"/>
        <c:lblOffset val="0"/>
        <c:tickLblSkip val="4"/>
        <c:noMultiLvlLbl val="0"/>
      </c:catAx>
      <c:valAx>
        <c:axId val="5592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4098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575679"/>
        <c:axId val="33745656"/>
      </c:barChart>
      <c:catAx>
        <c:axId val="33575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745656"/>
        <c:crosses val="autoZero"/>
        <c:auto val="0"/>
        <c:lblOffset val="0"/>
        <c:tickLblSkip val="4"/>
        <c:noMultiLvlLbl val="0"/>
      </c:catAx>
      <c:val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575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75449"/>
        <c:axId val="49043586"/>
      </c:barChart>
      <c:catAx>
        <c:axId val="35275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043586"/>
        <c:crosses val="autoZero"/>
        <c:auto val="0"/>
        <c:lblOffset val="0"/>
        <c:tickLblSkip val="4"/>
        <c:noMultiLvlLbl val="0"/>
      </c:catAx>
      <c:valAx>
        <c:axId val="49043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275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739091"/>
        <c:axId val="13107500"/>
      </c:barChart>
      <c:catAx>
        <c:axId val="387390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107500"/>
        <c:crosses val="autoZero"/>
        <c:auto val="0"/>
        <c:lblOffset val="0"/>
        <c:tickLblSkip val="4"/>
        <c:noMultiLvlLbl val="0"/>
      </c:catAx>
      <c:valAx>
        <c:axId val="13107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390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858637"/>
        <c:axId val="55074550"/>
      </c:barChart>
      <c:catAx>
        <c:axId val="50858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074550"/>
        <c:crosses val="autoZero"/>
        <c:auto val="0"/>
        <c:lblOffset val="0"/>
        <c:tickLblSkip val="4"/>
        <c:noMultiLvlLbl val="0"/>
      </c:catAx>
      <c:valAx>
        <c:axId val="55074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858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908903"/>
        <c:axId val="31853536"/>
      </c:barChart>
      <c:catAx>
        <c:axId val="25908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853536"/>
        <c:crosses val="autoZero"/>
        <c:auto val="0"/>
        <c:lblOffset val="0"/>
        <c:tickLblSkip val="4"/>
        <c:noMultiLvlLbl val="0"/>
      </c:catAx>
      <c:valAx>
        <c:axId val="31853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08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246369"/>
        <c:axId val="29999594"/>
      </c:barChart>
      <c:catAx>
        <c:axId val="182463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999594"/>
        <c:crosses val="autoZero"/>
        <c:auto val="0"/>
        <c:lblOffset val="0"/>
        <c:tickLblSkip val="4"/>
        <c:noMultiLvlLbl val="0"/>
      </c:catAx>
      <c:valAx>
        <c:axId val="29999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246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60891"/>
        <c:axId val="14048020"/>
      </c:barChart>
      <c:catAx>
        <c:axId val="15608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048020"/>
        <c:crosses val="autoZero"/>
        <c:auto val="0"/>
        <c:lblOffset val="0"/>
        <c:tickLblSkip val="4"/>
        <c:noMultiLvlLbl val="0"/>
      </c:catAx>
      <c:valAx>
        <c:axId val="14048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60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46849719"/>
        <c:axId val="18994288"/>
      </c:barChart>
      <c:catAx>
        <c:axId val="46849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94288"/>
        <c:crosses val="autoZero"/>
        <c:auto val="0"/>
        <c:lblOffset val="0"/>
        <c:tickLblSkip val="1"/>
        <c:noMultiLvlLbl val="0"/>
      </c:catAx>
      <c:valAx>
        <c:axId val="1899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49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59323317"/>
        <c:axId val="64147806"/>
      </c:barChart>
      <c:catAx>
        <c:axId val="593233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147806"/>
        <c:crosses val="autoZero"/>
        <c:auto val="0"/>
        <c:lblOffset val="0"/>
        <c:tickLblSkip val="1"/>
        <c:noMultiLvlLbl val="0"/>
      </c:catAx>
      <c:valAx>
        <c:axId val="64147806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32331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0459343"/>
        <c:axId val="28589768"/>
      </c:barChart>
      <c:catAx>
        <c:axId val="40459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589768"/>
        <c:crosses val="autoZero"/>
        <c:auto val="0"/>
        <c:lblOffset val="0"/>
        <c:tickLblSkip val="1"/>
        <c:noMultiLvlLbl val="0"/>
      </c:catAx>
      <c:valAx>
        <c:axId val="2858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459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5981321"/>
        <c:axId val="34069842"/>
      </c:barChart>
      <c:catAx>
        <c:axId val="55981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069842"/>
        <c:crosses val="autoZero"/>
        <c:auto val="0"/>
        <c:lblOffset val="0"/>
        <c:tickLblSkip val="5"/>
        <c:noMultiLvlLbl val="0"/>
      </c:catAx>
      <c:valAx>
        <c:axId val="3406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981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8193123"/>
        <c:axId val="8193788"/>
      </c:barChart>
      <c:catAx>
        <c:axId val="381931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193788"/>
        <c:crosses val="autoZero"/>
        <c:auto val="0"/>
        <c:lblOffset val="0"/>
        <c:tickLblSkip val="5"/>
        <c:noMultiLvlLbl val="0"/>
      </c:catAx>
      <c:valAx>
        <c:axId val="819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1931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35229"/>
        <c:axId val="59717062"/>
      </c:barChart>
      <c:catAx>
        <c:axId val="6635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717062"/>
        <c:crosses val="autoZero"/>
        <c:auto val="0"/>
        <c:lblOffset val="0"/>
        <c:tickLblSkip val="1"/>
        <c:noMultiLvlLbl val="0"/>
      </c:catAx>
      <c:valAx>
        <c:axId val="597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35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2647"/>
        <c:axId val="5243824"/>
      </c:barChart>
      <c:catAx>
        <c:axId val="582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43824"/>
        <c:crosses val="autoZero"/>
        <c:auto val="0"/>
        <c:lblOffset val="0"/>
        <c:tickLblSkip val="1"/>
        <c:noMultiLvlLbl val="0"/>
      </c:catAx>
      <c:val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194417"/>
        <c:axId val="22096570"/>
      </c:barChart>
      <c:catAx>
        <c:axId val="47194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096570"/>
        <c:crosses val="autoZero"/>
        <c:auto val="0"/>
        <c:lblOffset val="0"/>
        <c:tickLblSkip val="1"/>
        <c:noMultiLvlLbl val="0"/>
      </c:catAx>
      <c:valAx>
        <c:axId val="2209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194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651403"/>
        <c:axId val="44991716"/>
      </c:barChart>
      <c:catAx>
        <c:axId val="64651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991716"/>
        <c:crosses val="autoZero"/>
        <c:auto val="0"/>
        <c:lblOffset val="0"/>
        <c:tickLblSkip val="1"/>
        <c:noMultiLvlLbl val="0"/>
      </c:catAx>
      <c:valAx>
        <c:axId val="4499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651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72261"/>
        <c:axId val="20450350"/>
      </c:barChart>
      <c:catAx>
        <c:axId val="2272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450350"/>
        <c:crosses val="autoZero"/>
        <c:auto val="0"/>
        <c:lblOffset val="0"/>
        <c:tickLblSkip val="1"/>
        <c:noMultiLvlLbl val="0"/>
      </c:catAx>
      <c:valAx>
        <c:axId val="20450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72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835423"/>
        <c:axId val="45865624"/>
      </c:barChart>
      <c:catAx>
        <c:axId val="49835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865624"/>
        <c:crosses val="autoZero"/>
        <c:auto val="0"/>
        <c:lblOffset val="0"/>
        <c:tickLblSkip val="1"/>
        <c:noMultiLvlLbl val="0"/>
      </c:catAx>
      <c:valAx>
        <c:axId val="45865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835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730865"/>
        <c:axId val="62142330"/>
      </c:barChart>
      <c:catAx>
        <c:axId val="3673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42330"/>
        <c:crosses val="autoZero"/>
        <c:auto val="0"/>
        <c:lblOffset val="0"/>
        <c:tickLblSkip val="1"/>
        <c:noMultiLvlLbl val="0"/>
      </c:catAx>
      <c:valAx>
        <c:axId val="6214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3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137433"/>
        <c:axId val="24128034"/>
      </c:barChart>
      <c:catAx>
        <c:axId val="10137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128034"/>
        <c:crosses val="autoZero"/>
        <c:auto val="0"/>
        <c:lblOffset val="0"/>
        <c:tickLblSkip val="1"/>
        <c:noMultiLvlLbl val="0"/>
      </c:catAx>
      <c:valAx>
        <c:axId val="2412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137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825715"/>
        <c:axId val="8213708"/>
      </c:barChart>
      <c:catAx>
        <c:axId val="15825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213708"/>
        <c:crosses val="autoZero"/>
        <c:auto val="0"/>
        <c:lblOffset val="0"/>
        <c:tickLblSkip val="1"/>
        <c:noMultiLvlLbl val="0"/>
      </c:catAx>
      <c:valAx>
        <c:axId val="8213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825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14509"/>
        <c:axId val="61330582"/>
      </c:barChart>
      <c:catAx>
        <c:axId val="6814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330582"/>
        <c:crosses val="autoZero"/>
        <c:auto val="0"/>
        <c:lblOffset val="0"/>
        <c:tickLblSkip val="1"/>
        <c:noMultiLvlLbl val="0"/>
      </c:catAx>
      <c:valAx>
        <c:axId val="61330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814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104327"/>
        <c:axId val="1721216"/>
      </c:barChart>
      <c:catAx>
        <c:axId val="151043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721216"/>
        <c:crosses val="autoZero"/>
        <c:auto val="0"/>
        <c:lblOffset val="0"/>
        <c:tickLblSkip val="1"/>
        <c:noMultiLvlLbl val="0"/>
      </c:catAx>
      <c:valAx>
        <c:axId val="172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1043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90945"/>
        <c:axId val="5200778"/>
      </c:barChart>
      <c:catAx>
        <c:axId val="154909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00778"/>
        <c:crosses val="autoZero"/>
        <c:auto val="0"/>
        <c:lblOffset val="0"/>
        <c:tickLblSkip val="1"/>
        <c:noMultiLvlLbl val="0"/>
      </c:catAx>
      <c:valAx>
        <c:axId val="520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490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46807003"/>
        <c:axId val="18609844"/>
      </c:barChart>
      <c:catAx>
        <c:axId val="468070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609844"/>
        <c:crosses val="autoZero"/>
        <c:auto val="0"/>
        <c:lblOffset val="0"/>
        <c:tickLblSkip val="1"/>
        <c:noMultiLvlLbl val="0"/>
      </c:catAx>
      <c:valAx>
        <c:axId val="18609844"/>
        <c:scaling>
          <c:orientation val="minMax"/>
          <c:max val="0.01"/>
          <c:min val="-0.0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80700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410059"/>
        <c:axId val="363940"/>
      </c:barChart>
      <c:catAx>
        <c:axId val="22410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940"/>
        <c:crosses val="autoZero"/>
        <c:auto val="0"/>
        <c:lblOffset val="0"/>
        <c:tickLblSkip val="1"/>
        <c:noMultiLvlLbl val="0"/>
      </c:catAx>
      <c:valAx>
        <c:axId val="363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100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275461"/>
        <c:axId val="29479150"/>
      </c:barChart>
      <c:catAx>
        <c:axId val="3275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79150"/>
        <c:crosses val="autoZero"/>
        <c:auto val="0"/>
        <c:lblOffset val="0"/>
        <c:tickLblSkip val="1"/>
        <c:noMultiLvlLbl val="0"/>
      </c:catAx>
      <c:valAx>
        <c:axId val="2947915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5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985759"/>
        <c:axId val="39000920"/>
      </c:barChart>
      <c:catAx>
        <c:axId val="63985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00920"/>
        <c:crosses val="autoZero"/>
        <c:auto val="0"/>
        <c:lblOffset val="0"/>
        <c:tickLblSkip val="1"/>
        <c:noMultiLvlLbl val="0"/>
      </c:catAx>
      <c:valAx>
        <c:axId val="39000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85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463961"/>
        <c:axId val="4957922"/>
      </c:barChart>
      <c:catAx>
        <c:axId val="15463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7922"/>
        <c:crosses val="autoZero"/>
        <c:auto val="0"/>
        <c:lblOffset val="0"/>
        <c:tickLblSkip val="1"/>
        <c:noMultiLvlLbl val="0"/>
      </c:catAx>
      <c:valAx>
        <c:axId val="495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39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621299"/>
        <c:axId val="66047372"/>
      </c:barChart>
      <c:catAx>
        <c:axId val="446212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47372"/>
        <c:crosses val="autoZero"/>
        <c:auto val="0"/>
        <c:lblOffset val="0"/>
        <c:tickLblSkip val="1"/>
        <c:noMultiLvlLbl val="0"/>
      </c:catAx>
      <c:valAx>
        <c:axId val="66047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212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31048831.51</v>
      </c>
      <c r="D3" s="95">
        <v>48841</v>
      </c>
      <c r="E3" s="43">
        <v>635.7124446673902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13475104.32</v>
      </c>
      <c r="D4" s="95">
        <v>9643794</v>
      </c>
      <c r="E4" s="43">
        <v>1.3972824720229404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6839795.15</v>
      </c>
      <c r="D5" s="95">
        <v>2091</v>
      </c>
      <c r="E5" s="43">
        <v>3271.064155906265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6036013.64</v>
      </c>
      <c r="D6" s="95">
        <v>3581</v>
      </c>
      <c r="E6" s="43">
        <v>1685.5665009773804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5831418.92</v>
      </c>
      <c r="D7" s="95">
        <v>4472</v>
      </c>
      <c r="E7" s="43">
        <v>1303.9845527728087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4777273.06</v>
      </c>
      <c r="D8" s="95">
        <v>1408</v>
      </c>
      <c r="E8" s="43">
        <v>3392.9496164772722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4143074.27</v>
      </c>
      <c r="D9" s="95">
        <v>1256</v>
      </c>
      <c r="E9" s="43">
        <v>3298.6260111464967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3123777.07</v>
      </c>
      <c r="D10" s="95">
        <v>678</v>
      </c>
      <c r="E10" s="43">
        <v>4607.340811209439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91</v>
      </c>
      <c r="C11" s="43">
        <v>2743852.04</v>
      </c>
      <c r="D11" s="95">
        <v>12095</v>
      </c>
      <c r="E11" s="43">
        <v>226.85837453493178</v>
      </c>
      <c r="F11" s="40">
        <v>100</v>
      </c>
      <c r="G11" s="42" t="s">
        <v>65</v>
      </c>
      <c r="H11" s="44" t="s">
        <v>28</v>
      </c>
    </row>
    <row r="12" spans="1:8" ht="14.25">
      <c r="A12" s="41">
        <v>10</v>
      </c>
      <c r="B12" s="42" t="s">
        <v>99</v>
      </c>
      <c r="C12" s="43">
        <v>2642638.16</v>
      </c>
      <c r="D12" s="95">
        <v>36642</v>
      </c>
      <c r="E12" s="43">
        <v>72.12046722340484</v>
      </c>
      <c r="F12" s="40">
        <v>100</v>
      </c>
      <c r="G12" s="42" t="s">
        <v>100</v>
      </c>
      <c r="H12" s="44" t="s">
        <v>101</v>
      </c>
    </row>
    <row r="13" spans="1:8" ht="14.25">
      <c r="A13" s="41">
        <v>11</v>
      </c>
      <c r="B13" s="42" t="s">
        <v>82</v>
      </c>
      <c r="C13" s="43">
        <v>1706777.46</v>
      </c>
      <c r="D13" s="95">
        <v>613</v>
      </c>
      <c r="E13" s="43">
        <v>2784.3025448613375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44</v>
      </c>
      <c r="C14" s="43">
        <v>1459290.7</v>
      </c>
      <c r="D14" s="95">
        <v>1078</v>
      </c>
      <c r="E14" s="43">
        <v>1353.701948051948</v>
      </c>
      <c r="F14" s="40">
        <v>1000</v>
      </c>
      <c r="G14" s="42" t="s">
        <v>68</v>
      </c>
      <c r="H14" s="44" t="s">
        <v>90</v>
      </c>
    </row>
    <row r="15" spans="1:8" ht="14.25">
      <c r="A15" s="41">
        <v>13</v>
      </c>
      <c r="B15" s="42" t="s">
        <v>83</v>
      </c>
      <c r="C15" s="43">
        <v>1213208.3</v>
      </c>
      <c r="D15" s="95">
        <v>1412</v>
      </c>
      <c r="E15" s="43">
        <v>859.2126770538245</v>
      </c>
      <c r="F15" s="40">
        <v>1000</v>
      </c>
      <c r="G15" s="42" t="s">
        <v>80</v>
      </c>
      <c r="H15" s="44" t="s">
        <v>86</v>
      </c>
    </row>
    <row r="16" spans="1:8" ht="14.25">
      <c r="A16" s="41">
        <v>14</v>
      </c>
      <c r="B16" s="42" t="s">
        <v>22</v>
      </c>
      <c r="C16" s="43">
        <v>1179941.46</v>
      </c>
      <c r="D16" s="95">
        <v>955</v>
      </c>
      <c r="E16" s="43">
        <v>1235.5407958115184</v>
      </c>
      <c r="F16" s="40">
        <v>1000</v>
      </c>
      <c r="G16" s="42" t="s">
        <v>69</v>
      </c>
      <c r="H16" s="44" t="s">
        <v>29</v>
      </c>
    </row>
    <row r="17" spans="1:8" ht="14.25">
      <c r="A17" s="41">
        <v>15</v>
      </c>
      <c r="B17" s="42" t="s">
        <v>81</v>
      </c>
      <c r="C17" s="43">
        <v>1105851.32</v>
      </c>
      <c r="D17" s="95">
        <v>391</v>
      </c>
      <c r="E17" s="43">
        <v>2828.2642455242967</v>
      </c>
      <c r="F17" s="40">
        <v>1000</v>
      </c>
      <c r="G17" s="42" t="s">
        <v>80</v>
      </c>
      <c r="H17" s="44" t="s">
        <v>86</v>
      </c>
    </row>
    <row r="18" spans="1:8" ht="14.25">
      <c r="A18" s="41">
        <v>16</v>
      </c>
      <c r="B18" s="42" t="s">
        <v>78</v>
      </c>
      <c r="C18" s="43">
        <v>874386.01</v>
      </c>
      <c r="D18" s="95">
        <v>8375</v>
      </c>
      <c r="E18" s="43">
        <v>104.40429970149253</v>
      </c>
      <c r="F18" s="40">
        <v>100</v>
      </c>
      <c r="G18" s="42" t="s">
        <v>70</v>
      </c>
      <c r="H18" s="44" t="s">
        <v>56</v>
      </c>
    </row>
    <row r="19" spans="1:8" ht="14.25">
      <c r="A19" s="41">
        <v>17</v>
      </c>
      <c r="B19" s="42" t="s">
        <v>96</v>
      </c>
      <c r="C19" s="43">
        <v>447002.2499</v>
      </c>
      <c r="D19" s="95">
        <v>8840</v>
      </c>
      <c r="E19" s="43">
        <v>50.56586537330317</v>
      </c>
      <c r="F19" s="40">
        <v>100</v>
      </c>
      <c r="G19" s="42" t="s">
        <v>97</v>
      </c>
      <c r="H19" s="44" t="s">
        <v>98</v>
      </c>
    </row>
    <row r="20" spans="1:8" ht="15.75" customHeight="1" thickBot="1">
      <c r="A20" s="100" t="s">
        <v>24</v>
      </c>
      <c r="B20" s="101"/>
      <c r="C20" s="58">
        <f>SUM(C3:C19)</f>
        <v>88648235.63989997</v>
      </c>
      <c r="D20" s="59">
        <f>SUM(D3:D19)</f>
        <v>9776522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8" t="s">
        <v>46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-0.0331964693179293</v>
      </c>
      <c r="F4" s="71">
        <v>-0.04318417342025871</v>
      </c>
      <c r="G4" s="71">
        <v>0.022874126779249826</v>
      </c>
      <c r="H4" s="71">
        <v>0.07567511509909797</v>
      </c>
      <c r="I4" s="71">
        <v>0.11713275843181092</v>
      </c>
      <c r="J4" s="71">
        <v>0.10670117982883931</v>
      </c>
      <c r="K4" s="72">
        <v>-0.6632483981172841</v>
      </c>
      <c r="L4" s="72">
        <v>-0.08562585709713066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-0.018546415896472213</v>
      </c>
      <c r="F5" s="71">
        <v>-0.045330136262903165</v>
      </c>
      <c r="G5" s="71">
        <v>0.06039498462197779</v>
      </c>
      <c r="H5" s="71">
        <v>0.17399731283687236</v>
      </c>
      <c r="I5" s="71">
        <v>0.3894667725316556</v>
      </c>
      <c r="J5" s="71">
        <v>0.34064894175437077</v>
      </c>
      <c r="K5" s="72">
        <v>-0.31035009029724836</v>
      </c>
      <c r="L5" s="72">
        <v>-0.04682559379498319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0.00532497026211165</v>
      </c>
      <c r="F6" s="71">
        <v>0.0297313500298495</v>
      </c>
      <c r="G6" s="71">
        <v>0.02775095073422329</v>
      </c>
      <c r="H6" s="71">
        <v>0.012727196295869492</v>
      </c>
      <c r="I6" s="71">
        <v>-0.05065878225646947</v>
      </c>
      <c r="J6" s="71">
        <v>-0.0672568091240272</v>
      </c>
      <c r="K6" s="72">
        <v>0.008684047842157483</v>
      </c>
      <c r="L6" s="72">
        <v>0.002221869631584772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-0.015472638317429954</v>
      </c>
      <c r="F7" s="76">
        <f t="shared" si="0"/>
        <v>-0.019594319884437456</v>
      </c>
      <c r="G7" s="76">
        <f t="shared" si="0"/>
        <v>0.03700668737848364</v>
      </c>
      <c r="H7" s="76">
        <f t="shared" si="0"/>
        <v>0.08746654141061327</v>
      </c>
      <c r="I7" s="76">
        <f t="shared" si="0"/>
        <v>0.15198024956899903</v>
      </c>
      <c r="J7" s="76">
        <f t="shared" si="0"/>
        <v>0.12669777081972763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92</v>
      </c>
      <c r="C4" s="30">
        <v>8.210329999999843</v>
      </c>
      <c r="D4" s="68">
        <v>0.005324970262111899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-37.4635</v>
      </c>
      <c r="D5" s="68">
        <v>-0.03319646931792861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84</v>
      </c>
      <c r="C6" s="30">
        <v>-240.30268999999947</v>
      </c>
      <c r="D6" s="68">
        <v>-0.01854641589647172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-269.55585999999965</v>
      </c>
      <c r="D7" s="67">
        <v>-0.01724912467063677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71</v>
      </c>
      <c r="C2" s="71">
        <v>-0.0331964693179293</v>
      </c>
      <c r="D2" s="21"/>
    </row>
    <row r="3" spans="1:4" ht="14.25">
      <c r="A3" s="21"/>
      <c r="B3" s="47" t="s">
        <v>84</v>
      </c>
      <c r="C3" s="71">
        <v>-0.018546415896472213</v>
      </c>
      <c r="D3" s="21"/>
    </row>
    <row r="4" spans="1:4" ht="14.25">
      <c r="A4" s="21"/>
      <c r="B4" s="47" t="s">
        <v>92</v>
      </c>
      <c r="C4" s="71">
        <v>0.00532497026211165</v>
      </c>
      <c r="D4" s="21"/>
    </row>
    <row r="5" spans="2:3" ht="14.25">
      <c r="B5" s="93" t="s">
        <v>21</v>
      </c>
      <c r="C5" s="92">
        <v>-0.03126580192833239</v>
      </c>
    </row>
    <row r="6" spans="2:3" ht="14.25">
      <c r="B6" s="81" t="s">
        <v>27</v>
      </c>
      <c r="C6" s="86">
        <v>-0.017285843730396544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-0.003556105106586105</v>
      </c>
      <c r="F4" s="71">
        <v>-0.003789233222478483</v>
      </c>
      <c r="G4" s="71">
        <v>0.031808976674001066</v>
      </c>
      <c r="H4" s="71">
        <v>0.06469245218009956</v>
      </c>
      <c r="I4" s="71">
        <v>0.19574151050671817</v>
      </c>
      <c r="J4" s="71">
        <v>0.17580400545738128</v>
      </c>
      <c r="K4" s="71">
        <v>5.357124446673911</v>
      </c>
      <c r="L4" s="72">
        <v>0.13661321499615742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0.00150139106576197</v>
      </c>
      <c r="F5" s="71">
        <v>0.00443946014561547</v>
      </c>
      <c r="G5" s="71">
        <v>0.022847174128673098</v>
      </c>
      <c r="H5" s="71">
        <v>0.04405733579711213</v>
      </c>
      <c r="I5" s="71">
        <v>0.08167364497050222</v>
      </c>
      <c r="J5" s="71">
        <v>0.07829312063942773</v>
      </c>
      <c r="K5" s="71">
        <v>3.6073408112094354</v>
      </c>
      <c r="L5" s="72">
        <v>0.1342607857315501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0.0021596743987897238</v>
      </c>
      <c r="F6" s="71">
        <v>-0.023548199945868764</v>
      </c>
      <c r="G6" s="71">
        <v>0.048247932458652</v>
      </c>
      <c r="H6" s="71">
        <v>0.0846770364265983</v>
      </c>
      <c r="I6" s="71">
        <v>0.18929867496046682</v>
      </c>
      <c r="J6" s="71">
        <v>0.18007598662725144</v>
      </c>
      <c r="K6" s="71">
        <v>1.7843025448613368</v>
      </c>
      <c r="L6" s="72">
        <v>0.08946336421410628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0.004386727539105628</v>
      </c>
      <c r="F7" s="71">
        <v>-0.030593069673889972</v>
      </c>
      <c r="G7" s="71">
        <v>0.07441596173332754</v>
      </c>
      <c r="H7" s="71">
        <v>0.09530928314356113</v>
      </c>
      <c r="I7" s="71">
        <v>0.2477147383330669</v>
      </c>
      <c r="J7" s="71">
        <v>0.23341236839042012</v>
      </c>
      <c r="K7" s="71">
        <v>-0.1407873229461758</v>
      </c>
      <c r="L7" s="72">
        <v>-0.012616812014285661</v>
      </c>
    </row>
    <row r="8" spans="1:12" s="9" customFormat="1" ht="14.25">
      <c r="A8" s="62">
        <v>5</v>
      </c>
      <c r="B8" s="47" t="s">
        <v>96</v>
      </c>
      <c r="C8" s="48">
        <v>38968</v>
      </c>
      <c r="D8" s="48">
        <v>39140</v>
      </c>
      <c r="E8" s="71">
        <v>0</v>
      </c>
      <c r="F8" s="71">
        <v>-0.00249128221992434</v>
      </c>
      <c r="G8" s="71">
        <v>-0.037416127570090496</v>
      </c>
      <c r="H8" s="71">
        <v>-0.3694445312879562</v>
      </c>
      <c r="I8" s="71">
        <v>-0.37506237588926417</v>
      </c>
      <c r="J8" s="71">
        <v>-0.3740301189613683</v>
      </c>
      <c r="K8" s="71">
        <v>-0.49434134626696813</v>
      </c>
      <c r="L8" s="72">
        <v>-0.05606107374974889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0.0031402574969765507</v>
      </c>
      <c r="F9" s="71">
        <v>0.012918590024136423</v>
      </c>
      <c r="G9" s="71">
        <v>0.03715601445967698</v>
      </c>
      <c r="H9" s="71">
        <v>0.0737210809726625</v>
      </c>
      <c r="I9" s="71">
        <v>0.14267723844634816</v>
      </c>
      <c r="J9" s="71">
        <v>0.13784017420366346</v>
      </c>
      <c r="K9" s="71">
        <v>2.392949616477277</v>
      </c>
      <c r="L9" s="72">
        <v>0.12229305527250078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-0.011053227010023314</v>
      </c>
      <c r="F10" s="71">
        <v>-0.013995738010750713</v>
      </c>
      <c r="G10" s="71">
        <v>-0.012471604325412167</v>
      </c>
      <c r="H10" s="71">
        <v>0.031140871973358797</v>
      </c>
      <c r="I10" s="71">
        <v>0.119297698052929</v>
      </c>
      <c r="J10" s="71">
        <v>0.1047112326478572</v>
      </c>
      <c r="K10" s="71">
        <v>0.23554079581151766</v>
      </c>
      <c r="L10" s="72">
        <v>0.0203291922002804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-0.003961514844765368</v>
      </c>
      <c r="F11" s="71">
        <v>-0.0309601869762548</v>
      </c>
      <c r="G11" s="71">
        <v>0.0045338872957911835</v>
      </c>
      <c r="H11" s="71">
        <v>0.17224441386110767</v>
      </c>
      <c r="I11" s="71">
        <v>-0.00047449734401705523</v>
      </c>
      <c r="J11" s="71">
        <v>-0.011043738944359505</v>
      </c>
      <c r="K11" s="71">
        <v>0.04404299701492431</v>
      </c>
      <c r="L11" s="72">
        <v>0.00427941998948711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-0.0085513688655654</v>
      </c>
      <c r="F12" s="71">
        <v>-0.014975181666214255</v>
      </c>
      <c r="G12" s="71">
        <v>0.009066940643766008</v>
      </c>
      <c r="H12" s="71">
        <v>0.06286576717507564</v>
      </c>
      <c r="I12" s="71">
        <v>0.27855657871544515</v>
      </c>
      <c r="J12" s="71">
        <v>0.23996919177162446</v>
      </c>
      <c r="K12" s="71">
        <v>0.3039845527728071</v>
      </c>
      <c r="L12" s="72">
        <v>0.02845405575346316</v>
      </c>
    </row>
    <row r="13" spans="1:12" s="9" customFormat="1" ht="14.25">
      <c r="A13" s="62">
        <v>10</v>
      </c>
      <c r="B13" s="47" t="s">
        <v>99</v>
      </c>
      <c r="C13" s="48">
        <v>40031</v>
      </c>
      <c r="D13" s="48">
        <v>40129</v>
      </c>
      <c r="E13" s="71" t="s">
        <v>95</v>
      </c>
      <c r="F13" s="71">
        <v>-0.04575047186948822</v>
      </c>
      <c r="G13" s="71" t="s">
        <v>95</v>
      </c>
      <c r="H13" s="71">
        <v>0.1715737834568254</v>
      </c>
      <c r="I13" s="71">
        <v>0.3892569674128312</v>
      </c>
      <c r="J13" s="71">
        <v>0.35316265546123415</v>
      </c>
      <c r="K13" s="71">
        <v>-0.2787953277659515</v>
      </c>
      <c r="L13" s="72">
        <v>-0.035241851571689686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-0.011651998234452066</v>
      </c>
      <c r="F14" s="71">
        <v>-0.036254786456369814</v>
      </c>
      <c r="G14" s="71">
        <v>0.03764591956239283</v>
      </c>
      <c r="H14" s="71">
        <v>0.09401876539618681</v>
      </c>
      <c r="I14" s="71">
        <v>0.1866854905005797</v>
      </c>
      <c r="J14" s="71">
        <v>0.16658941083343537</v>
      </c>
      <c r="K14" s="71">
        <v>0.3972824720229404</v>
      </c>
      <c r="L14" s="72">
        <v>0.04033334419885737</v>
      </c>
    </row>
    <row r="15" spans="1:12" s="9" customFormat="1" ht="14.25" collapsed="1">
      <c r="A15" s="62">
        <v>12</v>
      </c>
      <c r="B15" s="47" t="s">
        <v>64</v>
      </c>
      <c r="C15" s="48">
        <v>40114</v>
      </c>
      <c r="D15" s="48">
        <v>40401</v>
      </c>
      <c r="E15" s="71">
        <v>0.0032147258478709695</v>
      </c>
      <c r="F15" s="71">
        <v>-0.027252872176753318</v>
      </c>
      <c r="G15" s="71">
        <v>-0.0016096905885165658</v>
      </c>
      <c r="H15" s="71">
        <v>0.12575222681293208</v>
      </c>
      <c r="I15" s="71">
        <v>-0.02912531721095568</v>
      </c>
      <c r="J15" s="71">
        <v>-0.04636238830041106</v>
      </c>
      <c r="K15" s="71">
        <v>0.6855665009773804</v>
      </c>
      <c r="L15" s="72">
        <v>0.0644089067174487</v>
      </c>
    </row>
    <row r="16" spans="1:12" s="9" customFormat="1" ht="14.25" collapsed="1">
      <c r="A16" s="62">
        <v>13</v>
      </c>
      <c r="B16" s="47" t="s">
        <v>75</v>
      </c>
      <c r="C16" s="48">
        <v>40226</v>
      </c>
      <c r="D16" s="48">
        <v>40430</v>
      </c>
      <c r="E16" s="71">
        <v>0.002681096503194036</v>
      </c>
      <c r="F16" s="71">
        <v>0.0034402609946140306</v>
      </c>
      <c r="G16" s="71">
        <v>0.013421825772687246</v>
      </c>
      <c r="H16" s="71">
        <v>0.04514185955894279</v>
      </c>
      <c r="I16" s="71">
        <v>0.06462848451949887</v>
      </c>
      <c r="J16" s="71">
        <v>0.0597945850000261</v>
      </c>
      <c r="K16" s="71">
        <v>2.2986260111464953</v>
      </c>
      <c r="L16" s="72">
        <v>0.1549504467028502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40543</v>
      </c>
      <c r="E17" s="71">
        <v>0.0022755438841737252</v>
      </c>
      <c r="F17" s="71">
        <v>0.011966715179273058</v>
      </c>
      <c r="G17" s="71">
        <v>0.035343896633827976</v>
      </c>
      <c r="H17" s="71">
        <v>0.07063937424204147</v>
      </c>
      <c r="I17" s="71">
        <v>0.14878947388692687</v>
      </c>
      <c r="J17" s="71">
        <v>0.15031223748238043</v>
      </c>
      <c r="K17" s="71">
        <v>1.828264245524299</v>
      </c>
      <c r="L17" s="72">
        <v>0.1392380837837217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0.003468778984865306</v>
      </c>
      <c r="F18" s="71">
        <v>-0.0006274150097533848</v>
      </c>
      <c r="G18" s="71">
        <v>-0.007667958432524435</v>
      </c>
      <c r="H18" s="71">
        <v>0.02554050628053184</v>
      </c>
      <c r="I18" s="71">
        <v>-0.00890792406783325</v>
      </c>
      <c r="J18" s="71">
        <v>-0.01546088017683045</v>
      </c>
      <c r="K18" s="71">
        <v>0.3537019480519481</v>
      </c>
      <c r="L18" s="72">
        <v>0.040034042553782845</v>
      </c>
    </row>
    <row r="19" spans="1:12" s="9" customFormat="1" ht="14.25">
      <c r="A19" s="62">
        <v>16</v>
      </c>
      <c r="B19" s="47" t="s">
        <v>79</v>
      </c>
      <c r="C19" s="48">
        <v>40427</v>
      </c>
      <c r="D19" s="48">
        <v>40708</v>
      </c>
      <c r="E19" s="71">
        <v>0.003712168944350447</v>
      </c>
      <c r="F19" s="71">
        <v>0.011948551616123293</v>
      </c>
      <c r="G19" s="71">
        <v>0.033609022794275134</v>
      </c>
      <c r="H19" s="71">
        <v>0.0724381260278375</v>
      </c>
      <c r="I19" s="71">
        <v>0.12902259709033648</v>
      </c>
      <c r="J19" s="71">
        <v>0.13006252853975875</v>
      </c>
      <c r="K19" s="71">
        <v>2.2710641559062648</v>
      </c>
      <c r="L19" s="72">
        <v>0.17061149661544306</v>
      </c>
    </row>
    <row r="20" spans="1:12" s="9" customFormat="1" ht="14.25">
      <c r="A20" s="62">
        <v>17</v>
      </c>
      <c r="B20" s="47" t="s">
        <v>91</v>
      </c>
      <c r="C20" s="48">
        <v>41026</v>
      </c>
      <c r="D20" s="48">
        <v>41242</v>
      </c>
      <c r="E20" s="71">
        <v>-0.0014981278098634698</v>
      </c>
      <c r="F20" s="71">
        <v>0.001397671060636485</v>
      </c>
      <c r="G20" s="71">
        <v>0.022341576084177195</v>
      </c>
      <c r="H20" s="71">
        <v>0.05112870009264259</v>
      </c>
      <c r="I20" s="71">
        <v>0.28738021714950435</v>
      </c>
      <c r="J20" s="71">
        <v>0.1654178320170847</v>
      </c>
      <c r="K20" s="71">
        <v>1.2685837453493174</v>
      </c>
      <c r="L20" s="72">
        <v>0.1447292005005245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-0.0008582485753854605</v>
      </c>
      <c r="F21" s="76">
        <f t="shared" si="0"/>
        <v>-0.010831011071020429</v>
      </c>
      <c r="G21" s="76">
        <f t="shared" si="0"/>
        <v>0.019454609207794037</v>
      </c>
      <c r="H21" s="76">
        <f t="shared" si="0"/>
        <v>0.05385276777115059</v>
      </c>
      <c r="I21" s="76">
        <f t="shared" si="0"/>
        <v>0.12042077647253435</v>
      </c>
      <c r="J21" s="76">
        <f t="shared" si="0"/>
        <v>0.10167930604050447</v>
      </c>
      <c r="K21" s="77" t="s">
        <v>25</v>
      </c>
      <c r="L21" s="78" t="s">
        <v>25</v>
      </c>
    </row>
    <row r="22" spans="1:12" s="9" customFormat="1" ht="14.25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91</v>
      </c>
      <c r="C4" s="30">
        <v>12.468700000000187</v>
      </c>
      <c r="D4" s="68">
        <v>0.004564976221902337</v>
      </c>
      <c r="E4" s="31">
        <v>73</v>
      </c>
      <c r="F4" s="68">
        <v>0.006072200964897688</v>
      </c>
      <c r="G4" s="50">
        <v>16.54284931752511</v>
      </c>
    </row>
    <row r="5" spans="1:7" ht="14.25">
      <c r="A5" s="89">
        <v>2</v>
      </c>
      <c r="B5" s="82" t="s">
        <v>79</v>
      </c>
      <c r="C5" s="30">
        <v>25.296570000000298</v>
      </c>
      <c r="D5" s="68">
        <v>0.0037121689443510453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64</v>
      </c>
      <c r="C6" s="30">
        <v>19.341949999999255</v>
      </c>
      <c r="D6" s="68">
        <v>0.0032147258478714257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75</v>
      </c>
      <c r="C7" s="30">
        <v>11.078279999999797</v>
      </c>
      <c r="D7" s="68">
        <v>0.0026810965031937983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83</v>
      </c>
      <c r="C8" s="30">
        <v>5.298770000000019</v>
      </c>
      <c r="D8" s="68">
        <v>0.0043867275391063585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77</v>
      </c>
      <c r="C9" s="30">
        <v>4.682979999999981</v>
      </c>
      <c r="D9" s="68">
        <v>0.0015013910657629382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82</v>
      </c>
      <c r="C10" s="30">
        <v>3.678139999999898</v>
      </c>
      <c r="D10" s="68">
        <v>0.0021596743987895538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81</v>
      </c>
      <c r="C11" s="30">
        <v>2.5106999999999537</v>
      </c>
      <c r="D11" s="68">
        <v>0.0022755438841723726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96</v>
      </c>
      <c r="C12" s="30">
        <v>0</v>
      </c>
      <c r="D12" s="68">
        <v>0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78</v>
      </c>
      <c r="C13" s="30">
        <v>-3.4776700000000424</v>
      </c>
      <c r="D13" s="68">
        <v>-0.003961514844765012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22</v>
      </c>
      <c r="C14" s="30">
        <v>-13.187929999999934</v>
      </c>
      <c r="D14" s="68">
        <v>-0.011053227010022723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49</v>
      </c>
      <c r="C15" s="30">
        <v>-50.296719999999745</v>
      </c>
      <c r="D15" s="68">
        <v>-0.008551368865564495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45</v>
      </c>
      <c r="C16" s="30">
        <v>-116.54877999999746</v>
      </c>
      <c r="D16" s="68">
        <v>-0.0037396874004259895</v>
      </c>
      <c r="E16" s="31">
        <v>-9</v>
      </c>
      <c r="F16" s="68">
        <v>-0.0001842374616171955</v>
      </c>
      <c r="G16" s="50">
        <v>-5.790091272663659</v>
      </c>
    </row>
    <row r="17" spans="1:7" ht="14.25">
      <c r="A17" s="89">
        <v>14</v>
      </c>
      <c r="B17" s="82" t="s">
        <v>55</v>
      </c>
      <c r="C17" s="30">
        <v>-187.47171999999878</v>
      </c>
      <c r="D17" s="68">
        <v>-0.013721549980848178</v>
      </c>
      <c r="E17" s="31">
        <v>-20236</v>
      </c>
      <c r="F17" s="68">
        <v>-0.0020939504533822846</v>
      </c>
      <c r="G17" s="50">
        <v>-28.236982148692945</v>
      </c>
    </row>
    <row r="18" spans="1:7" ht="14.25">
      <c r="A18" s="89">
        <v>15</v>
      </c>
      <c r="B18" s="82" t="s">
        <v>54</v>
      </c>
      <c r="C18" s="30">
        <v>-32.39769000000041</v>
      </c>
      <c r="D18" s="68">
        <v>-0.006735947569799951</v>
      </c>
      <c r="E18" s="31">
        <v>-14</v>
      </c>
      <c r="F18" s="68">
        <v>-0.009845288326300985</v>
      </c>
      <c r="G18" s="50">
        <v>-47.460563445850696</v>
      </c>
    </row>
    <row r="19" spans="1:7" ht="14.25">
      <c r="A19" s="89">
        <v>16</v>
      </c>
      <c r="B19" s="82" t="s">
        <v>44</v>
      </c>
      <c r="C19" s="30">
        <v>-384.82304000000005</v>
      </c>
      <c r="D19" s="68">
        <v>-0.2086764127683361</v>
      </c>
      <c r="E19" s="31">
        <v>-289</v>
      </c>
      <c r="F19" s="68">
        <v>-0.21141185076810534</v>
      </c>
      <c r="G19" s="50">
        <v>-390.4533189246525</v>
      </c>
    </row>
    <row r="20" spans="1:7" ht="14.25">
      <c r="A20" s="89">
        <v>17</v>
      </c>
      <c r="B20" s="82" t="s">
        <v>99</v>
      </c>
      <c r="C20" s="30" t="s">
        <v>95</v>
      </c>
      <c r="D20" s="68" t="s">
        <v>95</v>
      </c>
      <c r="E20" s="31" t="s">
        <v>95</v>
      </c>
      <c r="F20" s="68" t="s">
        <v>95</v>
      </c>
      <c r="G20" s="50" t="s">
        <v>95</v>
      </c>
    </row>
    <row r="21" spans="1:7" ht="15.75" thickBot="1">
      <c r="A21" s="63"/>
      <c r="B21" s="64" t="s">
        <v>24</v>
      </c>
      <c r="C21" s="54">
        <v>-703.847459999997</v>
      </c>
      <c r="D21" s="67">
        <v>-0.008117310178699072</v>
      </c>
      <c r="E21" s="55">
        <v>-20475</v>
      </c>
      <c r="F21" s="67">
        <v>-0.002097772058495823</v>
      </c>
      <c r="G21" s="56">
        <v>-455.39810647433467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C20" sqref="C2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55</v>
      </c>
      <c r="C2" s="71">
        <v>-0.011651998234452066</v>
      </c>
    </row>
    <row r="3" spans="1:5" ht="14.25">
      <c r="A3" s="14"/>
      <c r="B3" s="47" t="s">
        <v>22</v>
      </c>
      <c r="C3" s="71">
        <v>-0.011053227010023314</v>
      </c>
      <c r="D3" s="14"/>
      <c r="E3" s="14"/>
    </row>
    <row r="4" spans="1:5" ht="14.25">
      <c r="A4" s="14"/>
      <c r="B4" s="47" t="s">
        <v>49</v>
      </c>
      <c r="C4" s="71">
        <v>-0.0085513688655654</v>
      </c>
      <c r="D4" s="14"/>
      <c r="E4" s="14"/>
    </row>
    <row r="5" spans="1:5" ht="14.25">
      <c r="A5" s="14"/>
      <c r="B5" s="47" t="s">
        <v>78</v>
      </c>
      <c r="C5" s="71">
        <v>-0.003961514844765368</v>
      </c>
      <c r="D5" s="14"/>
      <c r="E5" s="14"/>
    </row>
    <row r="6" spans="1:5" ht="14.25">
      <c r="A6" s="14"/>
      <c r="B6" s="47" t="s">
        <v>45</v>
      </c>
      <c r="C6" s="97">
        <v>-0.003556105106586105</v>
      </c>
      <c r="D6" s="14"/>
      <c r="E6" s="14"/>
    </row>
    <row r="7" spans="1:5" ht="14.25">
      <c r="A7" s="14"/>
      <c r="B7" s="47" t="s">
        <v>91</v>
      </c>
      <c r="C7" s="71">
        <v>-0.0014981278098634698</v>
      </c>
      <c r="D7" s="14"/>
      <c r="E7" s="14"/>
    </row>
    <row r="8" spans="1:5" ht="14.25">
      <c r="A8" s="14"/>
      <c r="B8" s="47" t="s">
        <v>96</v>
      </c>
      <c r="C8" s="71">
        <v>0</v>
      </c>
      <c r="D8" s="14"/>
      <c r="E8" s="14"/>
    </row>
    <row r="9" spans="1:5" ht="14.25">
      <c r="A9" s="14"/>
      <c r="B9" s="47" t="s">
        <v>77</v>
      </c>
      <c r="C9" s="71">
        <v>0.00150139106576197</v>
      </c>
      <c r="D9" s="14"/>
      <c r="E9" s="14"/>
    </row>
    <row r="10" spans="1:5" ht="14.25">
      <c r="A10" s="14"/>
      <c r="B10" s="47" t="s">
        <v>82</v>
      </c>
      <c r="C10" s="71">
        <v>0.0021596743987897238</v>
      </c>
      <c r="D10" s="14"/>
      <c r="E10" s="14"/>
    </row>
    <row r="11" spans="1:5" ht="14.25">
      <c r="A11" s="14"/>
      <c r="B11" s="47" t="s">
        <v>81</v>
      </c>
      <c r="C11" s="71">
        <v>0.0022755438841737252</v>
      </c>
      <c r="D11" s="14"/>
      <c r="E11" s="14"/>
    </row>
    <row r="12" spans="1:5" ht="14.25">
      <c r="A12" s="14"/>
      <c r="B12" s="47" t="s">
        <v>75</v>
      </c>
      <c r="C12" s="71">
        <v>0.002681096503194036</v>
      </c>
      <c r="D12" s="14"/>
      <c r="E12" s="14"/>
    </row>
    <row r="13" spans="1:5" ht="14.25">
      <c r="A13" s="14"/>
      <c r="B13" s="47" t="s">
        <v>54</v>
      </c>
      <c r="C13" s="71">
        <v>0.0031402574969765507</v>
      </c>
      <c r="D13" s="14"/>
      <c r="E13" s="14"/>
    </row>
    <row r="14" spans="1:5" ht="14.25">
      <c r="A14" s="14"/>
      <c r="B14" s="47" t="s">
        <v>64</v>
      </c>
      <c r="C14" s="71">
        <v>0.0032147258478709695</v>
      </c>
      <c r="D14" s="14"/>
      <c r="E14" s="14"/>
    </row>
    <row r="15" spans="1:5" ht="14.25">
      <c r="A15" s="14"/>
      <c r="B15" s="47" t="s">
        <v>44</v>
      </c>
      <c r="C15" s="71">
        <v>0.003468778984865306</v>
      </c>
      <c r="D15" s="14"/>
      <c r="E15" s="14"/>
    </row>
    <row r="16" spans="1:5" ht="14.25">
      <c r="A16" s="14"/>
      <c r="B16" s="47" t="s">
        <v>79</v>
      </c>
      <c r="C16" s="71">
        <v>0.003712168944350447</v>
      </c>
      <c r="D16" s="14"/>
      <c r="E16" s="14"/>
    </row>
    <row r="17" spans="1:5" ht="14.25">
      <c r="A17" s="14"/>
      <c r="B17" s="47" t="s">
        <v>83</v>
      </c>
      <c r="C17" s="71">
        <v>0.004386727539105628</v>
      </c>
      <c r="D17" s="14"/>
      <c r="E17" s="14"/>
    </row>
    <row r="18" spans="2:3" ht="14.25">
      <c r="B18" s="47" t="s">
        <v>21</v>
      </c>
      <c r="C18" s="92">
        <v>-0.0312658019283324</v>
      </c>
    </row>
    <row r="19" spans="2:3" ht="14.25">
      <c r="B19" s="14" t="s">
        <v>27</v>
      </c>
      <c r="C19" s="86">
        <v>-0.0172858437303965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7</v>
      </c>
      <c r="D3" s="46" t="s">
        <v>10</v>
      </c>
      <c r="E3" s="43">
        <v>14341205.79</v>
      </c>
      <c r="F3" s="94">
        <v>25972</v>
      </c>
      <c r="G3" s="43">
        <v>552.1794929154473</v>
      </c>
      <c r="H3" s="73">
        <v>100</v>
      </c>
      <c r="I3" s="42" t="s">
        <v>100</v>
      </c>
      <c r="J3" s="44" t="s">
        <v>101</v>
      </c>
    </row>
    <row r="4" spans="1:10" ht="15" customHeight="1">
      <c r="A4" s="41">
        <v>2</v>
      </c>
      <c r="B4" s="42" t="s">
        <v>103</v>
      </c>
      <c r="C4" s="45" t="s">
        <v>7</v>
      </c>
      <c r="D4" s="46" t="s">
        <v>63</v>
      </c>
      <c r="E4" s="43">
        <v>3442188.89</v>
      </c>
      <c r="F4" s="94">
        <v>49097</v>
      </c>
      <c r="G4" s="43">
        <v>70.10996374523901</v>
      </c>
      <c r="H4" s="73">
        <v>100</v>
      </c>
      <c r="I4" s="42" t="s">
        <v>100</v>
      </c>
      <c r="J4" s="44" t="s">
        <v>101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1496125</v>
      </c>
      <c r="F5" s="94">
        <v>706</v>
      </c>
      <c r="G5" s="43">
        <v>2119.157223796034</v>
      </c>
      <c r="H5" s="73">
        <v>1000</v>
      </c>
      <c r="I5" s="42" t="s">
        <v>70</v>
      </c>
      <c r="J5" s="44" t="s">
        <v>56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1021241.2001</v>
      </c>
      <c r="F6" s="94">
        <v>1975</v>
      </c>
      <c r="G6" s="43">
        <v>517.0841519493671</v>
      </c>
      <c r="H6" s="73">
        <v>1000</v>
      </c>
      <c r="I6" s="42" t="s">
        <v>69</v>
      </c>
      <c r="J6" s="44" t="s">
        <v>29</v>
      </c>
    </row>
    <row r="7" spans="1:10" ht="15" customHeight="1">
      <c r="A7" s="41">
        <v>5</v>
      </c>
      <c r="B7" s="42" t="s">
        <v>31</v>
      </c>
      <c r="C7" s="45" t="s">
        <v>7</v>
      </c>
      <c r="D7" s="46" t="s">
        <v>10</v>
      </c>
      <c r="E7" s="43">
        <v>328735.33</v>
      </c>
      <c r="F7" s="94">
        <v>679</v>
      </c>
      <c r="G7" s="43">
        <v>484.1462886597938</v>
      </c>
      <c r="H7" s="73">
        <v>1000</v>
      </c>
      <c r="I7" s="42" t="s">
        <v>32</v>
      </c>
      <c r="J7" s="44" t="s">
        <v>30</v>
      </c>
    </row>
    <row r="8" spans="1:10" ht="15.75" thickBot="1">
      <c r="A8" s="121" t="s">
        <v>24</v>
      </c>
      <c r="B8" s="122"/>
      <c r="C8" s="57" t="s">
        <v>25</v>
      </c>
      <c r="D8" s="57" t="s">
        <v>25</v>
      </c>
      <c r="E8" s="58">
        <f>SUM(E3:E7)</f>
        <v>20629496.2101</v>
      </c>
      <c r="F8" s="59">
        <f>SUM(F3:F7)</f>
        <v>78429</v>
      </c>
      <c r="G8" s="57" t="s">
        <v>25</v>
      </c>
      <c r="H8" s="57" t="s">
        <v>25</v>
      </c>
      <c r="I8" s="57" t="s">
        <v>25</v>
      </c>
      <c r="J8" s="60" t="s">
        <v>25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-0.0003238639074596428</v>
      </c>
      <c r="F4" s="71">
        <v>0.0014561746420100885</v>
      </c>
      <c r="G4" s="71">
        <v>0.01962256990223965</v>
      </c>
      <c r="H4" s="71">
        <v>-0.0002708436560922012</v>
      </c>
      <c r="I4" s="71">
        <v>-0.14915088975353097</v>
      </c>
      <c r="J4" s="71">
        <v>-0.14936277765746842</v>
      </c>
      <c r="K4" s="72">
        <v>-0.5158537113402062</v>
      </c>
      <c r="L4" s="72">
        <v>-0.053351056460803514</v>
      </c>
    </row>
    <row r="5" spans="1:12" ht="14.25" collapsed="1">
      <c r="A5" s="62">
        <v>2</v>
      </c>
      <c r="B5" s="47" t="s">
        <v>102</v>
      </c>
      <c r="C5" s="48">
        <v>38862</v>
      </c>
      <c r="D5" s="48">
        <v>38958</v>
      </c>
      <c r="E5" s="71" t="s">
        <v>95</v>
      </c>
      <c r="F5" s="71">
        <v>-0.012456774970761475</v>
      </c>
      <c r="G5" s="71" t="s">
        <v>95</v>
      </c>
      <c r="H5" s="71">
        <v>0.012832549509504076</v>
      </c>
      <c r="I5" s="71">
        <v>0.33089042052633144</v>
      </c>
      <c r="J5" s="71">
        <v>0.29721091060698623</v>
      </c>
      <c r="K5" s="72">
        <v>4.521794929154472</v>
      </c>
      <c r="L5" s="72">
        <v>0.14880020975971653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-0.017602672442196043</v>
      </c>
      <c r="F6" s="71">
        <v>-0.028323688018178084</v>
      </c>
      <c r="G6" s="71">
        <v>-0.05233516602211763</v>
      </c>
      <c r="H6" s="71">
        <v>0.007922477506313585</v>
      </c>
      <c r="I6" s="71">
        <v>0.16932083075477533</v>
      </c>
      <c r="J6" s="71">
        <v>0.13994877476976852</v>
      </c>
      <c r="K6" s="72">
        <v>-0.4829158480506329</v>
      </c>
      <c r="L6" s="72">
        <v>-0.05427489889408332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-0.0015934132025215986</v>
      </c>
      <c r="F7" s="71">
        <v>-0.012065978521136</v>
      </c>
      <c r="G7" s="71">
        <v>0.009036965071475889</v>
      </c>
      <c r="H7" s="71">
        <v>0.09350422879889786</v>
      </c>
      <c r="I7" s="71">
        <v>0.025609328642961948</v>
      </c>
      <c r="J7" s="71">
        <v>0.018671053652569602</v>
      </c>
      <c r="K7" s="72">
        <v>1.119157223796035</v>
      </c>
      <c r="L7" s="72">
        <v>0.06767711302262835</v>
      </c>
    </row>
    <row r="8" spans="1:12" ht="14.25">
      <c r="A8" s="62">
        <v>5</v>
      </c>
      <c r="B8" s="47" t="s">
        <v>103</v>
      </c>
      <c r="C8" s="48">
        <v>40253</v>
      </c>
      <c r="D8" s="48">
        <v>40445</v>
      </c>
      <c r="E8" s="71" t="s">
        <v>95</v>
      </c>
      <c r="F8" s="71">
        <v>-0.03173888982471684</v>
      </c>
      <c r="G8" s="71" t="s">
        <v>95</v>
      </c>
      <c r="H8" s="71">
        <v>0.11596922008528221</v>
      </c>
      <c r="I8" s="71">
        <v>0.25976431309141224</v>
      </c>
      <c r="J8" s="71">
        <v>0.24085283557728698</v>
      </c>
      <c r="K8" s="72">
        <v>-0.2989003625476101</v>
      </c>
      <c r="L8" s="72">
        <v>-0.04216068839674558</v>
      </c>
    </row>
    <row r="9" spans="1:12" ht="15.75" thickBot="1">
      <c r="A9" s="75"/>
      <c r="B9" s="79" t="s">
        <v>60</v>
      </c>
      <c r="C9" s="78" t="s">
        <v>25</v>
      </c>
      <c r="D9" s="78" t="s">
        <v>25</v>
      </c>
      <c r="E9" s="76">
        <f aca="true" t="shared" si="0" ref="E9:J9">AVERAGE(E4:E8)</f>
        <v>-0.006506649850725761</v>
      </c>
      <c r="F9" s="76">
        <f t="shared" si="0"/>
        <v>-0.01662583133855646</v>
      </c>
      <c r="G9" s="76">
        <f t="shared" si="0"/>
        <v>-0.00789187701613403</v>
      </c>
      <c r="H9" s="76">
        <f t="shared" si="0"/>
        <v>0.04599152644878111</v>
      </c>
      <c r="I9" s="76">
        <f t="shared" si="0"/>
        <v>0.12728680065239</v>
      </c>
      <c r="J9" s="76">
        <f t="shared" si="0"/>
        <v>0.10946415938982859</v>
      </c>
      <c r="K9" s="78" t="s">
        <v>25</v>
      </c>
      <c r="L9" s="78" t="s">
        <v>25</v>
      </c>
    </row>
    <row r="10" spans="1:12" s="9" customFormat="1" ht="14.25">
      <c r="A10" s="102" t="s">
        <v>50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31</v>
      </c>
      <c r="C4" s="30">
        <v>-0.10650000000000001</v>
      </c>
      <c r="D4" s="68">
        <v>-0.0003238639074597049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-2.38775</v>
      </c>
      <c r="D5" s="68">
        <v>-0.0015934132025236356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-18.298679999999933</v>
      </c>
      <c r="D6" s="68">
        <v>-0.017602672442195936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103</v>
      </c>
      <c r="C7" s="30" t="s">
        <v>95</v>
      </c>
      <c r="D7" s="68" t="s">
        <v>95</v>
      </c>
      <c r="E7" s="31" t="s">
        <v>95</v>
      </c>
      <c r="F7" s="87" t="s">
        <v>95</v>
      </c>
      <c r="G7" s="50" t="s">
        <v>95</v>
      </c>
    </row>
    <row r="8" spans="1:7" ht="14.25" customHeight="1">
      <c r="A8" s="90">
        <v>5</v>
      </c>
      <c r="B8" s="91" t="s">
        <v>102</v>
      </c>
      <c r="C8" s="30" t="s">
        <v>95</v>
      </c>
      <c r="D8" s="68" t="s">
        <v>95</v>
      </c>
      <c r="E8" s="31" t="s">
        <v>95</v>
      </c>
      <c r="F8" s="87" t="s">
        <v>95</v>
      </c>
      <c r="G8" s="50" t="s">
        <v>95</v>
      </c>
    </row>
    <row r="9" spans="1:7" ht="15.75" thickBot="1">
      <c r="A9" s="65"/>
      <c r="B9" s="53" t="s">
        <v>24</v>
      </c>
      <c r="C9" s="54">
        <v>-20.792929999999934</v>
      </c>
      <c r="D9" s="67">
        <v>-0.007252771348713918</v>
      </c>
      <c r="E9" s="55">
        <v>0</v>
      </c>
      <c r="F9" s="67">
        <v>0</v>
      </c>
      <c r="G9" s="56">
        <v>0</v>
      </c>
    </row>
    <row r="11" ht="15" customHeight="1">
      <c r="A11" s="11"/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-0.017602672442196043</v>
      </c>
      <c r="D2" s="21"/>
      <c r="E2" s="21"/>
    </row>
    <row r="3" spans="1:5" ht="14.25">
      <c r="A3" s="21"/>
      <c r="B3" s="47" t="s">
        <v>26</v>
      </c>
      <c r="C3" s="71">
        <v>-0.0015934132025215986</v>
      </c>
      <c r="D3" s="21"/>
      <c r="E3" s="21"/>
    </row>
    <row r="4" spans="1:5" ht="14.25">
      <c r="A4" s="21"/>
      <c r="B4" s="47" t="s">
        <v>31</v>
      </c>
      <c r="C4" s="71">
        <v>-0.0003238639074596428</v>
      </c>
      <c r="D4" s="21"/>
      <c r="E4" s="21"/>
    </row>
    <row r="5" spans="1:4" ht="14.25">
      <c r="A5" s="21"/>
      <c r="B5" s="47" t="s">
        <v>21</v>
      </c>
      <c r="C5" s="74">
        <v>-0.03126580192833239</v>
      </c>
      <c r="D5" s="21"/>
    </row>
    <row r="6" spans="2:3" ht="14.25">
      <c r="B6" s="47" t="s">
        <v>27</v>
      </c>
      <c r="C6" s="86">
        <v>-0.017285843730396544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12716523.65</v>
      </c>
      <c r="F3" s="11">
        <v>184391</v>
      </c>
      <c r="G3" s="85">
        <v>68.96499097027512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1550064.95</v>
      </c>
      <c r="F4" s="11">
        <v>153672</v>
      </c>
      <c r="G4" s="85">
        <v>10.086840478421573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1091075.1901</v>
      </c>
      <c r="F5" s="11">
        <v>648</v>
      </c>
      <c r="G5" s="85">
        <v>1683.7580094135803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15357663.790099999</v>
      </c>
      <c r="F6" s="69">
        <f>SUM(F3:F5)</f>
        <v>338711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2018-12-21T11:33:17Z</dcterms:modified>
  <cp:category>Analytics</cp:category>
  <cp:version/>
  <cp:contentType/>
  <cp:contentStatus/>
</cp:coreProperties>
</file>