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<sst xmlns="http://schemas.openxmlformats.org/spreadsheetml/2006/main" count="308" uniqueCount="99">
  <si>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</si>
  <si>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</si>
  <si>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</si>
  <si>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</si>
  <si>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</si>
  <si>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</si>
  <si>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</si>
  <si>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</si>
  <si>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</si>
  <si>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</si>
  <si>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</si>
  <si>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</si>
  <si>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</si>
  <si>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</si>
  <si>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</si>
  <si>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</si>
  <si>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</si>
  <si>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</si>
  <si>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</si>
  <si>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</si>
  <si>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</si>
  <si>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</si>
  <si>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</si>
  <si>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</si>
  <si>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</si>
  <si>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</si>
  <si>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</si>
  <si>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</si>
  <si>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</si>
  <si>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</si>
  <si>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</si>
  <si>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</si>
  <si>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</si>
  <si>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</si>
  <si>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</si>
  <si>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</si>
  <si>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</si>
  <si>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</si>
  <si>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</si>
  <si>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</si>
  <si>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</si>
  <si>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</si>
  <si>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</si>
  <si>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</si>
  <si>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</si>
  <si>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</si>
  <si>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</si>
  <si>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</si>
  <si>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</si>
  <si>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</si>
  <si>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</si>
  <si>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</si>
  <si>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</si>
  <si>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</si>
  <si>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</si>
  <si>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</si>
  <si>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</si>
  <si>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</si>
  <si>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</si>
  <si>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</si>
  <si>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</si>
  <si>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</si>
  <si>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</si>
  <si>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</si>
  <si>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</si>
  <si>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</si>
  <si>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</si>
  <si>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</si>
  <si>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</si>
  <si>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</si>
  <si>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</si>
  <si>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</si>
  <si>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</si>
  <si>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</si>
  <si>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</si>
  <si>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</si>
  <si>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</si>
  <si>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</si>
  <si>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</si>
  <si>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</si>
  <si>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</si>
  <si>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</si>
  <si>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</si>
  <si>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</si>
  <si>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</si>
  <si>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</si>
  <si>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</si>
  <si>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</si>
  <si>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</si>
  <si>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</si>
  <si>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</si>
  <si>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</si>
  <si>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</si>
  <si>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</si>
  <si>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</si>
  <si>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н.д.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</si>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</sst>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6290062"/>
        <c:axId val="13957375"/>
      </c:barChart>
      <c:catAx>
        <c:axId val="46290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57375"/>
        <c:crosses val="autoZero"/>
        <c:auto val="0"/>
        <c:lblOffset val="0"/>
        <c:tickLblSkip val="1"/>
        <c:noMultiLvlLbl val="0"/>
      </c:catAx>
      <c:val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290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314568"/>
        <c:axId val="22395657"/>
      </c:barChart>
      <c:catAx>
        <c:axId val="32314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95657"/>
        <c:crosses val="autoZero"/>
        <c:auto val="0"/>
        <c:lblOffset val="0"/>
        <c:tickLblSkip val="1"/>
        <c:noMultiLvlLbl val="0"/>
      </c:catAx>
      <c:valAx>
        <c:axId val="22395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4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322"/>
        <c:axId val="2108899"/>
      </c:barChart>
      <c:catAx>
        <c:axId val="234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8899"/>
        <c:crosses val="autoZero"/>
        <c:auto val="0"/>
        <c:lblOffset val="0"/>
        <c:tickLblSkip val="1"/>
        <c:noMultiLvlLbl val="0"/>
      </c:catAx>
      <c:val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80092"/>
        <c:axId val="36603101"/>
      </c:barChart>
      <c:catAx>
        <c:axId val="18980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03101"/>
        <c:crosses val="autoZero"/>
        <c:auto val="0"/>
        <c:lblOffset val="0"/>
        <c:tickLblSkip val="1"/>
        <c:noMultiLvlLbl val="0"/>
      </c:catAx>
      <c:valAx>
        <c:axId val="366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0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992454"/>
        <c:axId val="12061175"/>
      </c:barChart>
      <c:catAx>
        <c:axId val="60992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61175"/>
        <c:crosses val="autoZero"/>
        <c:auto val="0"/>
        <c:lblOffset val="0"/>
        <c:tickLblSkip val="1"/>
        <c:noMultiLvlLbl val="0"/>
      </c:catAx>
      <c:val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92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41712"/>
        <c:axId val="37431089"/>
      </c:barChart>
      <c:catAx>
        <c:axId val="41441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31089"/>
        <c:crosses val="autoZero"/>
        <c:auto val="0"/>
        <c:lblOffset val="0"/>
        <c:tickLblSkip val="1"/>
        <c:noMultiLvlLbl val="0"/>
      </c:catAx>
      <c:valAx>
        <c:axId val="37431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1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1335482"/>
        <c:axId val="12019339"/>
      </c:barChart>
      <c:catAx>
        <c:axId val="1335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019339"/>
        <c:crossesAt val="0"/>
        <c:auto val="0"/>
        <c:lblOffset val="0"/>
        <c:tickLblSkip val="1"/>
        <c:noMultiLvlLbl val="0"/>
      </c:catAx>
      <c:valAx>
        <c:axId val="12019339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548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1065188"/>
        <c:axId val="34042373"/>
      </c:barChart>
      <c:catAx>
        <c:axId val="4106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042373"/>
        <c:crosses val="autoZero"/>
        <c:auto val="0"/>
        <c:lblOffset val="0"/>
        <c:tickLblSkip val="1"/>
        <c:noMultiLvlLbl val="0"/>
      </c:catAx>
      <c:val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065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7945902"/>
        <c:axId val="5968799"/>
      </c:barChart>
      <c:catAx>
        <c:axId val="37945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68799"/>
        <c:crosses val="autoZero"/>
        <c:auto val="0"/>
        <c:lblOffset val="0"/>
        <c:tickLblSkip val="52"/>
        <c:noMultiLvlLbl val="0"/>
      </c:catAx>
      <c:val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945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3719192"/>
        <c:axId val="13710681"/>
      </c:barChart>
      <c:catAx>
        <c:axId val="5371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710681"/>
        <c:crosses val="autoZero"/>
        <c:auto val="0"/>
        <c:lblOffset val="0"/>
        <c:tickLblSkip val="49"/>
        <c:noMultiLvlLbl val="0"/>
      </c:catAx>
      <c:val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719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87266"/>
        <c:axId val="36823347"/>
      </c:barChart>
      <c:catAx>
        <c:axId val="56287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23347"/>
        <c:crosses val="autoZero"/>
        <c:auto val="0"/>
        <c:lblOffset val="0"/>
        <c:tickLblSkip val="4"/>
        <c:noMultiLvlLbl val="0"/>
      </c:catAx>
      <c:valAx>
        <c:axId val="3682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287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8507512"/>
        <c:axId val="56805561"/>
      </c:barChart>
      <c:catAx>
        <c:axId val="58507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05561"/>
        <c:crosses val="autoZero"/>
        <c:auto val="0"/>
        <c:lblOffset val="0"/>
        <c:tickLblSkip val="9"/>
        <c:noMultiLvlLbl val="0"/>
      </c:catAx>
      <c:val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7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74668"/>
        <c:axId val="29901101"/>
      </c:barChart>
      <c:catAx>
        <c:axId val="62974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901101"/>
        <c:crosses val="autoZero"/>
        <c:auto val="0"/>
        <c:lblOffset val="0"/>
        <c:tickLblSkip val="4"/>
        <c:noMultiLvlLbl val="0"/>
      </c:catAx>
      <c:valAx>
        <c:axId val="2990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74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74454"/>
        <c:axId val="6070087"/>
      </c:barChart>
      <c:catAx>
        <c:axId val="674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70087"/>
        <c:crosses val="autoZero"/>
        <c:auto val="0"/>
        <c:lblOffset val="0"/>
        <c:tickLblSkip val="52"/>
        <c:noMultiLvlLbl val="0"/>
      </c:catAx>
      <c:valAx>
        <c:axId val="607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4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30784"/>
        <c:axId val="21915009"/>
      </c:barChart>
      <c:catAx>
        <c:axId val="54630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915009"/>
        <c:crosses val="autoZero"/>
        <c:auto val="0"/>
        <c:lblOffset val="0"/>
        <c:tickLblSkip val="4"/>
        <c:noMultiLvlLbl val="0"/>
      </c:catAx>
      <c:valAx>
        <c:axId val="2191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30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017354"/>
        <c:axId val="30285275"/>
      </c:barChart>
      <c:catAx>
        <c:axId val="63017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285275"/>
        <c:crosses val="autoZero"/>
        <c:auto val="0"/>
        <c:lblOffset val="0"/>
        <c:tickLblSkip val="4"/>
        <c:noMultiLvlLbl val="0"/>
      </c:catAx>
      <c:valAx>
        <c:axId val="3028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017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32020"/>
        <c:axId val="37188181"/>
      </c:barChart>
      <c:catAx>
        <c:axId val="413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188181"/>
        <c:crosses val="autoZero"/>
        <c:auto val="0"/>
        <c:lblOffset val="0"/>
        <c:tickLblSkip val="4"/>
        <c:noMultiLvlLbl val="0"/>
      </c:catAx>
      <c:valAx>
        <c:axId val="3718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2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58174"/>
        <c:axId val="59452655"/>
      </c:barChart>
      <c:catAx>
        <c:axId val="66258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452655"/>
        <c:crosses val="autoZero"/>
        <c:auto val="0"/>
        <c:lblOffset val="0"/>
        <c:tickLblSkip val="4"/>
        <c:noMultiLvlLbl val="0"/>
      </c:catAx>
      <c:val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258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311848"/>
        <c:axId val="50935721"/>
      </c:barChart>
      <c:catAx>
        <c:axId val="65311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935721"/>
        <c:crosses val="autoZero"/>
        <c:auto val="0"/>
        <c:lblOffset val="0"/>
        <c:tickLblSkip val="4"/>
        <c:noMultiLvlLbl val="0"/>
      </c:catAx>
      <c:val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311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68306"/>
        <c:axId val="32152707"/>
      </c:barChart>
      <c:catAx>
        <c:axId val="55768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152707"/>
        <c:crosses val="autoZero"/>
        <c:auto val="0"/>
        <c:lblOffset val="0"/>
        <c:tickLblSkip val="4"/>
        <c:noMultiLvlLbl val="0"/>
      </c:catAx>
      <c:val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68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938908"/>
        <c:axId val="54232445"/>
      </c:barChart>
      <c:catAx>
        <c:axId val="20938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232445"/>
        <c:crosses val="autoZero"/>
        <c:auto val="0"/>
        <c:lblOffset val="0"/>
        <c:tickLblSkip val="4"/>
        <c:noMultiLvlLbl val="0"/>
      </c:catAx>
      <c:valAx>
        <c:axId val="5423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38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329958"/>
        <c:axId val="30751895"/>
      </c:barChart>
      <c:catAx>
        <c:axId val="18329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751895"/>
        <c:crosses val="autoZero"/>
        <c:auto val="0"/>
        <c:lblOffset val="0"/>
        <c:tickLblSkip val="4"/>
        <c:noMultiLvlLbl val="0"/>
      </c:catAx>
      <c:val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29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1488002"/>
        <c:axId val="37847699"/>
      </c:barChart>
      <c:catAx>
        <c:axId val="41488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47699"/>
        <c:crosses val="autoZero"/>
        <c:auto val="0"/>
        <c:lblOffset val="0"/>
        <c:tickLblSkip val="1"/>
        <c:noMultiLvlLbl val="0"/>
      </c:catAx>
      <c:val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88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8331600"/>
        <c:axId val="7875537"/>
      </c:barChart>
      <c:catAx>
        <c:axId val="8331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75537"/>
        <c:crosses val="autoZero"/>
        <c:auto val="0"/>
        <c:lblOffset val="0"/>
        <c:tickLblSkip val="1"/>
        <c:noMultiLvlLbl val="0"/>
      </c:catAx>
      <c:valAx>
        <c:axId val="7875537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3160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770970"/>
        <c:axId val="33938731"/>
      </c:barChart>
      <c:catAx>
        <c:axId val="3770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938731"/>
        <c:crosses val="autoZero"/>
        <c:auto val="0"/>
        <c:lblOffset val="0"/>
        <c:tickLblSkip val="1"/>
        <c:noMultiLvlLbl val="0"/>
      </c:catAx>
      <c:val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0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7013124"/>
        <c:axId val="64682661"/>
      </c:barChart>
      <c:catAx>
        <c:axId val="37013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682661"/>
        <c:crosses val="autoZero"/>
        <c:auto val="0"/>
        <c:lblOffset val="0"/>
        <c:tickLblSkip val="5"/>
        <c:noMultiLvlLbl val="0"/>
      </c:catAx>
      <c:val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013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5273038"/>
        <c:axId val="4804159"/>
      </c:barChart>
      <c:catAx>
        <c:axId val="45273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04159"/>
        <c:crosses val="autoZero"/>
        <c:auto val="0"/>
        <c:lblOffset val="0"/>
        <c:tickLblSkip val="5"/>
        <c:noMultiLvlLbl val="0"/>
      </c:catAx>
      <c:val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273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37432"/>
        <c:axId val="53592569"/>
      </c:barChart>
      <c:catAx>
        <c:axId val="43237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592569"/>
        <c:crosses val="autoZero"/>
        <c:auto val="0"/>
        <c:lblOffset val="0"/>
        <c:tickLblSkip val="1"/>
        <c:noMultiLvlLbl val="0"/>
      </c:catAx>
      <c:val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237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571074"/>
        <c:axId val="46030803"/>
      </c:barChart>
      <c:catAx>
        <c:axId val="12571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030803"/>
        <c:crosses val="autoZero"/>
        <c:auto val="0"/>
        <c:lblOffset val="0"/>
        <c:tickLblSkip val="1"/>
        <c:noMultiLvlLbl val="0"/>
      </c:catAx>
      <c:val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1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624044"/>
        <c:axId val="37507533"/>
      </c:barChart>
      <c:catAx>
        <c:axId val="1162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507533"/>
        <c:crosses val="autoZero"/>
        <c:auto val="0"/>
        <c:lblOffset val="0"/>
        <c:tickLblSkip val="1"/>
        <c:noMultiLvlLbl val="0"/>
      </c:catAx>
      <c:val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624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23478"/>
        <c:axId val="18211303"/>
      </c:barChart>
      <c:catAx>
        <c:axId val="2023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211303"/>
        <c:crosses val="autoZero"/>
        <c:auto val="0"/>
        <c:lblOffset val="0"/>
        <c:tickLblSkip val="1"/>
        <c:noMultiLvlLbl val="0"/>
      </c:catAx>
      <c:val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23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684000"/>
        <c:axId val="65829409"/>
      </c:barChart>
      <c:catAx>
        <c:axId val="2968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829409"/>
        <c:crosses val="autoZero"/>
        <c:auto val="0"/>
        <c:lblOffset val="0"/>
        <c:tickLblSkip val="1"/>
        <c:noMultiLvlLbl val="0"/>
      </c:catAx>
      <c:val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68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593770"/>
        <c:axId val="30581883"/>
      </c:barChart>
      <c:catAx>
        <c:axId val="55593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581883"/>
        <c:crosses val="autoZero"/>
        <c:auto val="0"/>
        <c:lblOffset val="0"/>
        <c:tickLblSkip val="1"/>
        <c:noMultiLvlLbl val="0"/>
      </c:catAx>
      <c:val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593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4972"/>
        <c:axId val="45764749"/>
      </c:barChart>
      <c:catAx>
        <c:axId val="5084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64749"/>
        <c:crosses val="autoZero"/>
        <c:auto val="0"/>
        <c:lblOffset val="0"/>
        <c:tickLblSkip val="1"/>
        <c:noMultiLvlLbl val="0"/>
      </c:catAx>
      <c:val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01492"/>
        <c:axId val="61213429"/>
      </c:barChart>
      <c:catAx>
        <c:axId val="680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213429"/>
        <c:crosses val="autoZero"/>
        <c:auto val="0"/>
        <c:lblOffset val="0"/>
        <c:tickLblSkip val="1"/>
        <c:noMultiLvlLbl val="0"/>
      </c:catAx>
      <c:val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801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49950"/>
        <c:axId val="59340687"/>
      </c:barChart>
      <c:catAx>
        <c:axId val="14049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340687"/>
        <c:crosses val="autoZero"/>
        <c:auto val="0"/>
        <c:lblOffset val="0"/>
        <c:tickLblSkip val="1"/>
        <c:noMultiLvlLbl val="0"/>
      </c:catAx>
      <c:val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049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304136"/>
        <c:axId val="41866313"/>
      </c:barChart>
      <c:catAx>
        <c:axId val="64304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866313"/>
        <c:crosses val="autoZero"/>
        <c:auto val="0"/>
        <c:lblOffset val="0"/>
        <c:tickLblSkip val="1"/>
        <c:noMultiLvlLbl val="0"/>
      </c:catAx>
      <c:val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304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252498"/>
        <c:axId val="35728163"/>
      </c:barChart>
      <c:catAx>
        <c:axId val="41252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728163"/>
        <c:crosses val="autoZero"/>
        <c:auto val="0"/>
        <c:lblOffset val="0"/>
        <c:tickLblSkip val="1"/>
        <c:noMultiLvlLbl val="0"/>
      </c:catAx>
      <c:val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252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18012"/>
        <c:axId val="8300061"/>
      </c:barChart>
      <c:catAx>
        <c:axId val="5311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300061"/>
        <c:crosses val="autoZero"/>
        <c:auto val="0"/>
        <c:lblOffset val="0"/>
        <c:tickLblSkip val="1"/>
        <c:noMultiLvlLbl val="0"/>
      </c:catAx>
      <c:val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118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7591686"/>
        <c:axId val="1216311"/>
      </c:barChart>
      <c:catAx>
        <c:axId val="7591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16311"/>
        <c:crosses val="autoZero"/>
        <c:auto val="0"/>
        <c:lblOffset val="0"/>
        <c:tickLblSkip val="1"/>
        <c:noMultiLvlLbl val="0"/>
      </c:catAx>
      <c:valAx>
        <c:axId val="1216311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9168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29558"/>
        <c:axId val="15957159"/>
      </c:barChart>
      <c:catAx>
        <c:axId val="9229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57159"/>
        <c:crosses val="autoZero"/>
        <c:auto val="0"/>
        <c:lblOffset val="0"/>
        <c:tickLblSkip val="1"/>
        <c:noMultiLvlLbl val="0"/>
      </c:catAx>
      <c:val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29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9396704"/>
        <c:axId val="17461473"/>
      </c:barChart>
      <c:catAx>
        <c:axId val="9396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1473"/>
        <c:crosses val="autoZero"/>
        <c:auto val="0"/>
        <c:lblOffset val="0"/>
        <c:tickLblSkip val="1"/>
        <c:noMultiLvlLbl val="0"/>
      </c:catAx>
      <c:valAx>
        <c:axId val="1746147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6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935530"/>
        <c:axId val="5093179"/>
      </c:barChart>
      <c:catAx>
        <c:axId val="2293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3179"/>
        <c:crosses val="autoZero"/>
        <c:auto val="0"/>
        <c:lblOffset val="0"/>
        <c:tickLblSkip val="1"/>
        <c:noMultiLvlLbl val="0"/>
      </c:catAx>
      <c:val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5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838612"/>
        <c:axId val="9894325"/>
      </c:barChart>
      <c:catAx>
        <c:axId val="45838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94325"/>
        <c:crosses val="autoZero"/>
        <c:auto val="0"/>
        <c:lblOffset val="0"/>
        <c:tickLblSkip val="1"/>
        <c:noMultiLvlLbl val="0"/>
      </c:catAx>
      <c:valAx>
        <c:axId val="989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8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40062"/>
        <c:axId val="63242831"/>
      </c:barChart>
      <c:catAx>
        <c:axId val="21940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42831"/>
        <c:crosses val="autoZero"/>
        <c:auto val="0"/>
        <c:lblOffset val="0"/>
        <c:tickLblSkip val="1"/>
        <c:noMultiLvlLbl val="0"/>
      </c:catAx>
      <c:valAx>
        <c:axId val="632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31165380.29</v>
      </c>
      <c r="D3" s="95">
        <v>48850</v>
      </c>
      <c r="E3" s="43">
        <v>637.9811727737973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13662576.04</v>
      </c>
      <c r="D4" s="95">
        <v>9664030</v>
      </c>
      <c r="E4" s="43">
        <v>1.413755549186002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6814498.58</v>
      </c>
      <c r="D5" s="95">
        <v>2091</v>
      </c>
      <c r="E5" s="43">
        <v>3258.9663223338116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6016671.69</v>
      </c>
      <c r="D6" s="95">
        <v>3581</v>
      </c>
      <c r="E6" s="43">
        <v>1680.165230382575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5881715.64</v>
      </c>
      <c r="D7" s="95">
        <v>4472</v>
      </c>
      <c r="E7" s="43">
        <v>1315.2315831842575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4809670.75</v>
      </c>
      <c r="D8" s="95">
        <v>1422</v>
      </c>
      <c r="E8" s="43">
        <v>3382.32823488045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4131995.99</v>
      </c>
      <c r="D9" s="95">
        <v>1256</v>
      </c>
      <c r="E9" s="43">
        <v>3289.805724522293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3119094.09</v>
      </c>
      <c r="D10" s="95">
        <v>678</v>
      </c>
      <c r="E10" s="43">
        <v>4600.433761061947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91</v>
      </c>
      <c r="C11" s="43">
        <v>2731383.34</v>
      </c>
      <c r="D11" s="95">
        <v>12022</v>
      </c>
      <c r="E11" s="43">
        <v>227.19874729662286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44</v>
      </c>
      <c r="C12" s="43">
        <v>1844113.74</v>
      </c>
      <c r="D12" s="95">
        <v>1367</v>
      </c>
      <c r="E12" s="43">
        <v>1349.0224871982443</v>
      </c>
      <c r="F12" s="40">
        <v>1000</v>
      </c>
      <c r="G12" s="42" t="s">
        <v>68</v>
      </c>
      <c r="H12" s="44" t="s">
        <v>90</v>
      </c>
    </row>
    <row r="13" spans="1:8" ht="14.25">
      <c r="A13" s="41">
        <v>11</v>
      </c>
      <c r="B13" s="42" t="s">
        <v>82</v>
      </c>
      <c r="C13" s="43">
        <v>1703099.32</v>
      </c>
      <c r="D13" s="95">
        <v>613</v>
      </c>
      <c r="E13" s="43">
        <v>2778.302316476346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83</v>
      </c>
      <c r="C14" s="43">
        <v>1207909.53</v>
      </c>
      <c r="D14" s="95">
        <v>1412</v>
      </c>
      <c r="E14" s="43">
        <v>855.460007082153</v>
      </c>
      <c r="F14" s="40">
        <v>1000</v>
      </c>
      <c r="G14" s="42" t="s">
        <v>80</v>
      </c>
      <c r="H14" s="44" t="s">
        <v>86</v>
      </c>
    </row>
    <row r="15" spans="1:8" ht="14.25">
      <c r="A15" s="41">
        <v>13</v>
      </c>
      <c r="B15" s="42" t="s">
        <v>22</v>
      </c>
      <c r="C15" s="43">
        <v>1193129.39</v>
      </c>
      <c r="D15" s="95">
        <v>955</v>
      </c>
      <c r="E15" s="43">
        <v>1249.3501465968586</v>
      </c>
      <c r="F15" s="40">
        <v>1000</v>
      </c>
      <c r="G15" s="42" t="s">
        <v>69</v>
      </c>
      <c r="H15" s="44" t="s">
        <v>29</v>
      </c>
    </row>
    <row r="16" spans="1:8" ht="14.25">
      <c r="A16" s="41">
        <v>14</v>
      </c>
      <c r="B16" s="42" t="s">
        <v>81</v>
      </c>
      <c r="C16" s="43">
        <v>1103340.62</v>
      </c>
      <c r="D16" s="95">
        <v>391</v>
      </c>
      <c r="E16" s="43">
        <v>2821.8430179028137</v>
      </c>
      <c r="F16" s="40">
        <v>1000</v>
      </c>
      <c r="G16" s="42" t="s">
        <v>80</v>
      </c>
      <c r="H16" s="44" t="s">
        <v>86</v>
      </c>
    </row>
    <row r="17" spans="1:8" ht="14.25">
      <c r="A17" s="41">
        <v>15</v>
      </c>
      <c r="B17" s="42" t="s">
        <v>78</v>
      </c>
      <c r="C17" s="43">
        <v>877863.68</v>
      </c>
      <c r="D17" s="95">
        <v>8375</v>
      </c>
      <c r="E17" s="43">
        <v>104.81954388059702</v>
      </c>
      <c r="F17" s="40">
        <v>100</v>
      </c>
      <c r="G17" s="42" t="s">
        <v>70</v>
      </c>
      <c r="H17" s="44" t="s">
        <v>56</v>
      </c>
    </row>
    <row r="18" spans="1:8" ht="14.25">
      <c r="A18" s="41">
        <v>16</v>
      </c>
      <c r="B18" s="42" t="s">
        <v>96</v>
      </c>
      <c r="C18" s="43">
        <v>447002.2499</v>
      </c>
      <c r="D18" s="95">
        <v>8840</v>
      </c>
      <c r="E18" s="43">
        <v>50.56586537330317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100" t="s">
        <v>24</v>
      </c>
      <c r="B19" s="101"/>
      <c r="C19" s="58">
        <f>SUM(C3:C18)</f>
        <v>86709444.9399</v>
      </c>
      <c r="D19" s="59">
        <f>SUM(D3:D18)</f>
        <v>9760355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8" t="s">
        <v>46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-0.008604159964408553</v>
      </c>
      <c r="F4" s="71">
        <v>-0.008894117266885715</v>
      </c>
      <c r="G4" s="71">
        <v>0.061338334008046</v>
      </c>
      <c r="H4" s="71">
        <v>0.10373177746258544</v>
      </c>
      <c r="I4" s="71">
        <v>0.15973868759839727</v>
      </c>
      <c r="J4" s="71">
        <v>0.14470121871407748</v>
      </c>
      <c r="K4" s="72">
        <v>-0.6516855894753086</v>
      </c>
      <c r="L4" s="72">
        <v>-0.08320914554906844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-0.007828303615744159</v>
      </c>
      <c r="F5" s="71">
        <v>-0.013515119176739865</v>
      </c>
      <c r="G5" s="71">
        <v>0.0881170522323762</v>
      </c>
      <c r="H5" s="71">
        <v>0.19075688928296786</v>
      </c>
      <c r="I5" s="71">
        <v>0.4563747958213549</v>
      </c>
      <c r="J5" s="71">
        <v>0.3659830311577461</v>
      </c>
      <c r="K5" s="72">
        <v>-0.29731785499292185</v>
      </c>
      <c r="L5" s="72">
        <v>-0.044627721039511736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-0.007546166746496774</v>
      </c>
      <c r="F6" s="71">
        <v>0.017274487643819114</v>
      </c>
      <c r="G6" s="71">
        <v>0.02874811427602908</v>
      </c>
      <c r="H6" s="71">
        <v>0.004846323008949938</v>
      </c>
      <c r="I6" s="71">
        <v>-0.019411606517644175</v>
      </c>
      <c r="J6" s="71">
        <v>-0.07219733074690782</v>
      </c>
      <c r="K6" s="72">
        <v>0.0033412853349996663</v>
      </c>
      <c r="L6" s="72">
        <v>0.0008608199114719106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-0.007992876775549829</v>
      </c>
      <c r="F7" s="76">
        <f t="shared" si="0"/>
        <v>-0.001711582933268822</v>
      </c>
      <c r="G7" s="76">
        <f t="shared" si="0"/>
        <v>0.0594011668388171</v>
      </c>
      <c r="H7" s="76">
        <f t="shared" si="0"/>
        <v>0.09977832991816775</v>
      </c>
      <c r="I7" s="76">
        <f t="shared" si="0"/>
        <v>0.198900625634036</v>
      </c>
      <c r="J7" s="76">
        <f t="shared" si="0"/>
        <v>0.14616230637497193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71</v>
      </c>
      <c r="C4" s="30">
        <v>-9.794399999999907</v>
      </c>
      <c r="D4" s="68">
        <v>-0.008604159964408565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92</v>
      </c>
      <c r="C5" s="30">
        <v>-11.723559999999823</v>
      </c>
      <c r="D5" s="68">
        <v>-0.007546166746497317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-102.23025999999977</v>
      </c>
      <c r="D6" s="68">
        <v>-0.00782830361574509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-123.7482199999995</v>
      </c>
      <c r="D7" s="67">
        <v>-0.007856547040192386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-0.008604159964408553</v>
      </c>
      <c r="D2" s="21"/>
    </row>
    <row r="3" spans="1:4" ht="14.25">
      <c r="A3" s="21"/>
      <c r="B3" s="47" t="s">
        <v>84</v>
      </c>
      <c r="C3" s="71">
        <v>-0.007828303615744159</v>
      </c>
      <c r="D3" s="21"/>
    </row>
    <row r="4" spans="1:4" ht="14.25">
      <c r="A4" s="21"/>
      <c r="B4" s="47" t="s">
        <v>92</v>
      </c>
      <c r="C4" s="71">
        <v>-0.007546166746496774</v>
      </c>
      <c r="D4" s="21"/>
    </row>
    <row r="5" spans="2:3" ht="14.25">
      <c r="B5" s="93" t="s">
        <v>21</v>
      </c>
      <c r="C5" s="92">
        <v>-0.01874348410260418</v>
      </c>
    </row>
    <row r="6" spans="2:3" ht="14.25">
      <c r="B6" s="81" t="s">
        <v>27</v>
      </c>
      <c r="C6" s="86">
        <v>-0.0009052924791086436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-2.1445679795339956E-05</v>
      </c>
      <c r="F4" s="71">
        <v>0.0009828719602846814</v>
      </c>
      <c r="G4" s="71">
        <v>0.03661335896097251</v>
      </c>
      <c r="H4" s="71">
        <v>0.06716853011399682</v>
      </c>
      <c r="I4" s="71">
        <v>0.16767882237881326</v>
      </c>
      <c r="J4" s="71">
        <v>0.18000021023075563</v>
      </c>
      <c r="K4" s="71">
        <v>5.3798117277379776</v>
      </c>
      <c r="L4" s="72">
        <v>0.13708753154218045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0.0013886038178023696</v>
      </c>
      <c r="F5" s="71">
        <v>0.0051864444561580125</v>
      </c>
      <c r="G5" s="71">
        <v>0.022886870642499835</v>
      </c>
      <c r="H5" s="71">
        <v>0.04255998782215786</v>
      </c>
      <c r="I5" s="71">
        <v>0.08350359117293382</v>
      </c>
      <c r="J5" s="71">
        <v>0.0766766079994623</v>
      </c>
      <c r="K5" s="71">
        <v>3.6004337610619475</v>
      </c>
      <c r="L5" s="72">
        <v>0.13434658911288744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-0.002664826070820303</v>
      </c>
      <c r="F6" s="71">
        <v>-0.018407426161681784</v>
      </c>
      <c r="G6" s="71">
        <v>0.05847013055122341</v>
      </c>
      <c r="H6" s="71">
        <v>0.08676020490266345</v>
      </c>
      <c r="I6" s="71">
        <v>0.18351599611767266</v>
      </c>
      <c r="J6" s="71">
        <v>0.17753289897160984</v>
      </c>
      <c r="K6" s="71">
        <v>1.7783023164763443</v>
      </c>
      <c r="L6" s="72">
        <v>0.08941642588419696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-0.010844584003690483</v>
      </c>
      <c r="F7" s="71">
        <v>-0.034224947027511665</v>
      </c>
      <c r="G7" s="71">
        <v>0.07895724217493116</v>
      </c>
      <c r="H7" s="71">
        <v>0.09039479267412265</v>
      </c>
      <c r="I7" s="71">
        <v>0.23755535161654584</v>
      </c>
      <c r="J7" s="71">
        <v>0.22802535574365934</v>
      </c>
      <c r="K7" s="71">
        <v>-0.14453999291784658</v>
      </c>
      <c r="L7" s="72">
        <v>-0.012999115654017568</v>
      </c>
    </row>
    <row r="8" spans="1:12" s="9" customFormat="1" ht="14.25">
      <c r="A8" s="62">
        <v>5</v>
      </c>
      <c r="B8" s="47" t="s">
        <v>96</v>
      </c>
      <c r="C8" s="48">
        <v>38968</v>
      </c>
      <c r="D8" s="48">
        <v>39140</v>
      </c>
      <c r="E8" s="71" t="s">
        <v>95</v>
      </c>
      <c r="F8" s="71">
        <v>-0.00249128221992434</v>
      </c>
      <c r="G8" s="71">
        <v>-0.037416127570090496</v>
      </c>
      <c r="H8" s="71">
        <v>-0.3694445312879562</v>
      </c>
      <c r="I8" s="71" t="s">
        <v>95</v>
      </c>
      <c r="J8" s="71">
        <v>-0.3740301189613683</v>
      </c>
      <c r="K8" s="71">
        <v>-0.49434134626696813</v>
      </c>
      <c r="L8" s="72">
        <v>-0.05614958040644247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0.0032226167726336907</v>
      </c>
      <c r="F9" s="71">
        <v>0.012867507884118501</v>
      </c>
      <c r="G9" s="71">
        <v>0.03646669189361562</v>
      </c>
      <c r="H9" s="71">
        <v>0.07284858666893568</v>
      </c>
      <c r="I9" s="71">
        <v>0.14076158380860293</v>
      </c>
      <c r="J9" s="71">
        <v>0.1342782484303724</v>
      </c>
      <c r="K9" s="71">
        <v>2.382328234880458</v>
      </c>
      <c r="L9" s="72">
        <v>0.12219509007536122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-0.001843035414005434</v>
      </c>
      <c r="F10" s="71">
        <v>0.0007892376278397784</v>
      </c>
      <c r="G10" s="71">
        <v>0.005528034633676349</v>
      </c>
      <c r="H10" s="71">
        <v>0.0408139315135303</v>
      </c>
      <c r="I10" s="71">
        <v>0.14350188831780097</v>
      </c>
      <c r="J10" s="71">
        <v>0.11705833197461057</v>
      </c>
      <c r="K10" s="71">
        <v>0.2493501465968586</v>
      </c>
      <c r="L10" s="72">
        <v>0.021448401740178147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-0.016055403203532048</v>
      </c>
      <c r="F11" s="71">
        <v>-0.02681671536664454</v>
      </c>
      <c r="G11" s="71">
        <v>-0.000322226555373617</v>
      </c>
      <c r="H11" s="71">
        <v>0.17328843438023522</v>
      </c>
      <c r="I11" s="71">
        <v>0.023303914566915163</v>
      </c>
      <c r="J11" s="71">
        <v>-0.007110392023146006</v>
      </c>
      <c r="K11" s="71">
        <v>0.04819543880596955</v>
      </c>
      <c r="L11" s="72">
        <v>0.0046833752000288165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-0.0016439418051082955</v>
      </c>
      <c r="F12" s="71">
        <v>-0.00390838201373922</v>
      </c>
      <c r="G12" s="71">
        <v>0.0217922981822245</v>
      </c>
      <c r="H12" s="71">
        <v>0.06900584043699998</v>
      </c>
      <c r="I12" s="71">
        <v>0.24880582884328883</v>
      </c>
      <c r="J12" s="71">
        <v>0.2506640816608199</v>
      </c>
      <c r="K12" s="71">
        <v>0.31523158318425737</v>
      </c>
      <c r="L12" s="72">
        <v>0.029448689457986177</v>
      </c>
    </row>
    <row r="13" spans="1:12" s="9" customFormat="1" ht="14.25">
      <c r="A13" s="62">
        <v>10</v>
      </c>
      <c r="B13" s="47" t="s">
        <v>55</v>
      </c>
      <c r="C13" s="48">
        <v>40253</v>
      </c>
      <c r="D13" s="48">
        <v>40366</v>
      </c>
      <c r="E13" s="71">
        <v>-0.009440700786327083</v>
      </c>
      <c r="F13" s="71">
        <v>-0.01743171385848885</v>
      </c>
      <c r="G13" s="71">
        <v>0.050268637648391845</v>
      </c>
      <c r="H13" s="71">
        <v>0.10764625143891515</v>
      </c>
      <c r="I13" s="71">
        <v>0.2107596201680546</v>
      </c>
      <c r="J13" s="71">
        <v>0.18034276261952642</v>
      </c>
      <c r="K13" s="71">
        <v>0.41375554918600255</v>
      </c>
      <c r="L13" s="72">
        <v>0.04187243922817507</v>
      </c>
    </row>
    <row r="14" spans="1:12" s="9" customFormat="1" ht="14.25">
      <c r="A14" s="62">
        <v>11</v>
      </c>
      <c r="B14" s="47" t="s">
        <v>64</v>
      </c>
      <c r="C14" s="48">
        <v>40114</v>
      </c>
      <c r="D14" s="48">
        <v>40401</v>
      </c>
      <c r="E14" s="71">
        <v>-0.011239464976193103</v>
      </c>
      <c r="F14" s="71">
        <v>-0.027984879920669115</v>
      </c>
      <c r="G14" s="71">
        <v>-0.005741580845418759</v>
      </c>
      <c r="H14" s="71">
        <v>0.12205701121313162</v>
      </c>
      <c r="I14" s="71">
        <v>-0.010574203492140999</v>
      </c>
      <c r="J14" s="71">
        <v>-0.049418248028986644</v>
      </c>
      <c r="K14" s="71">
        <v>0.6801652303825756</v>
      </c>
      <c r="L14" s="72">
        <v>0.06415225104342537</v>
      </c>
    </row>
    <row r="15" spans="1:12" s="9" customFormat="1" ht="14.25" collapsed="1">
      <c r="A15" s="62">
        <v>12</v>
      </c>
      <c r="B15" s="47" t="s">
        <v>75</v>
      </c>
      <c r="C15" s="48">
        <v>40226</v>
      </c>
      <c r="D15" s="48">
        <v>40430</v>
      </c>
      <c r="E15" s="71">
        <v>-0.00205207467838997</v>
      </c>
      <c r="F15" s="71">
        <v>0.0013155898940038213</v>
      </c>
      <c r="G15" s="71">
        <v>0.012696985072664146</v>
      </c>
      <c r="H15" s="71">
        <v>0.04477087233428301</v>
      </c>
      <c r="I15" s="71">
        <v>0.07004998378724991</v>
      </c>
      <c r="J15" s="71">
        <v>0.05696077117242271</v>
      </c>
      <c r="K15" s="71">
        <v>2.2898057245222914</v>
      </c>
      <c r="L15" s="72">
        <v>0.15496235664059776</v>
      </c>
    </row>
    <row r="16" spans="1:12" s="9" customFormat="1" ht="14.25" collapsed="1">
      <c r="A16" s="62">
        <v>13</v>
      </c>
      <c r="B16" s="47" t="s">
        <v>81</v>
      </c>
      <c r="C16" s="48">
        <v>40427</v>
      </c>
      <c r="D16" s="48">
        <v>40543</v>
      </c>
      <c r="E16" s="71">
        <v>0.0026603371651812147</v>
      </c>
      <c r="F16" s="71">
        <v>0.011959456598236384</v>
      </c>
      <c r="G16" s="71">
        <v>0.0352827705187404</v>
      </c>
      <c r="H16" s="71">
        <v>0.07126572462179492</v>
      </c>
      <c r="I16" s="71">
        <v>0.1575712990558853</v>
      </c>
      <c r="J16" s="71">
        <v>0.14770059441389938</v>
      </c>
      <c r="K16" s="71">
        <v>1.821843017902812</v>
      </c>
      <c r="L16" s="72">
        <v>0.139270601136819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-0.012914959556016514</v>
      </c>
      <c r="F17" s="71">
        <v>-0.008453621894551455</v>
      </c>
      <c r="G17" s="71">
        <v>-0.008728434386923278</v>
      </c>
      <c r="H17" s="71">
        <v>0.02644953962488783</v>
      </c>
      <c r="I17" s="71">
        <v>0.013726488494898215</v>
      </c>
      <c r="J17" s="71">
        <v>-0.01886422334020743</v>
      </c>
      <c r="K17" s="71">
        <v>0.34902248719824414</v>
      </c>
      <c r="L17" s="72">
        <v>0.039667877549235175</v>
      </c>
    </row>
    <row r="18" spans="1:12" s="9" customFormat="1" ht="14.25">
      <c r="A18" s="62">
        <v>15</v>
      </c>
      <c r="B18" s="47" t="s">
        <v>79</v>
      </c>
      <c r="C18" s="48">
        <v>40427</v>
      </c>
      <c r="D18" s="48">
        <v>40708</v>
      </c>
      <c r="E18" s="71">
        <v>0.0011985441434427813</v>
      </c>
      <c r="F18" s="71">
        <v>0.01046395820218482</v>
      </c>
      <c r="G18" s="71">
        <v>0.032723014369121506</v>
      </c>
      <c r="H18" s="71">
        <v>0.0708936525082915</v>
      </c>
      <c r="I18" s="71">
        <v>0.13628583248112647</v>
      </c>
      <c r="J18" s="71">
        <v>0.12588306040794217</v>
      </c>
      <c r="K18" s="71">
        <v>2.258966322333813</v>
      </c>
      <c r="L18" s="72">
        <v>0.17050476206862086</v>
      </c>
    </row>
    <row r="19" spans="1:12" s="9" customFormat="1" ht="14.25">
      <c r="A19" s="62">
        <v>16</v>
      </c>
      <c r="B19" s="47" t="s">
        <v>91</v>
      </c>
      <c r="C19" s="48">
        <v>41026</v>
      </c>
      <c r="D19" s="48">
        <v>41242</v>
      </c>
      <c r="E19" s="71">
        <v>-0.0029526431867029634</v>
      </c>
      <c r="F19" s="71">
        <v>0.00482528346693023</v>
      </c>
      <c r="G19" s="71">
        <v>0.02794856233077181</v>
      </c>
      <c r="H19" s="71">
        <v>0.05340323994306728</v>
      </c>
      <c r="I19" s="71">
        <v>0.30740412216487534</v>
      </c>
      <c r="J19" s="71">
        <v>0.16716639645435105</v>
      </c>
      <c r="K19" s="71">
        <v>1.2719874729662295</v>
      </c>
      <c r="L19" s="72">
        <v>0.14550476581080063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 aca="true" t="shared" si="0" ref="E20:J20">AVERAGE(E4:E19)</f>
        <v>-0.004213531830768099</v>
      </c>
      <c r="F20" s="76">
        <f t="shared" si="0"/>
        <v>-0.005708038648340921</v>
      </c>
      <c r="G20" s="76">
        <f t="shared" si="0"/>
        <v>0.022964139226314184</v>
      </c>
      <c r="H20" s="76">
        <f t="shared" si="0"/>
        <v>0.04811762930681607</v>
      </c>
      <c r="I20" s="76">
        <f t="shared" si="0"/>
        <v>0.14092334129883483</v>
      </c>
      <c r="J20" s="76">
        <f t="shared" si="0"/>
        <v>0.08705414610785771</v>
      </c>
      <c r="K20" s="77" t="s">
        <v>25</v>
      </c>
      <c r="L20" s="78" t="s">
        <v>25</v>
      </c>
    </row>
    <row r="21" spans="1:12" s="9" customFormat="1" ht="14.25">
      <c r="A21" s="102" t="s">
        <v>50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45</v>
      </c>
      <c r="C4" s="30">
        <v>12.091519999999553</v>
      </c>
      <c r="D4" s="68">
        <v>0.00038812980835729443</v>
      </c>
      <c r="E4" s="31">
        <v>20</v>
      </c>
      <c r="F4" s="68">
        <v>0.00040958427196395656</v>
      </c>
      <c r="G4" s="50">
        <v>12.769089477407318</v>
      </c>
    </row>
    <row r="5" spans="1:7" ht="14.25">
      <c r="A5" s="89">
        <v>2</v>
      </c>
      <c r="B5" s="82" t="s">
        <v>91</v>
      </c>
      <c r="C5" s="30">
        <v>-0.3410500000002794</v>
      </c>
      <c r="D5" s="68">
        <v>-0.00012484788042628245</v>
      </c>
      <c r="E5" s="31">
        <v>34</v>
      </c>
      <c r="F5" s="68">
        <v>0.0028361695028361693</v>
      </c>
      <c r="G5" s="50">
        <v>7.735566269603217</v>
      </c>
    </row>
    <row r="6" spans="1:7" ht="14.25">
      <c r="A6" s="89">
        <v>3</v>
      </c>
      <c r="B6" s="82" t="s">
        <v>79</v>
      </c>
      <c r="C6" s="30">
        <v>8.157700000000187</v>
      </c>
      <c r="D6" s="68">
        <v>0.0011985441434429283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77</v>
      </c>
      <c r="C7" s="30">
        <v>4.325179999999702</v>
      </c>
      <c r="D7" s="68">
        <v>0.0013886038178028757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81</v>
      </c>
      <c r="C8" s="30">
        <v>2.9274700000002047</v>
      </c>
      <c r="D8" s="68">
        <v>0.002660337165182191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22</v>
      </c>
      <c r="C9" s="30">
        <v>-2.2030400000000374</v>
      </c>
      <c r="D9" s="68">
        <v>-0.0018430354140061584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82</v>
      </c>
      <c r="C10" s="30">
        <v>-4.5505899999998505</v>
      </c>
      <c r="D10" s="68">
        <v>-0.002664826070819077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75</v>
      </c>
      <c r="C11" s="30">
        <v>-8.496599999999628</v>
      </c>
      <c r="D11" s="68">
        <v>-0.0020520746783898067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49</v>
      </c>
      <c r="C12" s="30">
        <v>-9.685120000000111</v>
      </c>
      <c r="D12" s="68">
        <v>-0.001643941805106484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83</v>
      </c>
      <c r="C13" s="30">
        <v>-13.242889999999898</v>
      </c>
      <c r="D13" s="68">
        <v>-0.010844584003690464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78</v>
      </c>
      <c r="C14" s="30">
        <v>-14.324439999999944</v>
      </c>
      <c r="D14" s="68">
        <v>-0.0160554032035306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44</v>
      </c>
      <c r="C15" s="30">
        <v>-24.12827000000002</v>
      </c>
      <c r="D15" s="68">
        <v>-0.012914959556015989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64</v>
      </c>
      <c r="C16" s="30">
        <v>-68.39286999999918</v>
      </c>
      <c r="D16" s="68">
        <v>-0.011239464976193972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55</v>
      </c>
      <c r="C17" s="30">
        <v>-130.2136000000015</v>
      </c>
      <c r="D17" s="68">
        <v>-0.009440700786327768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54</v>
      </c>
      <c r="C18" s="30">
        <v>-11.521769999999552</v>
      </c>
      <c r="D18" s="68">
        <v>-0.0023898174470741843</v>
      </c>
      <c r="E18" s="31">
        <v>-8</v>
      </c>
      <c r="F18" s="68">
        <v>-0.005594405594405594</v>
      </c>
      <c r="G18" s="50">
        <v>-27.047560167832216</v>
      </c>
    </row>
    <row r="19" spans="1:7" ht="14.25">
      <c r="A19" s="89">
        <v>16</v>
      </c>
      <c r="B19" s="82" t="s">
        <v>96</v>
      </c>
      <c r="C19" s="30" t="s">
        <v>95</v>
      </c>
      <c r="D19" s="68" t="s">
        <v>95</v>
      </c>
      <c r="E19" s="31" t="s">
        <v>95</v>
      </c>
      <c r="F19" s="68" t="s">
        <v>95</v>
      </c>
      <c r="G19" s="50" t="s">
        <v>95</v>
      </c>
    </row>
    <row r="20" spans="1:7" ht="15.75" thickBot="1">
      <c r="A20" s="63"/>
      <c r="B20" s="64" t="s">
        <v>24</v>
      </c>
      <c r="C20" s="54">
        <v>-259.59837000000033</v>
      </c>
      <c r="D20" s="67">
        <v>-0.003000372700639112</v>
      </c>
      <c r="E20" s="55">
        <v>46</v>
      </c>
      <c r="F20" s="67">
        <v>4.717237987425279E-06</v>
      </c>
      <c r="G20" s="56">
        <v>-6.5429044208216816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78</v>
      </c>
      <c r="C2" s="97">
        <v>-0.016055403203532048</v>
      </c>
    </row>
    <row r="3" spans="1:5" ht="14.25">
      <c r="A3" s="14"/>
      <c r="B3" s="47" t="s">
        <v>44</v>
      </c>
      <c r="C3" s="71">
        <v>-0.012914959556016514</v>
      </c>
      <c r="D3" s="14"/>
      <c r="E3" s="14"/>
    </row>
    <row r="4" spans="1:5" ht="14.25">
      <c r="A4" s="14"/>
      <c r="B4" s="47" t="s">
        <v>64</v>
      </c>
      <c r="C4" s="71">
        <v>-0.011239464976193103</v>
      </c>
      <c r="D4" s="14"/>
      <c r="E4" s="14"/>
    </row>
    <row r="5" spans="1:5" ht="14.25">
      <c r="A5" s="14"/>
      <c r="B5" s="47" t="s">
        <v>83</v>
      </c>
      <c r="C5" s="71">
        <v>-0.010844584003690483</v>
      </c>
      <c r="D5" s="14"/>
      <c r="E5" s="14"/>
    </row>
    <row r="6" spans="1:5" ht="14.25">
      <c r="A6" s="14"/>
      <c r="B6" s="47" t="s">
        <v>55</v>
      </c>
      <c r="C6" s="71">
        <v>-0.009440700786327083</v>
      </c>
      <c r="D6" s="14"/>
      <c r="E6" s="14"/>
    </row>
    <row r="7" spans="1:5" ht="14.25">
      <c r="A7" s="14"/>
      <c r="B7" s="47" t="s">
        <v>91</v>
      </c>
      <c r="C7" s="71">
        <v>-0.0029526431867029634</v>
      </c>
      <c r="D7" s="14"/>
      <c r="E7" s="14"/>
    </row>
    <row r="8" spans="1:5" ht="14.25">
      <c r="A8" s="14"/>
      <c r="B8" s="47" t="s">
        <v>82</v>
      </c>
      <c r="C8" s="71">
        <v>-0.002664826070820303</v>
      </c>
      <c r="D8" s="14"/>
      <c r="E8" s="14"/>
    </row>
    <row r="9" spans="1:5" ht="14.25">
      <c r="A9" s="14"/>
      <c r="B9" s="47" t="s">
        <v>75</v>
      </c>
      <c r="C9" s="71">
        <v>-0.00205207467838997</v>
      </c>
      <c r="D9" s="14"/>
      <c r="E9" s="14"/>
    </row>
    <row r="10" spans="1:5" ht="14.25">
      <c r="A10" s="14"/>
      <c r="B10" s="47" t="s">
        <v>22</v>
      </c>
      <c r="C10" s="71">
        <v>-0.001843035414005434</v>
      </c>
      <c r="D10" s="14"/>
      <c r="E10" s="14"/>
    </row>
    <row r="11" spans="1:5" ht="14.25">
      <c r="A11" s="14"/>
      <c r="B11" s="47" t="s">
        <v>49</v>
      </c>
      <c r="C11" s="71">
        <v>-0.0016439418051082955</v>
      </c>
      <c r="D11" s="14"/>
      <c r="E11" s="14"/>
    </row>
    <row r="12" spans="1:5" ht="14.25">
      <c r="A12" s="14"/>
      <c r="B12" s="47" t="s">
        <v>45</v>
      </c>
      <c r="C12" s="71">
        <v>-2.1445679795339956E-05</v>
      </c>
      <c r="D12" s="14"/>
      <c r="E12" s="14"/>
    </row>
    <row r="13" spans="1:5" ht="14.25">
      <c r="A13" s="14"/>
      <c r="B13" s="47" t="s">
        <v>79</v>
      </c>
      <c r="C13" s="71">
        <v>0.0011985441434427813</v>
      </c>
      <c r="D13" s="14"/>
      <c r="E13" s="14"/>
    </row>
    <row r="14" spans="1:5" ht="14.25">
      <c r="A14" s="14"/>
      <c r="B14" s="47" t="s">
        <v>77</v>
      </c>
      <c r="C14" s="71">
        <v>0.0013886038178023696</v>
      </c>
      <c r="D14" s="14"/>
      <c r="E14" s="14"/>
    </row>
    <row r="15" spans="1:5" ht="14.25">
      <c r="A15" s="14"/>
      <c r="B15" s="47" t="s">
        <v>81</v>
      </c>
      <c r="C15" s="71">
        <v>0.0026603371651812147</v>
      </c>
      <c r="D15" s="14"/>
      <c r="E15" s="14"/>
    </row>
    <row r="16" spans="1:5" ht="14.25">
      <c r="A16" s="14"/>
      <c r="B16" s="47" t="s">
        <v>54</v>
      </c>
      <c r="C16" s="71">
        <v>0.0032226167726336907</v>
      </c>
      <c r="D16" s="14"/>
      <c r="E16" s="14"/>
    </row>
    <row r="17" spans="2:3" ht="14.25">
      <c r="B17" s="47" t="s">
        <v>21</v>
      </c>
      <c r="C17" s="92">
        <v>-0.01874348410260418</v>
      </c>
    </row>
    <row r="18" spans="2:3" ht="14.25">
      <c r="B18" s="14" t="s">
        <v>27</v>
      </c>
      <c r="C18" s="86">
        <v>-0.0009052924791086436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1498512.75</v>
      </c>
      <c r="F3" s="94">
        <v>706</v>
      </c>
      <c r="G3" s="43">
        <v>2122.5393059490084</v>
      </c>
      <c r="H3" s="73">
        <v>1000</v>
      </c>
      <c r="I3" s="42" t="s">
        <v>70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1039539.8801</v>
      </c>
      <c r="F4" s="94">
        <v>1975</v>
      </c>
      <c r="G4" s="43">
        <v>526.3493063797468</v>
      </c>
      <c r="H4" s="73">
        <v>1000</v>
      </c>
      <c r="I4" s="42" t="s">
        <v>69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328841.83</v>
      </c>
      <c r="F5" s="94">
        <v>679</v>
      </c>
      <c r="G5" s="43">
        <v>484.30313696612666</v>
      </c>
      <c r="H5" s="73">
        <v>1000</v>
      </c>
      <c r="I5" s="42" t="s">
        <v>32</v>
      </c>
      <c r="J5" s="44" t="s">
        <v>30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58">
        <f>SUM(E3:E5)</f>
        <v>2866894.4601</v>
      </c>
      <c r="F6" s="59">
        <f>SUM(F3:F5)</f>
        <v>3360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0.0017806152264747688</v>
      </c>
      <c r="G4" s="71">
        <v>0.01995289583250881</v>
      </c>
      <c r="H4" s="71">
        <v>-5.795763673810406E-05</v>
      </c>
      <c r="I4" s="71">
        <v>-0.20700018356285776</v>
      </c>
      <c r="J4" s="71">
        <v>-0.1490871977124122</v>
      </c>
      <c r="K4" s="72">
        <v>-0.5156968630338734</v>
      </c>
      <c r="L4" s="72">
        <v>-0.0534031892786363</v>
      </c>
    </row>
    <row r="5" spans="1:12" ht="14.25" collapsed="1">
      <c r="A5" s="62">
        <v>2</v>
      </c>
      <c r="B5" s="47" t="s">
        <v>62</v>
      </c>
      <c r="C5" s="48">
        <v>39048</v>
      </c>
      <c r="D5" s="48">
        <v>39140</v>
      </c>
      <c r="E5" s="71">
        <v>-0.0037901479685467088</v>
      </c>
      <c r="F5" s="71">
        <v>-0.006550447052201536</v>
      </c>
      <c r="G5" s="71">
        <v>-0.028686473916244015</v>
      </c>
      <c r="H5" s="71">
        <v>0.014305292437134964</v>
      </c>
      <c r="I5" s="71">
        <v>0.20990808796714266</v>
      </c>
      <c r="J5" s="71">
        <v>0.16037446641231234</v>
      </c>
      <c r="K5" s="72">
        <v>-0.47365069362025314</v>
      </c>
      <c r="L5" s="72">
        <v>-0.05293637340159585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>
        <v>-0.009974581437530161</v>
      </c>
      <c r="F6" s="71">
        <v>-0.01076380168323221</v>
      </c>
      <c r="G6" s="71">
        <v>0.008822092650964564</v>
      </c>
      <c r="H6" s="71">
        <v>0.09492637041258822</v>
      </c>
      <c r="I6" s="71">
        <v>0.042530097910286724</v>
      </c>
      <c r="J6" s="71">
        <v>0.02029680805701828</v>
      </c>
      <c r="K6" s="72">
        <v>1.1225393059490054</v>
      </c>
      <c r="L6" s="72">
        <v>0.06794296865275062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-0.004588243135358956</v>
      </c>
      <c r="F7" s="76">
        <f>AVERAGE(F4:F6)</f>
        <v>-0.005177877836319659</v>
      </c>
      <c r="G7" s="76">
        <f>AVERAGE(G4:G6)</f>
        <v>2.9504855743119524E-05</v>
      </c>
      <c r="H7" s="76">
        <f>AVERAGE(H4:H6)</f>
        <v>0.03639123507099503</v>
      </c>
      <c r="I7" s="76">
        <f>AVERAGE(I4:I6)</f>
        <v>0.015146000771523874</v>
      </c>
      <c r="J7" s="76">
        <f>AVERAGE(J4:J6)</f>
        <v>0.010528025585639478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31</v>
      </c>
      <c r="C4" s="30">
        <v>0</v>
      </c>
      <c r="D4" s="68">
        <v>0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-3.955</v>
      </c>
      <c r="D5" s="68">
        <v>-0.0037901479685467985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-15.097629999999889</v>
      </c>
      <c r="D6" s="68">
        <v>-0.009974581437529445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-19.052629999999887</v>
      </c>
      <c r="D7" s="67">
        <v>-0.0066018639306861665</v>
      </c>
      <c r="E7" s="55">
        <v>0</v>
      </c>
      <c r="F7" s="67">
        <v>0</v>
      </c>
      <c r="G7" s="56">
        <v>0</v>
      </c>
    </row>
    <row r="9" ht="15" customHeight="1">
      <c r="A9" s="11"/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-0.009974581437530161</v>
      </c>
      <c r="D2" s="21"/>
      <c r="E2" s="21"/>
    </row>
    <row r="3" spans="1:5" ht="14.25">
      <c r="A3" s="21"/>
      <c r="B3" s="47" t="s">
        <v>62</v>
      </c>
      <c r="C3" s="71">
        <v>-0.0037901479685467088</v>
      </c>
      <c r="D3" s="21"/>
      <c r="E3" s="21"/>
    </row>
    <row r="4" spans="1:5" ht="14.25">
      <c r="A4" s="21"/>
      <c r="B4" s="47" t="s">
        <v>31</v>
      </c>
      <c r="C4" s="71">
        <v>0</v>
      </c>
      <c r="D4" s="21"/>
      <c r="E4" s="21"/>
    </row>
    <row r="5" spans="1:4" ht="14.25">
      <c r="A5" s="21"/>
      <c r="B5" s="47" t="s">
        <v>21</v>
      </c>
      <c r="C5" s="74">
        <v>-0.01874348410260418</v>
      </c>
      <c r="D5" s="21"/>
    </row>
    <row r="6" spans="2:3" ht="14.25">
      <c r="B6" s="47" t="s">
        <v>27</v>
      </c>
      <c r="C6" s="86">
        <v>-0.0009052924791086436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12956826.34</v>
      </c>
      <c r="F3" s="11">
        <v>184391</v>
      </c>
      <c r="G3" s="85">
        <v>70.26821450070773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1541854.62</v>
      </c>
      <c r="F4" s="11">
        <v>153672</v>
      </c>
      <c r="G4" s="85">
        <v>10.033412853349994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1128538.6901</v>
      </c>
      <c r="F5" s="11">
        <v>648</v>
      </c>
      <c r="G5" s="85">
        <v>1741.5720526234568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15627219.6501</v>
      </c>
      <c r="F6" s="69">
        <f>SUM(F3:F5)</f>
        <v>338711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2018-12-14T09:46:58Z</dcterms:modified>
  <cp:category>Analytics</cp:category>
  <cp:version/>
  <cp:contentType/>
  <cp:contentStatus/>
</cp:coreProperties>
</file>