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'Відкр_1'!$A$1:$H$18</definedName>
  </definedNames>
  <calcPr fullCalcOnLoad="1"/>
</workbook>
</file>

<file path=xl/sharedStrings.xml><?xml version="1.0" encoding="utf-8"?>
<sst xmlns="http://schemas.openxmlformats.org/spreadsheetml/2006/main" count="331" uniqueCount="103">
  <si>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</si>
  <si>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</si>
  <si>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</si>
  <si>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</si>
  <si>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</si>
  <si>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</si>
  <si>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</si>
  <si>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</si>
  <si>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</si>
  <si>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</si>
  <si>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</si>
  <si>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</si>
  <si>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</si>
  <si>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</si>
  <si>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</si>
  <si>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</si>
  <si>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</si>
  <si>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</si>
  <si>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</si>
  <si>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</si>
  <si>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</si>
  <si>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</si>
  <si>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</si>
  <si>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</si>
  <si>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</si>
  <si>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</si>
  <si>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</si>
  <si>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</si>
  <si>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</si>
  <si>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</si>
  <si>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</si>
  <si>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</si>
  <si>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</si>
  <si>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</si>
  <si>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</si>
  <si>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</si>
  <si>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</si>
  <si>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</si>
  <si>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</si>
  <si>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</si>
  <si>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</si>
  <si>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</si>
  <si>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</si>
  <si>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</si>
  <si>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</si>
  <si>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</si>
  <si>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</si>
  <si>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</si>
  <si>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</si>
  <si>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</si>
  <si>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</si>
  <si>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</si>
  <si>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</si>
  <si>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</si>
  <si>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</si>
  <si>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</si>
  <si>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</si>
  <si>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</si>
  <si>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</si>
  <si>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</si>
  <si>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</si>
  <si>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</si>
  <si>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</si>
  <si>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</si>
  <si>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</si>
  <si>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</si>
  <si>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</si>
  <si>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</si>
  <si>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</si>
  <si>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</si>
  <si>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</si>
  <si>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</si>
  <si>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</si>
  <si>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</si>
  <si>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</si>
  <si>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</si>
  <si>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</si>
  <si>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</si>
  <si>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</si>
  <si>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</si>
  <si>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</si>
  <si>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</si>
  <si>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</si>
  <si>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</si>
  <si>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</si>
  <si>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http://univer.ua/</t>
  </si>
  <si>
    <t>http://www.am.eavex.com.ua/</t>
  </si>
  <si>
    <t>http://www.altus.ua/</t>
  </si>
  <si>
    <t>http://otpcapital.com.ua/</t>
  </si>
  <si>
    <t>http://www.vseswit.com.ua/</t>
  </si>
  <si>
    <t>КІНТО-Казначейський</t>
  </si>
  <si>
    <t>КІНТО-Голд</t>
  </si>
  <si>
    <t>спец. банк. мет.</t>
  </si>
  <si>
    <t>ПрАТ "КІНТО"</t>
  </si>
  <si>
    <t>н.д.</t>
  </si>
  <si>
    <t>Аргентум</t>
  </si>
  <si>
    <t>ТОВ "КУА ОЗОН"</t>
  </si>
  <si>
    <t>http://ozoncap.com/</t>
  </si>
  <si>
    <t>Бонум Оптімум</t>
  </si>
  <si>
    <t>ТОВ "КУА "Бонум Груп"</t>
  </si>
  <si>
    <t>http://bonum-group.com/</t>
  </si>
  <si>
    <t>Платинум</t>
  </si>
  <si>
    <t>Аурум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</si>
</sst>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 horizontal="center"/>
    </xf>
    <xf numFmtId="10" fontId="9" fillId="0" borderId="20" xfId="0" applyNumberFormat="1" applyFont="1" applyBorder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7068883"/>
        <c:axId val="63619948"/>
      </c:barChart>
      <c:catAx>
        <c:axId val="70688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619948"/>
        <c:crosses val="autoZero"/>
        <c:auto val="0"/>
        <c:lblOffset val="0"/>
        <c:tickLblSkip val="1"/>
        <c:noMultiLvlLbl val="0"/>
      </c:catAx>
      <c:valAx>
        <c:axId val="63619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0688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166237"/>
        <c:axId val="21842950"/>
      </c:barChart>
      <c:catAx>
        <c:axId val="47166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842950"/>
        <c:crosses val="autoZero"/>
        <c:auto val="0"/>
        <c:lblOffset val="0"/>
        <c:tickLblSkip val="1"/>
        <c:noMultiLvlLbl val="0"/>
      </c:catAx>
      <c:valAx>
        <c:axId val="21842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662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368823"/>
        <c:axId val="24448496"/>
      </c:barChart>
      <c:catAx>
        <c:axId val="623688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448496"/>
        <c:crosses val="autoZero"/>
        <c:auto val="0"/>
        <c:lblOffset val="0"/>
        <c:tickLblSkip val="1"/>
        <c:noMultiLvlLbl val="0"/>
      </c:catAx>
      <c:valAx>
        <c:axId val="24448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688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709873"/>
        <c:axId val="34171130"/>
      </c:barChart>
      <c:catAx>
        <c:axId val="187098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171130"/>
        <c:crosses val="autoZero"/>
        <c:auto val="0"/>
        <c:lblOffset val="0"/>
        <c:tickLblSkip val="1"/>
        <c:noMultiLvlLbl val="0"/>
      </c:catAx>
      <c:valAx>
        <c:axId val="34171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098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104715"/>
        <c:axId val="16398116"/>
      </c:barChart>
      <c:catAx>
        <c:axId val="391047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398116"/>
        <c:crosses val="autoZero"/>
        <c:auto val="0"/>
        <c:lblOffset val="0"/>
        <c:tickLblSkip val="1"/>
        <c:noMultiLvlLbl val="0"/>
      </c:catAx>
      <c:valAx>
        <c:axId val="16398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047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365317"/>
        <c:axId val="53178990"/>
      </c:barChart>
      <c:catAx>
        <c:axId val="133653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178990"/>
        <c:crosses val="autoZero"/>
        <c:auto val="0"/>
        <c:lblOffset val="0"/>
        <c:tickLblSkip val="1"/>
        <c:noMultiLvlLbl val="0"/>
      </c:catAx>
      <c:valAx>
        <c:axId val="53178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653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"/>
          <c:w val="0.943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Графік_В!$B$2:$B$19</c:f>
              <c:strCache/>
            </c:strRef>
          </c:cat>
          <c:val>
            <c:numRef>
              <c:f>Графік_В!$C$2:$C$19</c:f>
              <c:numCache/>
            </c:numRef>
          </c:val>
        </c:ser>
        <c:gapWidth val="40"/>
        <c:axId val="8848863"/>
        <c:axId val="12530904"/>
      </c:barChart>
      <c:catAx>
        <c:axId val="8848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530904"/>
        <c:crossesAt val="0"/>
        <c:auto val="0"/>
        <c:lblOffset val="0"/>
        <c:tickLblSkip val="1"/>
        <c:noMultiLvlLbl val="0"/>
      </c:catAx>
      <c:valAx>
        <c:axId val="12530904"/>
        <c:scaling>
          <c:orientation val="minMax"/>
          <c:max val="0.02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848863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45669273"/>
        <c:axId val="8370274"/>
      </c:barChart>
      <c:catAx>
        <c:axId val="456692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370274"/>
        <c:crosses val="autoZero"/>
        <c:auto val="0"/>
        <c:lblOffset val="0"/>
        <c:tickLblSkip val="1"/>
        <c:noMultiLvlLbl val="0"/>
      </c:catAx>
      <c:valAx>
        <c:axId val="8370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6692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8223603"/>
        <c:axId val="6903564"/>
      </c:barChart>
      <c:catAx>
        <c:axId val="82236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903564"/>
        <c:crosses val="autoZero"/>
        <c:auto val="0"/>
        <c:lblOffset val="0"/>
        <c:tickLblSkip val="52"/>
        <c:noMultiLvlLbl val="0"/>
      </c:catAx>
      <c:valAx>
        <c:axId val="6903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2236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62132077"/>
        <c:axId val="22317782"/>
      </c:barChart>
      <c:catAx>
        <c:axId val="621320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317782"/>
        <c:crosses val="autoZero"/>
        <c:auto val="0"/>
        <c:lblOffset val="0"/>
        <c:tickLblSkip val="49"/>
        <c:noMultiLvlLbl val="0"/>
      </c:catAx>
      <c:valAx>
        <c:axId val="22317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1320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642311"/>
        <c:axId val="62909888"/>
      </c:barChart>
      <c:catAx>
        <c:axId val="666423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2909888"/>
        <c:crosses val="autoZero"/>
        <c:auto val="0"/>
        <c:lblOffset val="0"/>
        <c:tickLblSkip val="4"/>
        <c:noMultiLvlLbl val="0"/>
      </c:catAx>
      <c:valAx>
        <c:axId val="6290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6423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35708621"/>
        <c:axId val="52942134"/>
      </c:barChart>
      <c:catAx>
        <c:axId val="357086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942134"/>
        <c:crosses val="autoZero"/>
        <c:auto val="0"/>
        <c:lblOffset val="0"/>
        <c:tickLblSkip val="9"/>
        <c:noMultiLvlLbl val="0"/>
      </c:catAx>
      <c:valAx>
        <c:axId val="52942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086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318081"/>
        <c:axId val="62536138"/>
      </c:barChart>
      <c:catAx>
        <c:axId val="293180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2536138"/>
        <c:crosses val="autoZero"/>
        <c:auto val="0"/>
        <c:lblOffset val="0"/>
        <c:tickLblSkip val="4"/>
        <c:noMultiLvlLbl val="0"/>
      </c:catAx>
      <c:valAx>
        <c:axId val="62536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3180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25954331"/>
        <c:axId val="32262388"/>
      </c:barChart>
      <c:catAx>
        <c:axId val="259543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2262388"/>
        <c:crosses val="autoZero"/>
        <c:auto val="0"/>
        <c:lblOffset val="0"/>
        <c:tickLblSkip val="52"/>
        <c:noMultiLvlLbl val="0"/>
      </c:catAx>
      <c:valAx>
        <c:axId val="32262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9543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926037"/>
        <c:axId val="63116606"/>
      </c:barChart>
      <c:catAx>
        <c:axId val="219260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3116606"/>
        <c:crosses val="autoZero"/>
        <c:auto val="0"/>
        <c:lblOffset val="0"/>
        <c:tickLblSkip val="4"/>
        <c:noMultiLvlLbl val="0"/>
      </c:catAx>
      <c:valAx>
        <c:axId val="63116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9260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178543"/>
        <c:axId val="12171432"/>
      </c:barChart>
      <c:catAx>
        <c:axId val="311785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171432"/>
        <c:crosses val="autoZero"/>
        <c:auto val="0"/>
        <c:lblOffset val="0"/>
        <c:tickLblSkip val="4"/>
        <c:noMultiLvlLbl val="0"/>
      </c:catAx>
      <c:valAx>
        <c:axId val="12171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1785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434025"/>
        <c:axId val="46361906"/>
      </c:barChart>
      <c:catAx>
        <c:axId val="424340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361906"/>
        <c:crosses val="autoZero"/>
        <c:auto val="0"/>
        <c:lblOffset val="0"/>
        <c:tickLblSkip val="4"/>
        <c:noMultiLvlLbl val="0"/>
      </c:catAx>
      <c:valAx>
        <c:axId val="46361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4340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603971"/>
        <c:axId val="64326876"/>
      </c:barChart>
      <c:catAx>
        <c:axId val="146039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4326876"/>
        <c:crosses val="autoZero"/>
        <c:auto val="0"/>
        <c:lblOffset val="0"/>
        <c:tickLblSkip val="4"/>
        <c:noMultiLvlLbl val="0"/>
      </c:catAx>
      <c:valAx>
        <c:axId val="64326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6039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070973"/>
        <c:axId val="43094438"/>
      </c:barChart>
      <c:catAx>
        <c:axId val="420709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3094438"/>
        <c:crosses val="autoZero"/>
        <c:auto val="0"/>
        <c:lblOffset val="0"/>
        <c:tickLblSkip val="4"/>
        <c:noMultiLvlLbl val="0"/>
      </c:catAx>
      <c:valAx>
        <c:axId val="43094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0709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305623"/>
        <c:axId val="988560"/>
      </c:barChart>
      <c:catAx>
        <c:axId val="523056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88560"/>
        <c:crosses val="autoZero"/>
        <c:auto val="0"/>
        <c:lblOffset val="0"/>
        <c:tickLblSkip val="4"/>
        <c:noMultiLvlLbl val="0"/>
      </c:catAx>
      <c:valAx>
        <c:axId val="988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3056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897041"/>
        <c:axId val="12964506"/>
      </c:barChart>
      <c:catAx>
        <c:axId val="88970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964506"/>
        <c:crosses val="autoZero"/>
        <c:auto val="0"/>
        <c:lblOffset val="0"/>
        <c:tickLblSkip val="4"/>
        <c:noMultiLvlLbl val="0"/>
      </c:catAx>
      <c:valAx>
        <c:axId val="12964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8970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571691"/>
        <c:axId val="43492036"/>
      </c:barChart>
      <c:catAx>
        <c:axId val="49571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3492036"/>
        <c:crosses val="autoZero"/>
        <c:auto val="0"/>
        <c:lblOffset val="0"/>
        <c:tickLblSkip val="4"/>
        <c:noMultiLvlLbl val="0"/>
      </c:catAx>
      <c:valAx>
        <c:axId val="43492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5716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6717159"/>
        <c:axId val="60454432"/>
      </c:barChart>
      <c:catAx>
        <c:axId val="67171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454432"/>
        <c:crosses val="autoZero"/>
        <c:auto val="0"/>
        <c:lblOffset val="0"/>
        <c:tickLblSkip val="1"/>
        <c:noMultiLvlLbl val="0"/>
      </c:catAx>
      <c:valAx>
        <c:axId val="6045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171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875"/>
          <c:w val="0.9985"/>
          <c:h val="0.88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Графік_І!$B$2:$B$8</c:f>
              <c:strCache/>
            </c:strRef>
          </c:cat>
          <c:val>
            <c:numRef>
              <c:f>Графік_І!$C$2:$C$8</c:f>
              <c:numCache/>
            </c:numRef>
          </c:val>
        </c:ser>
        <c:gapWidth val="40"/>
        <c:axId val="55884005"/>
        <c:axId val="33193998"/>
      </c:barChart>
      <c:catAx>
        <c:axId val="558840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193998"/>
        <c:crosses val="autoZero"/>
        <c:auto val="0"/>
        <c:lblOffset val="0"/>
        <c:tickLblSkip val="1"/>
        <c:noMultiLvlLbl val="0"/>
      </c:catAx>
      <c:valAx>
        <c:axId val="33193998"/>
        <c:scaling>
          <c:orientation val="minMax"/>
          <c:max val="0.02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884005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30310527"/>
        <c:axId val="4359288"/>
      </c:barChart>
      <c:catAx>
        <c:axId val="303105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359288"/>
        <c:crosses val="autoZero"/>
        <c:auto val="0"/>
        <c:lblOffset val="0"/>
        <c:tickLblSkip val="1"/>
        <c:noMultiLvlLbl val="0"/>
      </c:catAx>
      <c:valAx>
        <c:axId val="4359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3105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39233593"/>
        <c:axId val="17558018"/>
      </c:barChart>
      <c:catAx>
        <c:axId val="392335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7558018"/>
        <c:crosses val="autoZero"/>
        <c:auto val="0"/>
        <c:lblOffset val="0"/>
        <c:tickLblSkip val="5"/>
        <c:noMultiLvlLbl val="0"/>
      </c:catAx>
      <c:valAx>
        <c:axId val="17558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92335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23804435"/>
        <c:axId val="12913324"/>
      </c:barChart>
      <c:catAx>
        <c:axId val="238044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2913324"/>
        <c:crosses val="autoZero"/>
        <c:auto val="0"/>
        <c:lblOffset val="0"/>
        <c:tickLblSkip val="5"/>
        <c:noMultiLvlLbl val="0"/>
      </c:catAx>
      <c:valAx>
        <c:axId val="12913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38044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111053"/>
        <c:axId val="39346294"/>
      </c:barChart>
      <c:catAx>
        <c:axId val="491110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9346294"/>
        <c:crosses val="autoZero"/>
        <c:auto val="0"/>
        <c:lblOffset val="0"/>
        <c:tickLblSkip val="1"/>
        <c:noMultiLvlLbl val="0"/>
      </c:catAx>
      <c:valAx>
        <c:axId val="39346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91110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572327"/>
        <c:axId val="32933216"/>
      </c:barChart>
      <c:catAx>
        <c:axId val="185723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2933216"/>
        <c:crosses val="autoZero"/>
        <c:auto val="0"/>
        <c:lblOffset val="0"/>
        <c:tickLblSkip val="1"/>
        <c:noMultiLvlLbl val="0"/>
      </c:catAx>
      <c:valAx>
        <c:axId val="32933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723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963489"/>
        <c:axId val="50344810"/>
      </c:barChart>
      <c:catAx>
        <c:axId val="279634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0344810"/>
        <c:crosses val="autoZero"/>
        <c:auto val="0"/>
        <c:lblOffset val="0"/>
        <c:tickLblSkip val="1"/>
        <c:noMultiLvlLbl val="0"/>
      </c:catAx>
      <c:valAx>
        <c:axId val="50344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79634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450107"/>
        <c:axId val="51397780"/>
      </c:barChart>
      <c:catAx>
        <c:axId val="504501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1397780"/>
        <c:crosses val="autoZero"/>
        <c:auto val="0"/>
        <c:lblOffset val="0"/>
        <c:tickLblSkip val="1"/>
        <c:noMultiLvlLbl val="0"/>
      </c:catAx>
      <c:valAx>
        <c:axId val="51397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04501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926837"/>
        <c:axId val="2470622"/>
      </c:barChart>
      <c:catAx>
        <c:axId val="599268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470622"/>
        <c:crosses val="autoZero"/>
        <c:auto val="0"/>
        <c:lblOffset val="0"/>
        <c:tickLblSkip val="1"/>
        <c:noMultiLvlLbl val="0"/>
      </c:catAx>
      <c:valAx>
        <c:axId val="2470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99268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235599"/>
        <c:axId val="65902664"/>
      </c:barChart>
      <c:catAx>
        <c:axId val="222355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5902664"/>
        <c:crosses val="autoZero"/>
        <c:auto val="0"/>
        <c:lblOffset val="0"/>
        <c:tickLblSkip val="1"/>
        <c:noMultiLvlLbl val="0"/>
      </c:catAx>
      <c:valAx>
        <c:axId val="65902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22355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218977"/>
        <c:axId val="64970794"/>
      </c:barChart>
      <c:catAx>
        <c:axId val="72189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970794"/>
        <c:crosses val="autoZero"/>
        <c:auto val="0"/>
        <c:lblOffset val="0"/>
        <c:tickLblSkip val="1"/>
        <c:noMultiLvlLbl val="0"/>
      </c:catAx>
      <c:valAx>
        <c:axId val="64970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189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253065"/>
        <c:axId val="36515538"/>
      </c:barChart>
      <c:catAx>
        <c:axId val="562530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6515538"/>
        <c:crosses val="autoZero"/>
        <c:auto val="0"/>
        <c:lblOffset val="0"/>
        <c:tickLblSkip val="1"/>
        <c:noMultiLvlLbl val="0"/>
      </c:catAx>
      <c:valAx>
        <c:axId val="3651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62530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204387"/>
        <c:axId val="4968572"/>
      </c:barChart>
      <c:catAx>
        <c:axId val="602043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968572"/>
        <c:crosses val="autoZero"/>
        <c:auto val="0"/>
        <c:lblOffset val="0"/>
        <c:tickLblSkip val="1"/>
        <c:noMultiLvlLbl val="0"/>
      </c:catAx>
      <c:valAx>
        <c:axId val="4968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02043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717149"/>
        <c:axId val="66910022"/>
      </c:barChart>
      <c:catAx>
        <c:axId val="447171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6910022"/>
        <c:crosses val="autoZero"/>
        <c:auto val="0"/>
        <c:lblOffset val="0"/>
        <c:tickLblSkip val="1"/>
        <c:noMultiLvlLbl val="0"/>
      </c:catAx>
      <c:valAx>
        <c:axId val="66910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47171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319287"/>
        <c:axId val="51002672"/>
      </c:barChart>
      <c:catAx>
        <c:axId val="653192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1002672"/>
        <c:crosses val="autoZero"/>
        <c:auto val="0"/>
        <c:lblOffset val="0"/>
        <c:tickLblSkip val="1"/>
        <c:noMultiLvlLbl val="0"/>
      </c:catAx>
      <c:valAx>
        <c:axId val="51002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53192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370865"/>
        <c:axId val="37575738"/>
      </c:barChart>
      <c:catAx>
        <c:axId val="563708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7575738"/>
        <c:crosses val="autoZero"/>
        <c:auto val="0"/>
        <c:lblOffset val="0"/>
        <c:tickLblSkip val="1"/>
        <c:noMultiLvlLbl val="0"/>
      </c:catAx>
      <c:valAx>
        <c:axId val="37575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63708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2637323"/>
        <c:axId val="23735908"/>
      </c:barChart>
      <c:catAx>
        <c:axId val="26373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3735908"/>
        <c:crosses val="autoZero"/>
        <c:auto val="0"/>
        <c:lblOffset val="0"/>
        <c:tickLblSkip val="1"/>
        <c:noMultiLvlLbl val="0"/>
      </c:catAx>
      <c:valAx>
        <c:axId val="23735908"/>
        <c:scaling>
          <c:orientation val="minMax"/>
          <c:max val="0.02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37323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866235"/>
        <c:axId val="28142932"/>
      </c:barChart>
      <c:catAx>
        <c:axId val="478662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142932"/>
        <c:crosses val="autoZero"/>
        <c:auto val="0"/>
        <c:lblOffset val="0"/>
        <c:tickLblSkip val="1"/>
        <c:noMultiLvlLbl val="0"/>
      </c:catAx>
      <c:valAx>
        <c:axId val="28142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662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51959797"/>
        <c:axId val="64984990"/>
      </c:barChart>
      <c:catAx>
        <c:axId val="519597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984990"/>
        <c:crosses val="autoZero"/>
        <c:auto val="0"/>
        <c:lblOffset val="0"/>
        <c:tickLblSkip val="1"/>
        <c:noMultiLvlLbl val="0"/>
      </c:catAx>
      <c:valAx>
        <c:axId val="64984990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597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993999"/>
        <c:axId val="29292808"/>
      </c:barChart>
      <c:catAx>
        <c:axId val="479939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292808"/>
        <c:crosses val="autoZero"/>
        <c:auto val="0"/>
        <c:lblOffset val="0"/>
        <c:tickLblSkip val="1"/>
        <c:noMultiLvlLbl val="0"/>
      </c:catAx>
      <c:valAx>
        <c:axId val="29292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939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308681"/>
        <c:axId val="23907218"/>
      </c:barChart>
      <c:catAx>
        <c:axId val="623086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907218"/>
        <c:crosses val="autoZero"/>
        <c:auto val="0"/>
        <c:lblOffset val="0"/>
        <c:tickLblSkip val="1"/>
        <c:noMultiLvlLbl val="0"/>
      </c:catAx>
      <c:valAx>
        <c:axId val="23907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086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838371"/>
        <c:axId val="57436476"/>
      </c:barChart>
      <c:catAx>
        <c:axId val="138383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436476"/>
        <c:crosses val="autoZero"/>
        <c:auto val="0"/>
        <c:lblOffset val="0"/>
        <c:tickLblSkip val="1"/>
        <c:noMultiLvlLbl val="0"/>
      </c:catAx>
      <c:valAx>
        <c:axId val="57436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383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42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134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20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409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56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31070534.15</v>
      </c>
      <c r="D3" s="95">
        <v>48769</v>
      </c>
      <c r="E3" s="43">
        <v>637.0959861797453</v>
      </c>
      <c r="F3" s="40">
        <v>100</v>
      </c>
      <c r="G3" s="42" t="s">
        <v>64</v>
      </c>
      <c r="H3" s="44" t="s">
        <v>28</v>
      </c>
    </row>
    <row r="4" spans="1:8" ht="14.25">
      <c r="A4" s="41">
        <v>2</v>
      </c>
      <c r="B4" s="42" t="s">
        <v>54</v>
      </c>
      <c r="C4" s="43">
        <v>13706433.17</v>
      </c>
      <c r="D4" s="95">
        <v>9733728</v>
      </c>
      <c r="E4" s="43">
        <v>1.4081380915924504</v>
      </c>
      <c r="F4" s="40">
        <v>1</v>
      </c>
      <c r="G4" s="42" t="s">
        <v>66</v>
      </c>
      <c r="H4" s="44" t="s">
        <v>88</v>
      </c>
    </row>
    <row r="5" spans="1:8" ht="14.25" customHeight="1">
      <c r="A5" s="41">
        <v>3</v>
      </c>
      <c r="B5" s="42" t="s">
        <v>78</v>
      </c>
      <c r="C5" s="43">
        <v>6723926.43</v>
      </c>
      <c r="D5" s="95">
        <v>2090</v>
      </c>
      <c r="E5" s="43">
        <v>3217.1896794258373</v>
      </c>
      <c r="F5" s="40">
        <v>1000</v>
      </c>
      <c r="G5" s="42" t="s">
        <v>79</v>
      </c>
      <c r="H5" s="44" t="s">
        <v>85</v>
      </c>
    </row>
    <row r="6" spans="1:8" ht="14.25">
      <c r="A6" s="41">
        <v>4</v>
      </c>
      <c r="B6" s="42" t="s">
        <v>63</v>
      </c>
      <c r="C6" s="43">
        <v>6189906.55</v>
      </c>
      <c r="D6" s="95">
        <v>3637</v>
      </c>
      <c r="E6" s="43">
        <v>1701.9264641187792</v>
      </c>
      <c r="F6" s="40">
        <v>1000</v>
      </c>
      <c r="G6" s="42" t="s">
        <v>65</v>
      </c>
      <c r="H6" s="44" t="s">
        <v>86</v>
      </c>
    </row>
    <row r="7" spans="1:8" ht="14.25" customHeight="1">
      <c r="A7" s="41">
        <v>5</v>
      </c>
      <c r="B7" s="42" t="s">
        <v>53</v>
      </c>
      <c r="C7" s="43">
        <v>5137286.69</v>
      </c>
      <c r="D7" s="95">
        <v>1546</v>
      </c>
      <c r="E7" s="43">
        <v>3322.9538745148775</v>
      </c>
      <c r="F7" s="40">
        <v>1000</v>
      </c>
      <c r="G7" s="42" t="s">
        <v>66</v>
      </c>
      <c r="H7" s="44" t="s">
        <v>88</v>
      </c>
    </row>
    <row r="8" spans="1:8" ht="14.25">
      <c r="A8" s="41">
        <v>6</v>
      </c>
      <c r="B8" s="42" t="s">
        <v>74</v>
      </c>
      <c r="C8" s="43">
        <v>4124519.8</v>
      </c>
      <c r="D8" s="95">
        <v>1256</v>
      </c>
      <c r="E8" s="43">
        <v>3283.8533439490443</v>
      </c>
      <c r="F8" s="40">
        <v>1000</v>
      </c>
      <c r="G8" s="42" t="s">
        <v>75</v>
      </c>
      <c r="H8" s="44" t="s">
        <v>87</v>
      </c>
    </row>
    <row r="9" spans="1:8" ht="14.25">
      <c r="A9" s="41">
        <v>7</v>
      </c>
      <c r="B9" s="42" t="s">
        <v>76</v>
      </c>
      <c r="C9" s="43">
        <v>3094230.88</v>
      </c>
      <c r="D9" s="95">
        <v>678</v>
      </c>
      <c r="E9" s="43">
        <v>4563.7623598820055</v>
      </c>
      <c r="F9" s="40">
        <v>1000</v>
      </c>
      <c r="G9" s="42" t="s">
        <v>75</v>
      </c>
      <c r="H9" s="44" t="s">
        <v>87</v>
      </c>
    </row>
    <row r="10" spans="1:8" ht="14.25">
      <c r="A10" s="41">
        <v>8</v>
      </c>
      <c r="B10" s="42" t="s">
        <v>90</v>
      </c>
      <c r="C10" s="43">
        <v>2672826.49</v>
      </c>
      <c r="D10" s="95">
        <v>11877</v>
      </c>
      <c r="E10" s="43">
        <v>225.04222362549467</v>
      </c>
      <c r="F10" s="40">
        <v>100</v>
      </c>
      <c r="G10" s="42" t="s">
        <v>64</v>
      </c>
      <c r="H10" s="44" t="s">
        <v>28</v>
      </c>
    </row>
    <row r="11" spans="1:8" ht="14.25">
      <c r="A11" s="41">
        <v>9</v>
      </c>
      <c r="B11" s="42" t="s">
        <v>95</v>
      </c>
      <c r="C11" s="43">
        <v>2669687.33</v>
      </c>
      <c r="D11" s="95">
        <v>36520</v>
      </c>
      <c r="E11" s="43">
        <v>73.10206270536692</v>
      </c>
      <c r="F11" s="40">
        <v>100</v>
      </c>
      <c r="G11" s="42" t="s">
        <v>96</v>
      </c>
      <c r="H11" s="44" t="s">
        <v>97</v>
      </c>
    </row>
    <row r="12" spans="1:8" ht="14.25">
      <c r="A12" s="41">
        <v>10</v>
      </c>
      <c r="B12" s="42" t="s">
        <v>81</v>
      </c>
      <c r="C12" s="43">
        <v>1728015.99</v>
      </c>
      <c r="D12" s="95">
        <v>630</v>
      </c>
      <c r="E12" s="43">
        <v>2742.8825238095237</v>
      </c>
      <c r="F12" s="40">
        <v>1000</v>
      </c>
      <c r="G12" s="42" t="s">
        <v>79</v>
      </c>
      <c r="H12" s="44" t="s">
        <v>85</v>
      </c>
    </row>
    <row r="13" spans="1:8" ht="14.25">
      <c r="A13" s="41">
        <v>11</v>
      </c>
      <c r="B13" s="42" t="s">
        <v>44</v>
      </c>
      <c r="C13" s="43">
        <v>1523715.54</v>
      </c>
      <c r="D13" s="95">
        <v>1114</v>
      </c>
      <c r="E13" s="43">
        <v>1367.787737881508</v>
      </c>
      <c r="F13" s="40">
        <v>1000</v>
      </c>
      <c r="G13" s="42" t="s">
        <v>67</v>
      </c>
      <c r="H13" s="44" t="s">
        <v>89</v>
      </c>
    </row>
    <row r="14" spans="1:8" ht="14.25">
      <c r="A14" s="41">
        <v>12</v>
      </c>
      <c r="B14" s="42" t="s">
        <v>82</v>
      </c>
      <c r="C14" s="43">
        <v>1233837.62</v>
      </c>
      <c r="D14" s="95">
        <v>1426</v>
      </c>
      <c r="E14" s="43">
        <v>865.243772791024</v>
      </c>
      <c r="F14" s="40">
        <v>1000</v>
      </c>
      <c r="G14" s="42" t="s">
        <v>79</v>
      </c>
      <c r="H14" s="44" t="s">
        <v>85</v>
      </c>
    </row>
    <row r="15" spans="1:8" ht="14.25">
      <c r="A15" s="41">
        <v>13</v>
      </c>
      <c r="B15" s="42" t="s">
        <v>22</v>
      </c>
      <c r="C15" s="43">
        <v>1226993.04</v>
      </c>
      <c r="D15" s="95">
        <v>955</v>
      </c>
      <c r="E15" s="43">
        <v>1284.8094659685864</v>
      </c>
      <c r="F15" s="40">
        <v>1000</v>
      </c>
      <c r="G15" s="42" t="s">
        <v>68</v>
      </c>
      <c r="H15" s="44" t="s">
        <v>29</v>
      </c>
    </row>
    <row r="16" spans="1:8" ht="14.25">
      <c r="A16" s="41">
        <v>14</v>
      </c>
      <c r="B16" s="42" t="s">
        <v>80</v>
      </c>
      <c r="C16" s="43">
        <v>1087196.14</v>
      </c>
      <c r="D16" s="95">
        <v>391</v>
      </c>
      <c r="E16" s="43">
        <v>2780.552787723785</v>
      </c>
      <c r="F16" s="40">
        <v>1000</v>
      </c>
      <c r="G16" s="42" t="s">
        <v>79</v>
      </c>
      <c r="H16" s="44" t="s">
        <v>85</v>
      </c>
    </row>
    <row r="17" spans="1:8" ht="14.25">
      <c r="A17" s="41">
        <v>15</v>
      </c>
      <c r="B17" s="42" t="s">
        <v>77</v>
      </c>
      <c r="C17" s="43">
        <v>890762.36</v>
      </c>
      <c r="D17" s="95">
        <v>8375</v>
      </c>
      <c r="E17" s="43">
        <v>106.35968477611941</v>
      </c>
      <c r="F17" s="40">
        <v>100</v>
      </c>
      <c r="G17" s="42" t="s">
        <v>69</v>
      </c>
      <c r="H17" s="44" t="s">
        <v>55</v>
      </c>
    </row>
    <row r="18" spans="1:8" ht="14.25">
      <c r="A18" s="41">
        <v>16</v>
      </c>
      <c r="B18" s="42" t="s">
        <v>98</v>
      </c>
      <c r="C18" s="43">
        <v>448118.6399</v>
      </c>
      <c r="D18" s="95">
        <v>8840</v>
      </c>
      <c r="E18" s="43">
        <v>50.69215383484163</v>
      </c>
      <c r="F18" s="40">
        <v>100</v>
      </c>
      <c r="G18" s="42" t="s">
        <v>99</v>
      </c>
      <c r="H18" s="44" t="s">
        <v>100</v>
      </c>
    </row>
    <row r="19" spans="1:8" ht="15.75" customHeight="1" thickBot="1">
      <c r="A19" s="100" t="s">
        <v>24</v>
      </c>
      <c r="B19" s="101"/>
      <c r="C19" s="58">
        <f>SUM(C3:C18)</f>
        <v>83527990.81989999</v>
      </c>
      <c r="D19" s="59">
        <f>SUM(D3:D18)</f>
        <v>9861832</v>
      </c>
      <c r="E19" s="57" t="s">
        <v>25</v>
      </c>
      <c r="F19" s="57" t="s">
        <v>25</v>
      </c>
      <c r="G19" s="57" t="s">
        <v>25</v>
      </c>
      <c r="H19" s="96" t="s">
        <v>25</v>
      </c>
    </row>
    <row r="20" spans="1:8" ht="15" customHeight="1" thickBot="1">
      <c r="A20" s="98" t="s">
        <v>46</v>
      </c>
      <c r="B20" s="98"/>
      <c r="C20" s="98"/>
      <c r="D20" s="98"/>
      <c r="E20" s="98"/>
      <c r="F20" s="98"/>
      <c r="G20" s="98"/>
      <c r="H20" s="98"/>
    </row>
  </sheetData>
  <sheetProtection/>
  <mergeCells count="3">
    <mergeCell ref="A20:H20"/>
    <mergeCell ref="A1:H1"/>
    <mergeCell ref="A19:B19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23</v>
      </c>
      <c r="B2" s="107" t="s">
        <v>12</v>
      </c>
      <c r="C2" s="109" t="s">
        <v>13</v>
      </c>
      <c r="D2" s="111" t="s">
        <v>14</v>
      </c>
      <c r="E2" s="105" t="s">
        <v>15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60</v>
      </c>
      <c r="K3" s="4" t="s">
        <v>20</v>
      </c>
      <c r="L3" s="1" t="s">
        <v>50</v>
      </c>
    </row>
    <row r="4" spans="1:12" s="10" customFormat="1" ht="14.25" collapsed="1">
      <c r="A4" s="61">
        <v>1</v>
      </c>
      <c r="B4" s="47" t="s">
        <v>70</v>
      </c>
      <c r="C4" s="48">
        <v>38945</v>
      </c>
      <c r="D4" s="48">
        <v>39016</v>
      </c>
      <c r="E4" s="71">
        <v>-0.0024983452729369082</v>
      </c>
      <c r="F4" s="71">
        <v>0.0585491443282431</v>
      </c>
      <c r="G4" s="71">
        <v>0.05559603082655307</v>
      </c>
      <c r="H4" s="71">
        <v>0.03818490297199961</v>
      </c>
      <c r="I4" s="71">
        <v>0.17217273819389578</v>
      </c>
      <c r="J4" s="71">
        <v>0.15541667484577526</v>
      </c>
      <c r="K4" s="72">
        <v>-0.6484250462654321</v>
      </c>
      <c r="L4" s="72">
        <v>-0.08326093583001881</v>
      </c>
    </row>
    <row r="5" spans="1:12" s="10" customFormat="1" ht="14.25">
      <c r="A5" s="80">
        <v>2</v>
      </c>
      <c r="B5" s="47" t="s">
        <v>83</v>
      </c>
      <c r="C5" s="48">
        <v>40555</v>
      </c>
      <c r="D5" s="48">
        <v>40626</v>
      </c>
      <c r="E5" s="71">
        <v>0.0007220286565516876</v>
      </c>
      <c r="F5" s="71">
        <v>0.05510249972716852</v>
      </c>
      <c r="G5" s="71">
        <v>0.06406482722607021</v>
      </c>
      <c r="H5" s="71">
        <v>0.04075057350597944</v>
      </c>
      <c r="I5" s="71">
        <v>0.43626069389935473</v>
      </c>
      <c r="J5" s="71">
        <v>0.3452896532445613</v>
      </c>
      <c r="K5" s="72">
        <v>-0.30796283875026376</v>
      </c>
      <c r="L5" s="72">
        <v>-0.04719891226827333</v>
      </c>
    </row>
    <row r="6" spans="1:12" s="10" customFormat="1" ht="14.25">
      <c r="A6" s="80">
        <v>3</v>
      </c>
      <c r="B6" s="47" t="s">
        <v>91</v>
      </c>
      <c r="C6" s="48">
        <v>41848</v>
      </c>
      <c r="D6" s="48">
        <v>42032</v>
      </c>
      <c r="E6" s="71">
        <v>-0.012270349347385467</v>
      </c>
      <c r="F6" s="71">
        <v>0.026646129463651524</v>
      </c>
      <c r="G6" s="71">
        <v>0.03630553823972438</v>
      </c>
      <c r="H6" s="71" t="s">
        <v>94</v>
      </c>
      <c r="I6" s="71">
        <v>-0.03534434256082686</v>
      </c>
      <c r="J6" s="71">
        <v>-0.07760952384570763</v>
      </c>
      <c r="K6" s="72">
        <v>-0.002511550575251098</v>
      </c>
      <c r="L6" s="72">
        <v>-0.0006682901272918595</v>
      </c>
    </row>
    <row r="7" spans="1:12" s="10" customFormat="1" ht="14.25" customHeight="1" thickBot="1">
      <c r="A7" s="75"/>
      <c r="B7" s="79" t="s">
        <v>59</v>
      </c>
      <c r="C7" s="78" t="s">
        <v>25</v>
      </c>
      <c r="D7" s="78" t="s">
        <v>25</v>
      </c>
      <c r="E7" s="76">
        <f aca="true" t="shared" si="0" ref="E7:J7">AVERAGE(E4:E6)</f>
        <v>-0.004682221987923563</v>
      </c>
      <c r="F7" s="76">
        <f t="shared" si="0"/>
        <v>0.04676592450635438</v>
      </c>
      <c r="G7" s="76">
        <f t="shared" si="0"/>
        <v>0.051988798764115884</v>
      </c>
      <c r="H7" s="76">
        <f t="shared" si="0"/>
        <v>0.039467738238989525</v>
      </c>
      <c r="I7" s="76">
        <f t="shared" si="0"/>
        <v>0.1910296965108079</v>
      </c>
      <c r="J7" s="76">
        <f t="shared" si="0"/>
        <v>0.14103226808154298</v>
      </c>
      <c r="K7" s="78" t="s">
        <v>25</v>
      </c>
      <c r="L7" s="78" t="s">
        <v>25</v>
      </c>
    </row>
    <row r="8" spans="1:12" s="9" customFormat="1" ht="14.25">
      <c r="A8" s="102" t="s">
        <v>49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:12" s="9" customFormat="1" ht="14.25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43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23</v>
      </c>
      <c r="B2" s="117" t="s">
        <v>12</v>
      </c>
      <c r="C2" s="114" t="s">
        <v>33</v>
      </c>
      <c r="D2" s="115"/>
      <c r="E2" s="116" t="s">
        <v>52</v>
      </c>
      <c r="F2" s="115"/>
      <c r="G2" s="119" t="s">
        <v>51</v>
      </c>
    </row>
    <row r="3" spans="1:7" s="11" customFormat="1" ht="15.75" thickBot="1">
      <c r="A3" s="104"/>
      <c r="B3" s="118"/>
      <c r="C3" s="29" t="s">
        <v>37</v>
      </c>
      <c r="D3" s="29" t="s">
        <v>35</v>
      </c>
      <c r="E3" s="29" t="s">
        <v>36</v>
      </c>
      <c r="F3" s="29" t="s">
        <v>35</v>
      </c>
      <c r="G3" s="120"/>
    </row>
    <row r="4" spans="1:7" ht="14.25">
      <c r="A4" s="62">
        <v>1</v>
      </c>
      <c r="B4" s="49" t="s">
        <v>83</v>
      </c>
      <c r="C4" s="30">
        <v>24.558970000000667</v>
      </c>
      <c r="D4" s="68">
        <v>0.0019283135924615753</v>
      </c>
      <c r="E4" s="31">
        <v>222</v>
      </c>
      <c r="F4" s="68">
        <v>0.001205414592032318</v>
      </c>
      <c r="G4" s="50">
        <v>15.37090473033004</v>
      </c>
    </row>
    <row r="5" spans="1:7" ht="14.25">
      <c r="A5" s="62">
        <v>2</v>
      </c>
      <c r="B5" s="49" t="s">
        <v>70</v>
      </c>
      <c r="C5" s="30">
        <v>-2.853</v>
      </c>
      <c r="D5" s="68">
        <v>-0.002498345272936923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91</v>
      </c>
      <c r="C6" s="30">
        <v>-19.04239000000013</v>
      </c>
      <c r="D6" s="68">
        <v>-0.012270349347385774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2.663580000000536</v>
      </c>
      <c r="D7" s="67">
        <v>0.00017262522686983716</v>
      </c>
      <c r="E7" s="55">
        <v>222</v>
      </c>
      <c r="F7" s="67">
        <v>0.0006558558771481496</v>
      </c>
      <c r="G7" s="56">
        <v>15.37090473033004</v>
      </c>
    </row>
    <row r="9" ht="14.25">
      <c r="A9" s="11"/>
    </row>
    <row r="10" ht="14.25" hidden="1">
      <c r="A10" s="11" t="s">
        <v>72</v>
      </c>
    </row>
    <row r="11" ht="14.25" hidden="1">
      <c r="A11" s="11" t="s">
        <v>73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91</v>
      </c>
      <c r="C2" s="71">
        <v>-0.012270349347385467</v>
      </c>
      <c r="D2" s="21"/>
    </row>
    <row r="3" spans="1:4" ht="14.25">
      <c r="A3" s="21"/>
      <c r="B3" s="47" t="s">
        <v>70</v>
      </c>
      <c r="C3" s="71">
        <v>-0.0024983452729369082</v>
      </c>
      <c r="D3" s="21"/>
    </row>
    <row r="4" spans="1:4" ht="14.25">
      <c r="A4" s="21"/>
      <c r="B4" s="47" t="s">
        <v>83</v>
      </c>
      <c r="C4" s="71">
        <v>0.0007220286565516876</v>
      </c>
      <c r="D4" s="21"/>
    </row>
    <row r="5" spans="2:3" ht="14.25">
      <c r="B5" s="93" t="s">
        <v>21</v>
      </c>
      <c r="C5" s="92">
        <v>0.009387575233964718</v>
      </c>
    </row>
    <row r="6" spans="2:3" ht="14.25">
      <c r="B6" s="81" t="s">
        <v>27</v>
      </c>
      <c r="C6" s="86">
        <v>0.011171384070035817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23</v>
      </c>
      <c r="B2" s="107" t="s">
        <v>12</v>
      </c>
      <c r="C2" s="109" t="s">
        <v>13</v>
      </c>
      <c r="D2" s="111" t="s">
        <v>14</v>
      </c>
      <c r="E2" s="105" t="s">
        <v>15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60</v>
      </c>
      <c r="K3" s="4" t="s">
        <v>20</v>
      </c>
      <c r="L3" s="1" t="s">
        <v>50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0.0012413280988901043</v>
      </c>
      <c r="F4" s="71">
        <v>0.015164068362034877</v>
      </c>
      <c r="G4" s="71">
        <v>0.03968333570655158</v>
      </c>
      <c r="H4" s="71">
        <v>0.04829797006673742</v>
      </c>
      <c r="I4" s="71">
        <v>0.17290574569152684</v>
      </c>
      <c r="J4" s="71">
        <v>0.1783629826578259</v>
      </c>
      <c r="K4" s="71">
        <v>5.370959861797454</v>
      </c>
      <c r="L4" s="72">
        <v>0.13815239561556636</v>
      </c>
    </row>
    <row r="5" spans="1:12" s="9" customFormat="1" ht="14.25" collapsed="1">
      <c r="A5" s="62">
        <v>2</v>
      </c>
      <c r="B5" s="47" t="s">
        <v>76</v>
      </c>
      <c r="C5" s="48">
        <v>38828</v>
      </c>
      <c r="D5" s="48">
        <v>39028</v>
      </c>
      <c r="E5" s="71">
        <v>0.0027146652073097854</v>
      </c>
      <c r="F5" s="71">
        <v>0.008539797707096453</v>
      </c>
      <c r="G5" s="71">
        <v>0.022374138341105798</v>
      </c>
      <c r="H5" s="71">
        <v>0.04433277850824213</v>
      </c>
      <c r="I5" s="71">
        <v>0.0870058923824788</v>
      </c>
      <c r="J5" s="71">
        <v>0.06809410428705287</v>
      </c>
      <c r="K5" s="71">
        <v>3.5637623598820056</v>
      </c>
      <c r="L5" s="72">
        <v>0.13496179755646387</v>
      </c>
    </row>
    <row r="6" spans="1:12" s="9" customFormat="1" ht="14.25" collapsed="1">
      <c r="A6" s="62">
        <v>3</v>
      </c>
      <c r="B6" s="47" t="s">
        <v>81</v>
      </c>
      <c r="C6" s="48">
        <v>38919</v>
      </c>
      <c r="D6" s="48">
        <v>39092</v>
      </c>
      <c r="E6" s="71">
        <v>-0.0018826525448536469</v>
      </c>
      <c r="F6" s="71">
        <v>0.01399677682952194</v>
      </c>
      <c r="G6" s="71">
        <v>0.04483501374292742</v>
      </c>
      <c r="H6" s="71">
        <v>0.07156104715278766</v>
      </c>
      <c r="I6" s="71">
        <v>0.1820300658258449</v>
      </c>
      <c r="J6" s="71">
        <v>0.16252086414279066</v>
      </c>
      <c r="K6" s="71">
        <v>1.7428825238095262</v>
      </c>
      <c r="L6" s="72">
        <v>0.08914209131980777</v>
      </c>
    </row>
    <row r="7" spans="1:12" s="9" customFormat="1" ht="14.25" collapsed="1">
      <c r="A7" s="62">
        <v>4</v>
      </c>
      <c r="B7" s="47" t="s">
        <v>82</v>
      </c>
      <c r="C7" s="48">
        <v>38919</v>
      </c>
      <c r="D7" s="48">
        <v>39092</v>
      </c>
      <c r="E7" s="71">
        <v>0.0022437414924627586</v>
      </c>
      <c r="F7" s="71">
        <v>0.023053097132662348</v>
      </c>
      <c r="G7" s="71">
        <v>0.07921598113506922</v>
      </c>
      <c r="H7" s="71">
        <v>0.10120732977576741</v>
      </c>
      <c r="I7" s="71">
        <v>0.2879938605639545</v>
      </c>
      <c r="J7" s="71">
        <v>0.24207009455749295</v>
      </c>
      <c r="K7" s="71">
        <v>-0.1347562272089755</v>
      </c>
      <c r="L7" s="72">
        <v>-0.012174657545741097</v>
      </c>
    </row>
    <row r="8" spans="1:12" s="9" customFormat="1" ht="14.25">
      <c r="A8" s="62">
        <v>5</v>
      </c>
      <c r="B8" s="47" t="s">
        <v>98</v>
      </c>
      <c r="C8" s="48">
        <v>38968</v>
      </c>
      <c r="D8" s="48">
        <v>39140</v>
      </c>
      <c r="E8" s="71">
        <v>0</v>
      </c>
      <c r="F8" s="71">
        <v>-0.02819231077455342</v>
      </c>
      <c r="G8" s="71" t="s">
        <v>94</v>
      </c>
      <c r="H8" s="71">
        <v>-0.3687245526287535</v>
      </c>
      <c r="I8" s="71">
        <v>-0.3737550597687528</v>
      </c>
      <c r="J8" s="71">
        <v>-0.37246675654954875</v>
      </c>
      <c r="K8" s="71">
        <v>-0.493078461651584</v>
      </c>
      <c r="L8" s="72">
        <v>-0.05648515212160776</v>
      </c>
    </row>
    <row r="9" spans="1:12" s="9" customFormat="1" ht="14.25" collapsed="1">
      <c r="A9" s="62">
        <v>6</v>
      </c>
      <c r="B9" s="47" t="s">
        <v>53</v>
      </c>
      <c r="C9" s="48">
        <v>39413</v>
      </c>
      <c r="D9" s="48">
        <v>39589</v>
      </c>
      <c r="E9" s="71">
        <v>0.0024899567117899757</v>
      </c>
      <c r="F9" s="71">
        <v>0.011682167053002956</v>
      </c>
      <c r="G9" s="71">
        <v>0.035021090717543</v>
      </c>
      <c r="H9" s="71">
        <v>0.07117521971991314</v>
      </c>
      <c r="I9" s="71" t="s">
        <v>94</v>
      </c>
      <c r="J9" s="71">
        <v>0.1143668025858735</v>
      </c>
      <c r="K9" s="71">
        <v>2.3229538745148792</v>
      </c>
      <c r="L9" s="72">
        <v>0.12171814694534455</v>
      </c>
    </row>
    <row r="10" spans="1:12" s="9" customFormat="1" ht="14.25" collapsed="1">
      <c r="A10" s="62">
        <v>7</v>
      </c>
      <c r="B10" s="47" t="s">
        <v>22</v>
      </c>
      <c r="C10" s="48">
        <v>39429</v>
      </c>
      <c r="D10" s="48">
        <v>39618</v>
      </c>
      <c r="E10" s="71">
        <v>0.0006833229705887067</v>
      </c>
      <c r="F10" s="71">
        <v>0.026664305074350247</v>
      </c>
      <c r="G10" s="71">
        <v>0.034472067590815225</v>
      </c>
      <c r="H10" s="71">
        <v>0.04137428100209117</v>
      </c>
      <c r="I10" s="71">
        <v>0.1923429806574628</v>
      </c>
      <c r="J10" s="71">
        <v>0.14876291716094348</v>
      </c>
      <c r="K10" s="71">
        <v>0.2848094659685867</v>
      </c>
      <c r="L10" s="72">
        <v>0.024448506176657725</v>
      </c>
    </row>
    <row r="11" spans="1:12" s="9" customFormat="1" ht="14.25">
      <c r="A11" s="62">
        <v>8</v>
      </c>
      <c r="B11" s="47" t="s">
        <v>77</v>
      </c>
      <c r="C11" s="48">
        <v>39560</v>
      </c>
      <c r="D11" s="48">
        <v>39770</v>
      </c>
      <c r="E11" s="71">
        <v>-0.001082505391836519</v>
      </c>
      <c r="F11" s="71">
        <v>0.01769053311470037</v>
      </c>
      <c r="G11" s="71">
        <v>0.053364998271087094</v>
      </c>
      <c r="H11" s="71">
        <v>0.0654622133663858</v>
      </c>
      <c r="I11" s="71">
        <v>0.04370528782266381</v>
      </c>
      <c r="J11" s="71">
        <v>0.0074783939357616624</v>
      </c>
      <c r="K11" s="71">
        <v>0.06359684776119345</v>
      </c>
      <c r="L11" s="72">
        <v>0.006210288851699275</v>
      </c>
    </row>
    <row r="12" spans="1:12" s="9" customFormat="1" ht="14.25">
      <c r="A12" s="62">
        <v>9</v>
      </c>
      <c r="B12" s="47" t="s">
        <v>95</v>
      </c>
      <c r="C12" s="48">
        <v>40031</v>
      </c>
      <c r="D12" s="48">
        <v>40129</v>
      </c>
      <c r="E12" s="71">
        <v>0.00010413568521649985</v>
      </c>
      <c r="F12" s="71" t="s">
        <v>94</v>
      </c>
      <c r="G12" s="71" t="s">
        <v>94</v>
      </c>
      <c r="H12" s="71">
        <v>0.05092345107951912</v>
      </c>
      <c r="I12" s="71" t="s">
        <v>94</v>
      </c>
      <c r="J12" s="71">
        <v>0.3715798732095059</v>
      </c>
      <c r="K12" s="71">
        <v>-0.2689793729463308</v>
      </c>
      <c r="L12" s="72">
        <v>-0.034305996508127046</v>
      </c>
    </row>
    <row r="13" spans="1:12" s="9" customFormat="1" ht="14.25">
      <c r="A13" s="62">
        <v>10</v>
      </c>
      <c r="B13" s="47" t="s">
        <v>54</v>
      </c>
      <c r="C13" s="48">
        <v>40253</v>
      </c>
      <c r="D13" s="48">
        <v>40366</v>
      </c>
      <c r="E13" s="71">
        <v>0.0007927088559231965</v>
      </c>
      <c r="F13" s="71">
        <v>0.03357209324473431</v>
      </c>
      <c r="G13" s="71">
        <v>0.05168065714203629</v>
      </c>
      <c r="H13" s="71">
        <v>0.061565176791886556</v>
      </c>
      <c r="I13" s="71">
        <v>0.21157712713742205</v>
      </c>
      <c r="J13" s="71">
        <v>0.17565275420987714</v>
      </c>
      <c r="K13" s="71">
        <v>0.40813809159245107</v>
      </c>
      <c r="L13" s="72">
        <v>0.04196488132633869</v>
      </c>
    </row>
    <row r="14" spans="1:12" s="9" customFormat="1" ht="14.25" collapsed="1">
      <c r="A14" s="62">
        <v>11</v>
      </c>
      <c r="B14" s="47" t="s">
        <v>63</v>
      </c>
      <c r="C14" s="48">
        <v>40114</v>
      </c>
      <c r="D14" s="48">
        <v>40401</v>
      </c>
      <c r="E14" s="71">
        <v>-0.0017038318238373762</v>
      </c>
      <c r="F14" s="71">
        <v>0.005364587864851611</v>
      </c>
      <c r="G14" s="71">
        <v>0.0197264916514146</v>
      </c>
      <c r="H14" s="71">
        <v>-0.16665178186637264</v>
      </c>
      <c r="I14" s="71">
        <v>0.02472732125202315</v>
      </c>
      <c r="J14" s="71">
        <v>-0.03710646385684235</v>
      </c>
      <c r="K14" s="71">
        <v>0.7019264641187795</v>
      </c>
      <c r="L14" s="72">
        <v>0.06674442649472523</v>
      </c>
    </row>
    <row r="15" spans="1:12" s="9" customFormat="1" ht="14.25" collapsed="1">
      <c r="A15" s="62">
        <v>12</v>
      </c>
      <c r="B15" s="47" t="s">
        <v>74</v>
      </c>
      <c r="C15" s="48">
        <v>40226</v>
      </c>
      <c r="D15" s="48">
        <v>40430</v>
      </c>
      <c r="E15" s="71">
        <v>0.0017370369571398925</v>
      </c>
      <c r="F15" s="71">
        <v>0.0050385242733801405</v>
      </c>
      <c r="G15" s="71">
        <v>0.028588392939587592</v>
      </c>
      <c r="H15" s="71">
        <v>0.05000886527050197</v>
      </c>
      <c r="I15" s="71">
        <v>0.0807045109411606</v>
      </c>
      <c r="J15" s="71">
        <v>0.05504836865147267</v>
      </c>
      <c r="K15" s="71">
        <v>2.283853343949043</v>
      </c>
      <c r="L15" s="72">
        <v>0.15705671035769342</v>
      </c>
    </row>
    <row r="16" spans="1:12" s="9" customFormat="1" ht="14.25">
      <c r="A16" s="62">
        <v>13</v>
      </c>
      <c r="B16" s="47" t="s">
        <v>80</v>
      </c>
      <c r="C16" s="48">
        <v>40427</v>
      </c>
      <c r="D16" s="48">
        <v>40543</v>
      </c>
      <c r="E16" s="71">
        <v>0.004261726129742405</v>
      </c>
      <c r="F16" s="71">
        <v>0.012219165560558132</v>
      </c>
      <c r="G16" s="71">
        <v>0.0362662482695284</v>
      </c>
      <c r="H16" s="71">
        <v>0.06439545198022878</v>
      </c>
      <c r="I16" s="71">
        <v>0.15361809056244757</v>
      </c>
      <c r="J16" s="71">
        <v>0.13090702318428016</v>
      </c>
      <c r="K16" s="71">
        <v>1.7805527877237863</v>
      </c>
      <c r="L16" s="72">
        <v>0.13930882973605563</v>
      </c>
    </row>
    <row r="17" spans="1:12" s="9" customFormat="1" ht="14.25">
      <c r="A17" s="62">
        <v>14</v>
      </c>
      <c r="B17" s="47" t="s">
        <v>44</v>
      </c>
      <c r="C17" s="48">
        <v>40444</v>
      </c>
      <c r="D17" s="48">
        <v>40638</v>
      </c>
      <c r="E17" s="71">
        <v>-0.003682902827648271</v>
      </c>
      <c r="F17" s="71">
        <v>0.0012638633699320057</v>
      </c>
      <c r="G17" s="71">
        <v>0.032570415869744185</v>
      </c>
      <c r="H17" s="71">
        <v>0.0373554958767246</v>
      </c>
      <c r="I17" s="71">
        <v>0.04326092247298252</v>
      </c>
      <c r="J17" s="71">
        <v>-0.005216371671272424</v>
      </c>
      <c r="K17" s="71">
        <v>0.36778773788150754</v>
      </c>
      <c r="L17" s="72">
        <v>0.042179376570703475</v>
      </c>
    </row>
    <row r="18" spans="1:12" s="9" customFormat="1" ht="14.25">
      <c r="A18" s="62">
        <v>15</v>
      </c>
      <c r="B18" s="47" t="s">
        <v>78</v>
      </c>
      <c r="C18" s="48">
        <v>40427</v>
      </c>
      <c r="D18" s="48">
        <v>40708</v>
      </c>
      <c r="E18" s="71">
        <v>0.0026740583779887306</v>
      </c>
      <c r="F18" s="71">
        <v>0.011806163072668685</v>
      </c>
      <c r="G18" s="71">
        <v>0.03751274978782848</v>
      </c>
      <c r="H18" s="71">
        <v>0.07226625548306509</v>
      </c>
      <c r="I18" s="71">
        <v>0.13290477566336056</v>
      </c>
      <c r="J18" s="71">
        <v>0.11145038147890074</v>
      </c>
      <c r="K18" s="71">
        <v>2.217189679425836</v>
      </c>
      <c r="L18" s="72">
        <v>0.1713310015704148</v>
      </c>
    </row>
    <row r="19" spans="1:12" s="9" customFormat="1" ht="14.25">
      <c r="A19" s="62">
        <v>16</v>
      </c>
      <c r="B19" s="47" t="s">
        <v>90</v>
      </c>
      <c r="C19" s="48">
        <v>41026</v>
      </c>
      <c r="D19" s="48">
        <v>41242</v>
      </c>
      <c r="E19" s="71">
        <v>-0.004329727538136097</v>
      </c>
      <c r="F19" s="71">
        <v>0.014224227627370523</v>
      </c>
      <c r="G19" s="71">
        <v>0.02686063451757259</v>
      </c>
      <c r="H19" s="71" t="s">
        <v>94</v>
      </c>
      <c r="I19" s="71">
        <v>0.2965001988568905</v>
      </c>
      <c r="J19" s="71">
        <v>0.1560878936366692</v>
      </c>
      <c r="K19" s="71">
        <v>1.2504222362549453</v>
      </c>
      <c r="L19" s="72">
        <v>0.1466834222127078</v>
      </c>
    </row>
    <row r="20" spans="1:12" ht="15.75" thickBot="1">
      <c r="A20" s="75"/>
      <c r="B20" s="79" t="s">
        <v>59</v>
      </c>
      <c r="C20" s="77" t="s">
        <v>25</v>
      </c>
      <c r="D20" s="77" t="s">
        <v>25</v>
      </c>
      <c r="E20" s="76">
        <f>AVERAGE(E4:E19)</f>
        <v>0.00039131627254625906</v>
      </c>
      <c r="F20" s="76">
        <f>AVERAGE(F4:F19)</f>
        <v>0.011472470634154078</v>
      </c>
      <c r="G20" s="76">
        <f>AVERAGE(G4:G19)</f>
        <v>0.038726586834486536</v>
      </c>
      <c r="H20" s="76">
        <f>AVERAGE(H4:H19)</f>
        <v>0.016303280105248317</v>
      </c>
      <c r="I20" s="76">
        <f>AVERAGE(I4:I19)</f>
        <v>0.10968012286153327</v>
      </c>
      <c r="J20" s="76">
        <f>AVERAGE(J4:J19)</f>
        <v>0.09422455385129896</v>
      </c>
      <c r="K20" s="77" t="s">
        <v>25</v>
      </c>
      <c r="L20" s="78" t="s">
        <v>25</v>
      </c>
    </row>
    <row r="21" spans="1:12" s="9" customFormat="1" ht="14.25">
      <c r="A21" s="102" t="s">
        <v>49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</sheetData>
  <sheetProtection/>
  <mergeCells count="7">
    <mergeCell ref="A21:L21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="80" zoomScaleNormal="80" zoomScalePageLayoutView="0" workbookViewId="0" topLeftCell="A1">
      <selection activeCell="B6" sqref="B6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41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23</v>
      </c>
      <c r="B2" s="117" t="s">
        <v>12</v>
      </c>
      <c r="C2" s="114" t="s">
        <v>33</v>
      </c>
      <c r="D2" s="115"/>
      <c r="E2" s="116" t="s">
        <v>34</v>
      </c>
      <c r="F2" s="115"/>
      <c r="G2" s="119" t="s">
        <v>51</v>
      </c>
    </row>
    <row r="3" spans="1:7" ht="15.75" thickBot="1">
      <c r="A3" s="104"/>
      <c r="B3" s="118"/>
      <c r="C3" s="51" t="s">
        <v>37</v>
      </c>
      <c r="D3" s="29" t="s">
        <v>35</v>
      </c>
      <c r="E3" s="29" t="s">
        <v>36</v>
      </c>
      <c r="F3" s="29" t="s">
        <v>35</v>
      </c>
      <c r="G3" s="120"/>
    </row>
    <row r="4" spans="1:7" ht="14.25">
      <c r="A4" s="88">
        <v>1</v>
      </c>
      <c r="B4" s="82" t="s">
        <v>90</v>
      </c>
      <c r="C4" s="30">
        <v>418.7207300000004</v>
      </c>
      <c r="D4" s="68">
        <v>0.18575913226005883</v>
      </c>
      <c r="E4" s="31">
        <v>1904</v>
      </c>
      <c r="F4" s="68">
        <v>0.19091547177378923</v>
      </c>
      <c r="G4" s="50">
        <v>431.04900314859333</v>
      </c>
    </row>
    <row r="5" spans="1:7" ht="14.25">
      <c r="A5" s="89">
        <v>2</v>
      </c>
      <c r="B5" s="82" t="s">
        <v>54</v>
      </c>
      <c r="C5" s="30">
        <v>33.335199999999254</v>
      </c>
      <c r="D5" s="68">
        <v>0.0024380136873983983</v>
      </c>
      <c r="E5" s="31">
        <v>15976</v>
      </c>
      <c r="F5" s="68">
        <v>0.00164400161683484</v>
      </c>
      <c r="G5" s="50">
        <v>22.47859516982154</v>
      </c>
    </row>
    <row r="6" spans="1:7" ht="14.25">
      <c r="A6" s="89">
        <v>3</v>
      </c>
      <c r="B6" s="82" t="s">
        <v>45</v>
      </c>
      <c r="C6" s="30">
        <v>38.52091000000015</v>
      </c>
      <c r="D6" s="68">
        <v>0.0012413280988919865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78</v>
      </c>
      <c r="C7" s="30">
        <v>17.93221999999974</v>
      </c>
      <c r="D7" s="68">
        <v>0.0026740583779895247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53</v>
      </c>
      <c r="C8" s="30">
        <v>12.759850000000558</v>
      </c>
      <c r="D8" s="68">
        <v>0.0024899567117889383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76</v>
      </c>
      <c r="C9" s="30">
        <v>8.377060000000055</v>
      </c>
      <c r="D9" s="68">
        <v>0.002714665207310454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74</v>
      </c>
      <c r="C10" s="30">
        <v>7.152020000000019</v>
      </c>
      <c r="D10" s="68">
        <v>0.0017370369571406174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80</v>
      </c>
      <c r="C11" s="30">
        <v>4.613669999999925</v>
      </c>
      <c r="D11" s="68">
        <v>0.0042617261297422685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22</v>
      </c>
      <c r="C12" s="30">
        <v>0.8378600000001023</v>
      </c>
      <c r="D12" s="68">
        <v>0.0006833229705885208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98</v>
      </c>
      <c r="C13" s="30">
        <v>0</v>
      </c>
      <c r="D13" s="68">
        <v>0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77</v>
      </c>
      <c r="C14" s="30">
        <v>-0.9653000000000466</v>
      </c>
      <c r="D14" s="68">
        <v>-0.0010825053918368378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81</v>
      </c>
      <c r="C15" s="30">
        <v>-3.2593899999998976</v>
      </c>
      <c r="D15" s="68">
        <v>-0.001882652544853897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44</v>
      </c>
      <c r="C16" s="30">
        <v>-5.632439999999945</v>
      </c>
      <c r="D16" s="68">
        <v>-0.003682902827648123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63</v>
      </c>
      <c r="C17" s="30">
        <v>-10.564560000000522</v>
      </c>
      <c r="D17" s="68">
        <v>-0.0017038318238370956</v>
      </c>
      <c r="E17" s="31">
        <v>0</v>
      </c>
      <c r="F17" s="68">
        <v>0</v>
      </c>
      <c r="G17" s="50">
        <v>0</v>
      </c>
    </row>
    <row r="18" spans="1:7" ht="14.25">
      <c r="A18" s="89">
        <v>15</v>
      </c>
      <c r="B18" s="82" t="s">
        <v>95</v>
      </c>
      <c r="C18" s="30">
        <v>-58.19758000000007</v>
      </c>
      <c r="D18" s="68">
        <v>-0.02133432381500291</v>
      </c>
      <c r="E18" s="31">
        <v>-800</v>
      </c>
      <c r="F18" s="68">
        <v>-0.021436227224008574</v>
      </c>
      <c r="G18" s="50">
        <v>-58.4755607717043</v>
      </c>
    </row>
    <row r="19" spans="1:7" ht="14.25">
      <c r="A19" s="89">
        <v>16</v>
      </c>
      <c r="B19" s="82" t="s">
        <v>82</v>
      </c>
      <c r="C19" s="30">
        <v>-59.395869999999874</v>
      </c>
      <c r="D19" s="68">
        <v>-0.045928187337616715</v>
      </c>
      <c r="E19" s="31">
        <v>-72</v>
      </c>
      <c r="F19" s="68">
        <v>-0.04806408544726302</v>
      </c>
      <c r="G19" s="50">
        <v>-62.17579081441926</v>
      </c>
    </row>
    <row r="20" spans="1:7" ht="15.75" thickBot="1">
      <c r="A20" s="63"/>
      <c r="B20" s="64" t="s">
        <v>24</v>
      </c>
      <c r="C20" s="54">
        <v>404.23437999999976</v>
      </c>
      <c r="D20" s="67">
        <v>0.004863042736672623</v>
      </c>
      <c r="E20" s="55">
        <v>17008</v>
      </c>
      <c r="F20" s="67">
        <v>0.0017276083351007595</v>
      </c>
      <c r="G20" s="56">
        <v>332.8762467322913</v>
      </c>
    </row>
    <row r="22" ht="14.25">
      <c r="D22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="85" zoomScaleNormal="85" zoomScalePageLayoutView="0" workbookViewId="0" topLeftCell="A1">
      <selection activeCell="B7" sqref="B7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90</v>
      </c>
      <c r="C2" s="71">
        <v>-0.004329727538136097</v>
      </c>
    </row>
    <row r="3" spans="1:5" ht="14.25">
      <c r="A3" s="14"/>
      <c r="B3" s="47" t="s">
        <v>44</v>
      </c>
      <c r="C3" s="71">
        <v>-0.003682902827648271</v>
      </c>
      <c r="D3" s="14"/>
      <c r="E3" s="14"/>
    </row>
    <row r="4" spans="1:5" ht="14.25">
      <c r="A4" s="14"/>
      <c r="B4" s="47" t="s">
        <v>81</v>
      </c>
      <c r="C4" s="71">
        <v>-0.0018826525448536469</v>
      </c>
      <c r="D4" s="14"/>
      <c r="E4" s="14"/>
    </row>
    <row r="5" spans="1:5" ht="14.25">
      <c r="A5" s="14"/>
      <c r="B5" s="47" t="s">
        <v>63</v>
      </c>
      <c r="C5" s="71">
        <v>-0.0017038318238373762</v>
      </c>
      <c r="D5" s="14"/>
      <c r="E5" s="14"/>
    </row>
    <row r="6" spans="1:5" ht="14.25">
      <c r="A6" s="14"/>
      <c r="B6" s="47" t="s">
        <v>77</v>
      </c>
      <c r="C6" s="71">
        <v>-0.001082505391836519</v>
      </c>
      <c r="D6" s="14"/>
      <c r="E6" s="14"/>
    </row>
    <row r="7" spans="1:5" ht="14.25">
      <c r="A7" s="14"/>
      <c r="B7" s="47" t="s">
        <v>98</v>
      </c>
      <c r="C7" s="71">
        <v>0</v>
      </c>
      <c r="D7" s="14"/>
      <c r="E7" s="14"/>
    </row>
    <row r="8" spans="1:5" ht="14.25">
      <c r="A8" s="14"/>
      <c r="B8" s="47" t="s">
        <v>95</v>
      </c>
      <c r="C8" s="71">
        <v>0.00010413568521649985</v>
      </c>
      <c r="D8" s="14"/>
      <c r="E8" s="14"/>
    </row>
    <row r="9" spans="1:5" ht="14.25">
      <c r="A9" s="14"/>
      <c r="B9" s="47" t="s">
        <v>22</v>
      </c>
      <c r="C9" s="71">
        <v>0.0006833229705887067</v>
      </c>
      <c r="D9" s="14"/>
      <c r="E9" s="14"/>
    </row>
    <row r="10" spans="1:5" ht="14.25">
      <c r="A10" s="14"/>
      <c r="B10" s="47" t="s">
        <v>54</v>
      </c>
      <c r="C10" s="71">
        <v>0.0007927088559231965</v>
      </c>
      <c r="D10" s="14"/>
      <c r="E10" s="14"/>
    </row>
    <row r="11" spans="1:5" ht="14.25">
      <c r="A11" s="14"/>
      <c r="B11" s="47" t="s">
        <v>45</v>
      </c>
      <c r="C11" s="71">
        <v>0.0012413280988901043</v>
      </c>
      <c r="D11" s="14"/>
      <c r="E11" s="14"/>
    </row>
    <row r="12" spans="1:5" ht="14.25">
      <c r="A12" s="14"/>
      <c r="B12" s="47" t="s">
        <v>74</v>
      </c>
      <c r="C12" s="71">
        <v>0.0017370369571398925</v>
      </c>
      <c r="D12" s="14"/>
      <c r="E12" s="14"/>
    </row>
    <row r="13" spans="1:5" ht="14.25">
      <c r="A13" s="14"/>
      <c r="B13" s="47" t="s">
        <v>82</v>
      </c>
      <c r="C13" s="71">
        <v>0.0022437414924627586</v>
      </c>
      <c r="D13" s="14"/>
      <c r="E13" s="14"/>
    </row>
    <row r="14" spans="1:5" ht="14.25">
      <c r="A14" s="14"/>
      <c r="B14" s="47" t="s">
        <v>53</v>
      </c>
      <c r="C14" s="71">
        <v>0.0024899567117899757</v>
      </c>
      <c r="D14" s="14"/>
      <c r="E14" s="14"/>
    </row>
    <row r="15" spans="1:5" ht="14.25">
      <c r="A15" s="14"/>
      <c r="B15" s="47" t="s">
        <v>78</v>
      </c>
      <c r="C15" s="97">
        <v>0.0026740583779887306</v>
      </c>
      <c r="D15" s="14"/>
      <c r="E15" s="14"/>
    </row>
    <row r="16" spans="1:5" ht="14.25">
      <c r="A16" s="14"/>
      <c r="B16" s="47" t="s">
        <v>76</v>
      </c>
      <c r="C16" s="71">
        <v>0.0027146652073097854</v>
      </c>
      <c r="D16" s="14"/>
      <c r="E16" s="14"/>
    </row>
    <row r="17" spans="1:5" ht="14.25">
      <c r="A17" s="14"/>
      <c r="B17" s="47" t="s">
        <v>80</v>
      </c>
      <c r="C17" s="71">
        <v>0.004261726129742405</v>
      </c>
      <c r="D17" s="14"/>
      <c r="E17" s="14"/>
    </row>
    <row r="18" spans="2:3" ht="14.25">
      <c r="B18" s="47" t="s">
        <v>21</v>
      </c>
      <c r="C18" s="92">
        <v>0.009387575233964718</v>
      </c>
    </row>
    <row r="19" spans="2:3" ht="14.25">
      <c r="B19" s="14" t="s">
        <v>27</v>
      </c>
      <c r="C19" s="86">
        <v>0.011171384070035817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zoomScale="80" zoomScaleNormal="80" zoomScalePageLayoutView="0" workbookViewId="0" topLeftCell="A1">
      <selection activeCell="B5" sqref="B5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57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101</v>
      </c>
      <c r="C3" s="45" t="s">
        <v>7</v>
      </c>
      <c r="D3" s="46" t="s">
        <v>10</v>
      </c>
      <c r="E3" s="43">
        <v>14492925.52</v>
      </c>
      <c r="F3" s="94">
        <v>25962</v>
      </c>
      <c r="G3" s="43">
        <v>558.2360958323703</v>
      </c>
      <c r="H3" s="73">
        <v>100</v>
      </c>
      <c r="I3" s="42" t="s">
        <v>96</v>
      </c>
      <c r="J3" s="44" t="s">
        <v>97</v>
      </c>
    </row>
    <row r="4" spans="1:10" ht="15" customHeight="1">
      <c r="A4" s="41">
        <v>2</v>
      </c>
      <c r="B4" s="42" t="s">
        <v>102</v>
      </c>
      <c r="C4" s="45" t="s">
        <v>7</v>
      </c>
      <c r="D4" s="46" t="s">
        <v>62</v>
      </c>
      <c r="E4" s="43">
        <v>3580167.83</v>
      </c>
      <c r="F4" s="94">
        <v>49641</v>
      </c>
      <c r="G4" s="43">
        <v>72.1211867206543</v>
      </c>
      <c r="H4" s="73">
        <v>100</v>
      </c>
      <c r="I4" s="42" t="s">
        <v>96</v>
      </c>
      <c r="J4" s="44" t="s">
        <v>97</v>
      </c>
    </row>
    <row r="5" spans="1:10" ht="15" customHeight="1">
      <c r="A5" s="41">
        <v>3</v>
      </c>
      <c r="B5" s="42" t="s">
        <v>26</v>
      </c>
      <c r="C5" s="45" t="s">
        <v>7</v>
      </c>
      <c r="D5" s="46" t="s">
        <v>10</v>
      </c>
      <c r="E5" s="43">
        <v>1508095.31</v>
      </c>
      <c r="F5" s="94">
        <v>706</v>
      </c>
      <c r="G5" s="43">
        <v>2136.112337110482</v>
      </c>
      <c r="H5" s="73">
        <v>1000</v>
      </c>
      <c r="I5" s="42" t="s">
        <v>69</v>
      </c>
      <c r="J5" s="44" t="s">
        <v>55</v>
      </c>
    </row>
    <row r="6" spans="1:10" ht="15" customHeight="1">
      <c r="A6" s="41">
        <v>4</v>
      </c>
      <c r="B6" s="42" t="s">
        <v>61</v>
      </c>
      <c r="C6" s="45" t="s">
        <v>7</v>
      </c>
      <c r="D6" s="46" t="s">
        <v>62</v>
      </c>
      <c r="E6" s="43">
        <v>1037785.6101</v>
      </c>
      <c r="F6" s="94">
        <v>1975</v>
      </c>
      <c r="G6" s="43">
        <v>525.4610684050633</v>
      </c>
      <c r="H6" s="73">
        <v>1000</v>
      </c>
      <c r="I6" s="42" t="s">
        <v>68</v>
      </c>
      <c r="J6" s="44" t="s">
        <v>29</v>
      </c>
    </row>
    <row r="7" spans="1:10" ht="15" customHeight="1">
      <c r="A7" s="41">
        <v>5</v>
      </c>
      <c r="B7" s="42" t="s">
        <v>31</v>
      </c>
      <c r="C7" s="45" t="s">
        <v>7</v>
      </c>
      <c r="D7" s="46" t="s">
        <v>10</v>
      </c>
      <c r="E7" s="43">
        <v>328257.33</v>
      </c>
      <c r="F7" s="94">
        <v>679</v>
      </c>
      <c r="G7" s="43">
        <v>483.44231222385866</v>
      </c>
      <c r="H7" s="73">
        <v>1000</v>
      </c>
      <c r="I7" s="42" t="s">
        <v>32</v>
      </c>
      <c r="J7" s="44" t="s">
        <v>30</v>
      </c>
    </row>
    <row r="8" spans="1:10" ht="15.75" thickBot="1">
      <c r="A8" s="121" t="s">
        <v>24</v>
      </c>
      <c r="B8" s="122"/>
      <c r="C8" s="57" t="s">
        <v>25</v>
      </c>
      <c r="D8" s="57" t="s">
        <v>25</v>
      </c>
      <c r="E8" s="58">
        <f>SUM(E3:E7)</f>
        <v>20947231.6001</v>
      </c>
      <c r="F8" s="59">
        <f>SUM(F3:F7)</f>
        <v>78963</v>
      </c>
      <c r="G8" s="57" t="s">
        <v>25</v>
      </c>
      <c r="H8" s="57" t="s">
        <v>25</v>
      </c>
      <c r="I8" s="57" t="s">
        <v>25</v>
      </c>
      <c r="J8" s="60" t="s">
        <v>25</v>
      </c>
    </row>
  </sheetData>
  <sheetProtection/>
  <mergeCells count="2">
    <mergeCell ref="A1:J1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23</v>
      </c>
      <c r="B2" s="107" t="s">
        <v>12</v>
      </c>
      <c r="C2" s="109" t="s">
        <v>13</v>
      </c>
      <c r="D2" s="111" t="s">
        <v>14</v>
      </c>
      <c r="E2" s="105" t="s">
        <v>15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60</v>
      </c>
      <c r="K3" s="4" t="s">
        <v>20</v>
      </c>
      <c r="L3" s="1" t="s">
        <v>50</v>
      </c>
    </row>
    <row r="4" spans="1:12" ht="14.25" collapsed="1">
      <c r="A4" s="61">
        <v>1</v>
      </c>
      <c r="B4" s="47" t="s">
        <v>31</v>
      </c>
      <c r="C4" s="48">
        <v>38441</v>
      </c>
      <c r="D4" s="48">
        <v>38625</v>
      </c>
      <c r="E4" s="71">
        <v>-0.00584411293261744</v>
      </c>
      <c r="F4" s="71">
        <v>-0.05237228717492959</v>
      </c>
      <c r="G4" s="71">
        <v>0.012092735038373714</v>
      </c>
      <c r="H4" s="71">
        <v>-0.10661105035264451</v>
      </c>
      <c r="I4" s="71">
        <v>-0.2130239812670084</v>
      </c>
      <c r="J4" s="71">
        <v>-0.1505996529038245</v>
      </c>
      <c r="K4" s="72">
        <v>-0.5165576877761413</v>
      </c>
      <c r="L4" s="72">
        <v>-0.053988075025687254</v>
      </c>
    </row>
    <row r="5" spans="1:12" ht="14.25" collapsed="1">
      <c r="A5" s="62">
        <v>2</v>
      </c>
      <c r="B5" s="47" t="s">
        <v>101</v>
      </c>
      <c r="C5" s="48">
        <v>38862</v>
      </c>
      <c r="D5" s="48">
        <v>38958</v>
      </c>
      <c r="E5" s="71">
        <v>-0.0002618141230122939</v>
      </c>
      <c r="F5" s="71" t="s">
        <v>94</v>
      </c>
      <c r="G5" s="71" t="s">
        <v>94</v>
      </c>
      <c r="H5" s="71">
        <v>0.0021345486325847762</v>
      </c>
      <c r="I5" s="71" t="s">
        <v>94</v>
      </c>
      <c r="J5" s="71">
        <v>0.3114394205133646</v>
      </c>
      <c r="K5" s="72">
        <v>4.582360958323701</v>
      </c>
      <c r="L5" s="72">
        <v>0.15158811843219788</v>
      </c>
    </row>
    <row r="6" spans="1:12" ht="14.25">
      <c r="A6" s="62">
        <v>3</v>
      </c>
      <c r="B6" s="47" t="s">
        <v>61</v>
      </c>
      <c r="C6" s="48">
        <v>39048</v>
      </c>
      <c r="D6" s="48">
        <v>39140</v>
      </c>
      <c r="E6" s="71">
        <v>-0.0024412076659129367</v>
      </c>
      <c r="F6" s="71">
        <v>-0.0395376771105288</v>
      </c>
      <c r="G6" s="71">
        <v>-0.04786259620405964</v>
      </c>
      <c r="H6" s="71">
        <v>-0.07695658181597187</v>
      </c>
      <c r="I6" s="71">
        <v>0.22205592287833031</v>
      </c>
      <c r="J6" s="71">
        <v>0.15841628264836038</v>
      </c>
      <c r="K6" s="72">
        <v>-0.4745389315949363</v>
      </c>
      <c r="L6" s="72">
        <v>-0.05358029359285599</v>
      </c>
    </row>
    <row r="7" spans="1:12" ht="14.25">
      <c r="A7" s="62">
        <v>4</v>
      </c>
      <c r="B7" s="47" t="s">
        <v>26</v>
      </c>
      <c r="C7" s="48">
        <v>39100</v>
      </c>
      <c r="D7" s="48">
        <v>39268</v>
      </c>
      <c r="E7" s="71">
        <v>0.0010489307548098292</v>
      </c>
      <c r="F7" s="71">
        <v>0.013379969966875294</v>
      </c>
      <c r="G7" s="71">
        <v>0.038736961485891896</v>
      </c>
      <c r="H7" s="71">
        <v>0.050951095341134955</v>
      </c>
      <c r="I7" s="71">
        <v>0.058492989992308564</v>
      </c>
      <c r="J7" s="71">
        <v>0.02682131402536303</v>
      </c>
      <c r="K7" s="72">
        <v>1.1361123371104793</v>
      </c>
      <c r="L7" s="72">
        <v>0.06925708086357818</v>
      </c>
    </row>
    <row r="8" spans="1:12" ht="14.25">
      <c r="A8" s="62">
        <v>5</v>
      </c>
      <c r="B8" s="47" t="s">
        <v>102</v>
      </c>
      <c r="C8" s="48">
        <v>40253</v>
      </c>
      <c r="D8" s="48">
        <v>40445</v>
      </c>
      <c r="E8" s="71">
        <v>0.00030822019034326686</v>
      </c>
      <c r="F8" s="71" t="s">
        <v>94</v>
      </c>
      <c r="G8" s="71" t="s">
        <v>94</v>
      </c>
      <c r="H8" s="71">
        <v>0.044136692991701976</v>
      </c>
      <c r="I8" s="71" t="s">
        <v>94</v>
      </c>
      <c r="J8" s="71">
        <v>0.2764487993848106</v>
      </c>
      <c r="K8" s="72">
        <v>-0.2787881327934566</v>
      </c>
      <c r="L8" s="72">
        <v>-0.03949945260852261</v>
      </c>
    </row>
    <row r="9" spans="1:12" ht="15.75" thickBot="1">
      <c r="A9" s="75"/>
      <c r="B9" s="79" t="s">
        <v>59</v>
      </c>
      <c r="C9" s="78" t="s">
        <v>25</v>
      </c>
      <c r="D9" s="78" t="s">
        <v>25</v>
      </c>
      <c r="E9" s="76">
        <f>AVERAGE(E4:E8)</f>
        <v>-0.0014379967552779148</v>
      </c>
      <c r="F9" s="76">
        <f>AVERAGE(F4:F8)</f>
        <v>-0.02617666477286103</v>
      </c>
      <c r="G9" s="76">
        <f>AVERAGE(G4:G8)</f>
        <v>0.0009890334400686578</v>
      </c>
      <c r="H9" s="76">
        <f>AVERAGE(H4:H8)</f>
        <v>-0.017269059040638933</v>
      </c>
      <c r="I9" s="76">
        <f>AVERAGE(I4:I8)</f>
        <v>0.022508310534543496</v>
      </c>
      <c r="J9" s="76">
        <f>AVERAGE(J4:J8)</f>
        <v>0.12450523273361483</v>
      </c>
      <c r="K9" s="78" t="s">
        <v>25</v>
      </c>
      <c r="L9" s="78" t="s">
        <v>25</v>
      </c>
    </row>
    <row r="10" spans="1:12" s="9" customFormat="1" ht="14.25">
      <c r="A10" s="102" t="s">
        <v>49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</row>
    <row r="11" spans="12:15" ht="14.25">
      <c r="L11"/>
      <c r="M11"/>
      <c r="N11"/>
      <c r="O11"/>
    </row>
  </sheetData>
  <sheetProtection/>
  <mergeCells count="7"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="85" zoomScaleNormal="85" zoomScalePageLayoutView="0" workbookViewId="0" topLeftCell="A1">
      <selection activeCell="B7" sqref="B7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42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23</v>
      </c>
      <c r="B2" s="117" t="s">
        <v>12</v>
      </c>
      <c r="C2" s="116" t="s">
        <v>33</v>
      </c>
      <c r="D2" s="115"/>
      <c r="E2" s="116" t="s">
        <v>34</v>
      </c>
      <c r="F2" s="115"/>
      <c r="G2" s="119" t="s">
        <v>51</v>
      </c>
    </row>
    <row r="3" spans="1:7" s="11" customFormat="1" ht="15.75" thickBot="1">
      <c r="A3" s="104"/>
      <c r="B3" s="118"/>
      <c r="C3" s="29" t="s">
        <v>37</v>
      </c>
      <c r="D3" s="29" t="s">
        <v>35</v>
      </c>
      <c r="E3" s="29" t="s">
        <v>36</v>
      </c>
      <c r="F3" s="29" t="s">
        <v>35</v>
      </c>
      <c r="G3" s="120"/>
    </row>
    <row r="4" spans="1:7" ht="14.25" customHeight="1">
      <c r="A4" s="90">
        <v>1</v>
      </c>
      <c r="B4" s="91" t="s">
        <v>101</v>
      </c>
      <c r="C4" s="30">
        <v>124.63248000000044</v>
      </c>
      <c r="D4" s="68">
        <v>0.00867413266510052</v>
      </c>
      <c r="E4" s="31">
        <v>230</v>
      </c>
      <c r="F4" s="87">
        <v>0.008938286957873465</v>
      </c>
      <c r="G4" s="50">
        <v>128.46059930048347</v>
      </c>
    </row>
    <row r="5" spans="1:7" ht="14.25" customHeight="1">
      <c r="A5" s="90">
        <v>2</v>
      </c>
      <c r="B5" s="91" t="s">
        <v>26</v>
      </c>
      <c r="C5" s="30">
        <v>1.5802299999999814</v>
      </c>
      <c r="D5" s="68">
        <v>0.0010489307548119473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102</v>
      </c>
      <c r="C6" s="30">
        <v>1.1031400000001303</v>
      </c>
      <c r="D6" s="68">
        <v>0.00030822019034255856</v>
      </c>
      <c r="E6" s="31">
        <v>0</v>
      </c>
      <c r="F6" s="87">
        <v>0</v>
      </c>
      <c r="G6" s="50">
        <v>0</v>
      </c>
    </row>
    <row r="7" spans="1:7" ht="14.25" customHeight="1">
      <c r="A7" s="90">
        <v>4</v>
      </c>
      <c r="B7" s="91" t="s">
        <v>31</v>
      </c>
      <c r="C7" s="30">
        <v>-1.929649999999965</v>
      </c>
      <c r="D7" s="68">
        <v>-0.005844112932617649</v>
      </c>
      <c r="E7" s="31">
        <v>0</v>
      </c>
      <c r="F7" s="87">
        <v>0</v>
      </c>
      <c r="G7" s="50">
        <v>0</v>
      </c>
    </row>
    <row r="8" spans="1:7" ht="14.25" customHeight="1">
      <c r="A8" s="90">
        <v>5</v>
      </c>
      <c r="B8" s="91" t="s">
        <v>61</v>
      </c>
      <c r="C8" s="30">
        <v>-2.539649999999907</v>
      </c>
      <c r="D8" s="68">
        <v>-0.002441207665913819</v>
      </c>
      <c r="E8" s="31">
        <v>0</v>
      </c>
      <c r="F8" s="87">
        <v>0</v>
      </c>
      <c r="G8" s="50">
        <v>0</v>
      </c>
    </row>
    <row r="9" spans="1:7" ht="15.75" thickBot="1">
      <c r="A9" s="65"/>
      <c r="B9" s="53" t="s">
        <v>24</v>
      </c>
      <c r="C9" s="54">
        <v>122.84655000000068</v>
      </c>
      <c r="D9" s="67">
        <v>0.00589916819653749</v>
      </c>
      <c r="E9" s="55">
        <v>230</v>
      </c>
      <c r="F9" s="67">
        <v>0.0029212655430378622</v>
      </c>
      <c r="G9" s="56">
        <v>128.46059930048347</v>
      </c>
    </row>
    <row r="11" ht="15" customHeight="1">
      <c r="A11" s="11"/>
    </row>
    <row r="12" ht="14.25">
      <c r="A12" s="11"/>
    </row>
    <row r="13" ht="14.25">
      <c r="A13" s="11"/>
    </row>
    <row r="14" ht="14.25">
      <c r="A14" s="11"/>
    </row>
    <row r="15" ht="12.75"/>
    <row r="16" ht="12.75"/>
    <row r="17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31</v>
      </c>
      <c r="C2" s="71">
        <v>-0.00584411293261744</v>
      </c>
      <c r="D2" s="21"/>
      <c r="E2" s="21"/>
    </row>
    <row r="3" spans="1:5" ht="14.25">
      <c r="A3" s="21"/>
      <c r="B3" s="47" t="s">
        <v>61</v>
      </c>
      <c r="C3" s="71">
        <v>-0.0024412076659129367</v>
      </c>
      <c r="D3" s="21"/>
      <c r="E3" s="21"/>
    </row>
    <row r="4" spans="1:5" ht="14.25">
      <c r="A4" s="21"/>
      <c r="B4" s="47" t="s">
        <v>101</v>
      </c>
      <c r="C4" s="71">
        <v>-0.0002618141230122939</v>
      </c>
      <c r="D4" s="21"/>
      <c r="E4" s="21"/>
    </row>
    <row r="5" spans="1:5" ht="14.25">
      <c r="A5" s="21"/>
      <c r="B5" s="47" t="s">
        <v>102</v>
      </c>
      <c r="C5" s="71">
        <v>0.00030822019034326686</v>
      </c>
      <c r="D5" s="21"/>
      <c r="E5" s="21"/>
    </row>
    <row r="6" spans="1:5" ht="14.25">
      <c r="A6" s="21"/>
      <c r="B6" s="47" t="s">
        <v>26</v>
      </c>
      <c r="C6" s="71">
        <v>0.0010489307548098292</v>
      </c>
      <c r="D6" s="21"/>
      <c r="E6" s="21"/>
    </row>
    <row r="7" spans="1:4" ht="14.25">
      <c r="A7" s="21"/>
      <c r="B7" s="47" t="s">
        <v>21</v>
      </c>
      <c r="C7" s="74">
        <v>0.009387575233964718</v>
      </c>
      <c r="D7" s="21"/>
    </row>
    <row r="8" spans="2:3" ht="14.25">
      <c r="B8" s="47" t="s">
        <v>27</v>
      </c>
      <c r="C8" s="86">
        <v>0.011171384070035817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58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83</v>
      </c>
      <c r="C3" s="83" t="s">
        <v>7</v>
      </c>
      <c r="D3" s="83" t="s">
        <v>9</v>
      </c>
      <c r="E3" s="85">
        <v>12760542.42</v>
      </c>
      <c r="F3" s="11">
        <v>184391</v>
      </c>
      <c r="G3" s="85">
        <v>69.20371612497357</v>
      </c>
      <c r="H3" s="84">
        <v>100</v>
      </c>
      <c r="I3" s="83" t="s">
        <v>84</v>
      </c>
      <c r="J3" s="44" t="s">
        <v>28</v>
      </c>
    </row>
    <row r="4" spans="1:10" ht="14.25" customHeight="1">
      <c r="A4" s="41">
        <v>2</v>
      </c>
      <c r="B4" s="83" t="s">
        <v>91</v>
      </c>
      <c r="C4" s="83" t="s">
        <v>7</v>
      </c>
      <c r="D4" s="83" t="s">
        <v>92</v>
      </c>
      <c r="E4" s="85">
        <v>1532860.45</v>
      </c>
      <c r="F4" s="11">
        <v>153672</v>
      </c>
      <c r="G4" s="85">
        <v>9.974884494247489</v>
      </c>
      <c r="H4" s="84">
        <v>10</v>
      </c>
      <c r="I4" s="83" t="s">
        <v>93</v>
      </c>
      <c r="J4" s="44" t="s">
        <v>28</v>
      </c>
    </row>
    <row r="5" spans="1:10" ht="14.25" customHeight="1">
      <c r="A5" s="41">
        <v>3</v>
      </c>
      <c r="B5" s="83" t="s">
        <v>70</v>
      </c>
      <c r="C5" s="83" t="s">
        <v>7</v>
      </c>
      <c r="D5" s="83" t="s">
        <v>9</v>
      </c>
      <c r="E5" s="85">
        <v>1139102.8501</v>
      </c>
      <c r="F5" s="11">
        <v>648</v>
      </c>
      <c r="G5" s="85">
        <v>1757.8747686728393</v>
      </c>
      <c r="H5" s="84">
        <v>5000</v>
      </c>
      <c r="I5" s="83" t="s">
        <v>71</v>
      </c>
      <c r="J5" s="44" t="s">
        <v>29</v>
      </c>
    </row>
    <row r="6" spans="1:10" ht="15.75" thickBot="1">
      <c r="A6" s="121" t="s">
        <v>24</v>
      </c>
      <c r="B6" s="122"/>
      <c r="C6" s="57" t="s">
        <v>25</v>
      </c>
      <c r="D6" s="57" t="s">
        <v>25</v>
      </c>
      <c r="E6" s="70">
        <f>SUM(E3:E5)</f>
        <v>15432505.720099999</v>
      </c>
      <c r="F6" s="69">
        <f>SUM(F3:F5)</f>
        <v>338711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2018-11-02T10:22:03Z</dcterms:modified>
  <cp:category>Analytics</cp:category>
  <cp:version/>
  <cp:contentType/>
  <cp:contentStatus/>
</cp:coreProperties>
</file>