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<sst xmlns="http://schemas.openxmlformats.org/spreadsheetml/2006/main" count="357" uniqueCount="105">
  <si>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</si>
  <si>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</si>
  <si>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</si>
  <si>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</si>
  <si>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</si>
  <si>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</si>
  <si>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</si>
  <si>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</si>
  <si>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</si>
  <si>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</si>
  <si>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</si>
  <si>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</si>
  <si>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</si>
  <si>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</si>
  <si>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</si>
  <si>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</si>
  <si>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</si>
  <si>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</si>
  <si>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</si>
  <si>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</si>
  <si>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</si>
  <si>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</si>
  <si>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</si>
  <si>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</si>
  <si>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</si>
  <si>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</si>
  <si>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</si>
  <si>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</si>
  <si>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</si>
  <si>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</si>
  <si>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</si>
  <si>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</si>
  <si>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</si>
  <si>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</si>
  <si>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</si>
  <si>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</si>
  <si>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</si>
  <si>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</si>
  <si>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</si>
  <si>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</si>
  <si>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</si>
  <si>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</si>
  <si>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</si>
  <si>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</si>
  <si>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</si>
  <si>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</si>
  <si>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</si>
  <si>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</si>
  <si>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</si>
  <si>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</si>
  <si>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</si>
  <si>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</si>
  <si>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</si>
  <si>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</si>
  <si>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</si>
  <si>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</si>
  <si>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</si>
  <si>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</si>
  <si>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</si>
  <si>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</si>
  <si>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</si>
  <si>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</si>
  <si>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</si>
  <si>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</si>
  <si>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</si>
  <si>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</si>
  <si>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</si>
  <si>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</si>
  <si>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</si>
  <si>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</si>
  <si>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</si>
  <si>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</si>
  <si>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</si>
  <si>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</si>
  <si>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</si>
  <si>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</si>
  <si>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</si>
  <si>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</si>
  <si>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</si>
  <si>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</si>
  <si>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</si>
  <si>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</si>
  <si>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</si>
  <si>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</si>
  <si>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</si>
  <si>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</si>
  <si>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http://univer.ua/</t>
  </si>
  <si>
    <t>http://www.am.eavex.com.ua/</t>
  </si>
  <si>
    <t>http://www.altus.ua/</t>
  </si>
  <si>
    <t>http://otpcapital.com.ua/</t>
  </si>
  <si>
    <t>http://www.vseswit.com.ua/</t>
  </si>
  <si>
    <t>КІНТО-Казначейський</t>
  </si>
  <si>
    <t>КІНТО-Голд</t>
  </si>
  <si>
    <t>спец. банк. мет.</t>
  </si>
  <si>
    <t>ПрАТ "КІНТО"</t>
  </si>
  <si>
    <t>н.д.</t>
  </si>
  <si>
    <t>КІНТО-Народний</t>
  </si>
  <si>
    <t>Аргентум</t>
  </si>
  <si>
    <t>ТОВ "КУА ОЗОН"</t>
  </si>
  <si>
    <t>http://ozoncap.com/</t>
  </si>
  <si>
    <t>Бонум Оптімум</t>
  </si>
  <si>
    <t>ТОВ "КУА "Бонум Груп"</t>
  </si>
  <si>
    <t>http://bonum-group.com/</t>
  </si>
  <si>
    <t>Платинум</t>
  </si>
  <si>
    <t>Аурум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</si>
</sst>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10" fontId="9" fillId="0" borderId="20" xfId="0" applyNumberFormat="1" applyFont="1" applyBorder="1" applyAlignment="1">
      <alignment horizontal="right" vertical="center" inden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981039"/>
        <c:axId val="26829352"/>
      </c:barChart>
      <c:catAx>
        <c:axId val="29810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829352"/>
        <c:crosses val="autoZero"/>
        <c:auto val="0"/>
        <c:lblOffset val="0"/>
        <c:tickLblSkip val="1"/>
        <c:noMultiLvlLbl val="0"/>
      </c:catAx>
      <c:val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810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94969"/>
        <c:axId val="37636994"/>
      </c:barChart>
      <c:catAx>
        <c:axId val="190949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36994"/>
        <c:crosses val="autoZero"/>
        <c:auto val="0"/>
        <c:lblOffset val="0"/>
        <c:tickLblSkip val="1"/>
        <c:noMultiLvlLbl val="0"/>
      </c:catAx>
      <c:valAx>
        <c:axId val="3763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4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88627"/>
        <c:axId val="28697644"/>
      </c:barChart>
      <c:catAx>
        <c:axId val="3188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97644"/>
        <c:crosses val="autoZero"/>
        <c:auto val="0"/>
        <c:lblOffset val="0"/>
        <c:tickLblSkip val="1"/>
        <c:noMultiLvlLbl val="0"/>
      </c:catAx>
      <c:val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8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52205"/>
        <c:axId val="42807798"/>
      </c:barChart>
      <c:catAx>
        <c:axId val="56952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807798"/>
        <c:crosses val="autoZero"/>
        <c:auto val="0"/>
        <c:lblOffset val="0"/>
        <c:tickLblSkip val="1"/>
        <c:noMultiLvlLbl val="0"/>
      </c:catAx>
      <c:val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725863"/>
        <c:axId val="44879584"/>
      </c:barChart>
      <c:catAx>
        <c:axId val="49725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879584"/>
        <c:crosses val="autoZero"/>
        <c:auto val="0"/>
        <c:lblOffset val="0"/>
        <c:tickLblSkip val="1"/>
        <c:noMultiLvlLbl val="0"/>
      </c:catAx>
      <c:valAx>
        <c:axId val="44879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25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3073"/>
        <c:axId val="11367658"/>
      </c:barChart>
      <c:catAx>
        <c:axId val="12630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367658"/>
        <c:crosses val="autoZero"/>
        <c:auto val="0"/>
        <c:lblOffset val="0"/>
        <c:tickLblSkip val="1"/>
        <c:noMultiLvlLbl val="0"/>
      </c:catAx>
      <c:valAx>
        <c:axId val="11367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3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025"/>
          <c:w val="0.94375"/>
          <c:h val="0.94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Графік_В!$B$2:$B$18</c:f>
              <c:strCache/>
            </c:strRef>
          </c:cat>
          <c:val>
            <c:numRef>
              <c:f>Графік_В!$C$2:$C$18</c:f>
              <c:numCache/>
            </c:numRef>
          </c:val>
        </c:ser>
        <c:gapWidth val="40"/>
        <c:axId val="35200059"/>
        <c:axId val="48365076"/>
      </c:barChart>
      <c:catAx>
        <c:axId val="352000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365076"/>
        <c:crossesAt val="0"/>
        <c:auto val="0"/>
        <c:lblOffset val="0"/>
        <c:tickLblSkip val="1"/>
        <c:noMultiLvlLbl val="0"/>
      </c:catAx>
      <c:valAx>
        <c:axId val="48365076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0005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2632501"/>
        <c:axId val="25257054"/>
      </c:barChart>
      <c:catAx>
        <c:axId val="3263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257054"/>
        <c:crosses val="autoZero"/>
        <c:auto val="0"/>
        <c:lblOffset val="0"/>
        <c:tickLblSkip val="1"/>
        <c:noMultiLvlLbl val="0"/>
      </c:catAx>
      <c:val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2632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5986895"/>
        <c:axId val="32555464"/>
      </c:barChart>
      <c:catAx>
        <c:axId val="25986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555464"/>
        <c:crosses val="autoZero"/>
        <c:auto val="0"/>
        <c:lblOffset val="0"/>
        <c:tickLblSkip val="52"/>
        <c:noMultiLvlLbl val="0"/>
      </c:catAx>
      <c:valAx>
        <c:axId val="32555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86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24563721"/>
        <c:axId val="19746898"/>
      </c:barChart>
      <c:catAx>
        <c:axId val="245637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746898"/>
        <c:crosses val="autoZero"/>
        <c:auto val="0"/>
        <c:lblOffset val="0"/>
        <c:tickLblSkip val="49"/>
        <c:noMultiLvlLbl val="0"/>
      </c:catAx>
      <c:valAx>
        <c:axId val="19746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5637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504355"/>
        <c:axId val="55994876"/>
      </c:barChart>
      <c:catAx>
        <c:axId val="43504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994876"/>
        <c:crosses val="autoZero"/>
        <c:auto val="0"/>
        <c:lblOffset val="0"/>
        <c:tickLblSkip val="4"/>
        <c:noMultiLvlLbl val="0"/>
      </c:catAx>
      <c:valAx>
        <c:axId val="55994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504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0137577"/>
        <c:axId val="25693874"/>
      </c:barChart>
      <c:catAx>
        <c:axId val="40137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93874"/>
        <c:crosses val="autoZero"/>
        <c:auto val="0"/>
        <c:lblOffset val="0"/>
        <c:tickLblSkip val="9"/>
        <c:noMultiLvlLbl val="0"/>
      </c:catAx>
      <c:valAx>
        <c:axId val="25693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375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191837"/>
        <c:axId val="39291078"/>
      </c:barChart>
      <c:catAx>
        <c:axId val="34191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291078"/>
        <c:crosses val="autoZero"/>
        <c:auto val="0"/>
        <c:lblOffset val="0"/>
        <c:tickLblSkip val="4"/>
        <c:noMultiLvlLbl val="0"/>
      </c:catAx>
      <c:valAx>
        <c:axId val="39291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1918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8075383"/>
        <c:axId val="28460720"/>
      </c:barChart>
      <c:catAx>
        <c:axId val="18075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460720"/>
        <c:crosses val="autoZero"/>
        <c:auto val="0"/>
        <c:lblOffset val="0"/>
        <c:tickLblSkip val="52"/>
        <c:noMultiLvlLbl val="0"/>
      </c:catAx>
      <c:valAx>
        <c:axId val="28460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075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819889"/>
        <c:axId val="23616954"/>
      </c:barChart>
      <c:catAx>
        <c:axId val="54819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616954"/>
        <c:crosses val="autoZero"/>
        <c:auto val="0"/>
        <c:lblOffset val="0"/>
        <c:tickLblSkip val="4"/>
        <c:noMultiLvlLbl val="0"/>
      </c:catAx>
      <c:valAx>
        <c:axId val="23616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819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225995"/>
        <c:axId val="33925092"/>
      </c:barChart>
      <c:catAx>
        <c:axId val="112259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3925092"/>
        <c:crosses val="autoZero"/>
        <c:auto val="0"/>
        <c:lblOffset val="0"/>
        <c:tickLblSkip val="4"/>
        <c:noMultiLvlLbl val="0"/>
      </c:catAx>
      <c:valAx>
        <c:axId val="3392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2259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90373"/>
        <c:axId val="63577902"/>
      </c:barChart>
      <c:catAx>
        <c:axId val="36890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577902"/>
        <c:crosses val="autoZero"/>
        <c:auto val="0"/>
        <c:lblOffset val="0"/>
        <c:tickLblSkip val="4"/>
        <c:noMultiLvlLbl val="0"/>
      </c:catAx>
      <c:val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890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330207"/>
        <c:axId val="49536408"/>
      </c:barChart>
      <c:catAx>
        <c:axId val="353302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536408"/>
        <c:crosses val="autoZero"/>
        <c:auto val="0"/>
        <c:lblOffset val="0"/>
        <c:tickLblSkip val="4"/>
        <c:noMultiLvlLbl val="0"/>
      </c:catAx>
      <c:valAx>
        <c:axId val="49536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3302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174489"/>
        <c:axId val="53026082"/>
      </c:barChart>
      <c:catAx>
        <c:axId val="431744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026082"/>
        <c:crosses val="autoZero"/>
        <c:auto val="0"/>
        <c:lblOffset val="0"/>
        <c:tickLblSkip val="4"/>
        <c:noMultiLvlLbl val="0"/>
      </c:catAx>
      <c:valAx>
        <c:axId val="5302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174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72691"/>
        <c:axId val="145356"/>
      </c:barChart>
      <c:catAx>
        <c:axId val="7472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5356"/>
        <c:crosses val="autoZero"/>
        <c:auto val="0"/>
        <c:lblOffset val="0"/>
        <c:tickLblSkip val="4"/>
        <c:noMultiLvlLbl val="0"/>
      </c:catAx>
      <c:valAx>
        <c:axId val="145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472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8205"/>
        <c:axId val="11773846"/>
      </c:barChart>
      <c:catAx>
        <c:axId val="13082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1773846"/>
        <c:crosses val="autoZero"/>
        <c:auto val="0"/>
        <c:lblOffset val="0"/>
        <c:tickLblSkip val="4"/>
        <c:noMultiLvlLbl val="0"/>
      </c:catAx>
      <c:valAx>
        <c:axId val="11773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082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855751"/>
        <c:axId val="14157440"/>
      </c:barChart>
      <c:catAx>
        <c:axId val="388557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157440"/>
        <c:crosses val="autoZero"/>
        <c:auto val="0"/>
        <c:lblOffset val="0"/>
        <c:tickLblSkip val="4"/>
        <c:noMultiLvlLbl val="0"/>
      </c:catAx>
      <c:valAx>
        <c:axId val="141574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8557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9918275"/>
        <c:axId val="829020"/>
      </c:barChart>
      <c:catAx>
        <c:axId val="29918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9020"/>
        <c:crosses val="autoZero"/>
        <c:auto val="0"/>
        <c:lblOffset val="0"/>
        <c:tickLblSkip val="1"/>
        <c:noMultiLvlLbl val="0"/>
      </c:catAx>
      <c:valAx>
        <c:axId val="829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8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225"/>
          <c:w val="0.9985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Графік_І!$B$2:$B$7</c:f>
              <c:strCache/>
            </c:strRef>
          </c:cat>
          <c:val>
            <c:numRef>
              <c:f>Графік_І!$C$2:$C$7</c:f>
              <c:numCache/>
            </c:numRef>
          </c:val>
        </c:ser>
        <c:gapWidth val="40"/>
        <c:axId val="60308097"/>
        <c:axId val="5901962"/>
      </c:barChart>
      <c:catAx>
        <c:axId val="60308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1962"/>
        <c:crosses val="autoZero"/>
        <c:auto val="0"/>
        <c:lblOffset val="0"/>
        <c:tickLblSkip val="1"/>
        <c:noMultiLvlLbl val="0"/>
      </c:catAx>
      <c:valAx>
        <c:axId val="5901962"/>
        <c:scaling>
          <c:orientation val="minMax"/>
          <c:max val="0.01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30809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3117659"/>
        <c:axId val="8296884"/>
      </c:barChart>
      <c:catAx>
        <c:axId val="531176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296884"/>
        <c:crosses val="autoZero"/>
        <c:auto val="0"/>
        <c:lblOffset val="0"/>
        <c:tickLblSkip val="1"/>
        <c:noMultiLvlLbl val="0"/>
      </c:catAx>
      <c:valAx>
        <c:axId val="829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117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7563093"/>
        <c:axId val="958974"/>
      </c:barChart>
      <c:catAx>
        <c:axId val="7563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58974"/>
        <c:crosses val="autoZero"/>
        <c:auto val="0"/>
        <c:lblOffset val="0"/>
        <c:tickLblSkip val="5"/>
        <c:noMultiLvlLbl val="0"/>
      </c:catAx>
      <c:valAx>
        <c:axId val="95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5630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8630767"/>
        <c:axId val="10568040"/>
      </c:barChart>
      <c:catAx>
        <c:axId val="8630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568040"/>
        <c:crosses val="autoZero"/>
        <c:auto val="0"/>
        <c:lblOffset val="0"/>
        <c:tickLblSkip val="5"/>
        <c:noMultiLvlLbl val="0"/>
      </c:catAx>
      <c:valAx>
        <c:axId val="10568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8630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003497"/>
        <c:axId val="50704882"/>
      </c:barChart>
      <c:catAx>
        <c:axId val="28003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704882"/>
        <c:crosses val="autoZero"/>
        <c:auto val="0"/>
        <c:lblOffset val="0"/>
        <c:tickLblSkip val="1"/>
        <c:noMultiLvlLbl val="0"/>
      </c:catAx>
      <c:valAx>
        <c:axId val="50704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80034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90755"/>
        <c:axId val="13454748"/>
      </c:barChart>
      <c:catAx>
        <c:axId val="536907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454748"/>
        <c:crosses val="autoZero"/>
        <c:auto val="0"/>
        <c:lblOffset val="0"/>
        <c:tickLblSkip val="1"/>
        <c:noMultiLvlLbl val="0"/>
      </c:catAx>
      <c:valAx>
        <c:axId val="13454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907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983869"/>
        <c:axId val="16092774"/>
      </c:barChart>
      <c:catAx>
        <c:axId val="539838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092774"/>
        <c:crosses val="autoZero"/>
        <c:auto val="0"/>
        <c:lblOffset val="0"/>
        <c:tickLblSkip val="1"/>
        <c:noMultiLvlLbl val="0"/>
      </c:catAx>
      <c:valAx>
        <c:axId val="1609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9838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617239"/>
        <c:axId val="28446288"/>
      </c:barChart>
      <c:catAx>
        <c:axId val="10617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446288"/>
        <c:crosses val="autoZero"/>
        <c:auto val="0"/>
        <c:lblOffset val="0"/>
        <c:tickLblSkip val="1"/>
        <c:noMultiLvlLbl val="0"/>
      </c:catAx>
      <c:valAx>
        <c:axId val="2844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6172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690001"/>
        <c:axId val="22447962"/>
      </c:barChart>
      <c:catAx>
        <c:axId val="546900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447962"/>
        <c:crosses val="autoZero"/>
        <c:auto val="0"/>
        <c:lblOffset val="0"/>
        <c:tickLblSkip val="1"/>
        <c:noMultiLvlLbl val="0"/>
      </c:catAx>
      <c:valAx>
        <c:axId val="2244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46900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5067"/>
        <c:axId val="6345604"/>
      </c:barChart>
      <c:catAx>
        <c:axId val="705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45604"/>
        <c:crosses val="autoZero"/>
        <c:auto val="0"/>
        <c:lblOffset val="0"/>
        <c:tickLblSkip val="1"/>
        <c:noMultiLvlLbl val="0"/>
      </c:catAx>
      <c:valAx>
        <c:axId val="634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050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461181"/>
        <c:axId val="41766"/>
      </c:barChart>
      <c:catAx>
        <c:axId val="7461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766"/>
        <c:crosses val="autoZero"/>
        <c:auto val="0"/>
        <c:lblOffset val="0"/>
        <c:tickLblSkip val="1"/>
        <c:noMultiLvlLbl val="0"/>
      </c:catAx>
      <c:valAx>
        <c:axId val="417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61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110437"/>
        <c:axId val="44231886"/>
      </c:barChart>
      <c:catAx>
        <c:axId val="571104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231886"/>
        <c:crosses val="autoZero"/>
        <c:auto val="0"/>
        <c:lblOffset val="0"/>
        <c:tickLblSkip val="1"/>
        <c:noMultiLvlLbl val="0"/>
      </c:catAx>
      <c:valAx>
        <c:axId val="4423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1104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542655"/>
        <c:axId val="26012984"/>
      </c:barChart>
      <c:catAx>
        <c:axId val="62542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012984"/>
        <c:crosses val="autoZero"/>
        <c:auto val="0"/>
        <c:lblOffset val="0"/>
        <c:tickLblSkip val="1"/>
        <c:noMultiLvlLbl val="0"/>
      </c:catAx>
      <c:valAx>
        <c:axId val="2601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2542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790265"/>
        <c:axId val="26676930"/>
      </c:barChart>
      <c:catAx>
        <c:axId val="32790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676930"/>
        <c:crosses val="autoZero"/>
        <c:auto val="0"/>
        <c:lblOffset val="0"/>
        <c:tickLblSkip val="1"/>
        <c:noMultiLvlLbl val="0"/>
      </c:catAx>
      <c:valAx>
        <c:axId val="2667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790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765779"/>
        <c:axId val="13347692"/>
      </c:barChart>
      <c:catAx>
        <c:axId val="38765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347692"/>
        <c:crosses val="autoZero"/>
        <c:auto val="0"/>
        <c:lblOffset val="0"/>
        <c:tickLblSkip val="1"/>
        <c:noMultiLvlLbl val="0"/>
      </c:catAx>
      <c:valAx>
        <c:axId val="1334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7657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020365"/>
        <c:axId val="7421238"/>
      </c:barChart>
      <c:catAx>
        <c:axId val="530203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421238"/>
        <c:crosses val="autoZero"/>
        <c:auto val="0"/>
        <c:lblOffset val="0"/>
        <c:tickLblSkip val="1"/>
        <c:noMultiLvlLbl val="0"/>
      </c:catAx>
      <c:valAx>
        <c:axId val="742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30203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66791143"/>
        <c:axId val="64249376"/>
      </c:barChart>
      <c:catAx>
        <c:axId val="667911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249376"/>
        <c:crosses val="autoZero"/>
        <c:auto val="0"/>
        <c:lblOffset val="0"/>
        <c:tickLblSkip val="1"/>
        <c:noMultiLvlLbl val="0"/>
      </c:catAx>
      <c:valAx>
        <c:axId val="64249376"/>
        <c:scaling>
          <c:orientation val="minMax"/>
          <c:max val="0.02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91143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75895"/>
        <c:axId val="3383056"/>
      </c:barChart>
      <c:catAx>
        <c:axId val="375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3056"/>
        <c:crosses val="autoZero"/>
        <c:auto val="0"/>
        <c:lblOffset val="0"/>
        <c:tickLblSkip val="1"/>
        <c:noMultiLvlLbl val="0"/>
      </c:catAx>
      <c:valAx>
        <c:axId val="3383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30447505"/>
        <c:axId val="5592090"/>
      </c:barChart>
      <c:catAx>
        <c:axId val="30447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92090"/>
        <c:crosses val="autoZero"/>
        <c:auto val="0"/>
        <c:lblOffset val="0"/>
        <c:tickLblSkip val="1"/>
        <c:noMultiLvlLbl val="0"/>
      </c:catAx>
      <c:valAx>
        <c:axId val="5592090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7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328811"/>
        <c:axId val="50306116"/>
      </c:barChart>
      <c:catAx>
        <c:axId val="50328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306116"/>
        <c:crosses val="autoZero"/>
        <c:auto val="0"/>
        <c:lblOffset val="0"/>
        <c:tickLblSkip val="1"/>
        <c:noMultiLvlLbl val="0"/>
      </c:catAx>
      <c:valAx>
        <c:axId val="5030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28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101861"/>
        <c:axId val="48263566"/>
      </c:barChart>
      <c:catAx>
        <c:axId val="50101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263566"/>
        <c:crosses val="autoZero"/>
        <c:auto val="0"/>
        <c:lblOffset val="0"/>
        <c:tickLblSkip val="1"/>
        <c:noMultiLvlLbl val="0"/>
      </c:catAx>
      <c:valAx>
        <c:axId val="48263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01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718911"/>
        <c:axId val="17034744"/>
      </c:barChart>
      <c:catAx>
        <c:axId val="31718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34744"/>
        <c:crosses val="autoZero"/>
        <c:auto val="0"/>
        <c:lblOffset val="0"/>
        <c:tickLblSkip val="1"/>
        <c:noMultiLvlLbl val="0"/>
      </c:catAx>
      <c:valAx>
        <c:axId val="17034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18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41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69532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19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228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57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31032013.24</v>
      </c>
      <c r="D3" s="95">
        <v>48769</v>
      </c>
      <c r="E3" s="43">
        <v>636.306121511616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13673097.97</v>
      </c>
      <c r="D4" s="95">
        <v>9717752</v>
      </c>
      <c r="E4" s="43">
        <v>1.4070227322121414</v>
      </c>
      <c r="F4" s="40">
        <v>1</v>
      </c>
      <c r="G4" s="42" t="s">
        <v>67</v>
      </c>
      <c r="H4" s="44" t="s">
        <v>89</v>
      </c>
    </row>
    <row r="5" spans="1:8" ht="14.25" customHeight="1">
      <c r="A5" s="41">
        <v>3</v>
      </c>
      <c r="B5" s="42" t="s">
        <v>79</v>
      </c>
      <c r="C5" s="43">
        <v>6705994.21</v>
      </c>
      <c r="D5" s="95">
        <v>2090</v>
      </c>
      <c r="E5" s="43">
        <v>3208.6096698564593</v>
      </c>
      <c r="F5" s="40">
        <v>1000</v>
      </c>
      <c r="G5" s="42" t="s">
        <v>80</v>
      </c>
      <c r="H5" s="44" t="s">
        <v>86</v>
      </c>
    </row>
    <row r="6" spans="1:8" ht="14.25">
      <c r="A6" s="41">
        <v>4</v>
      </c>
      <c r="B6" s="42" t="s">
        <v>64</v>
      </c>
      <c r="C6" s="43">
        <v>6200471.11</v>
      </c>
      <c r="D6" s="95">
        <v>3637</v>
      </c>
      <c r="E6" s="43">
        <v>1704.8312097882872</v>
      </c>
      <c r="F6" s="40">
        <v>1000</v>
      </c>
      <c r="G6" s="42" t="s">
        <v>66</v>
      </c>
      <c r="H6" s="44" t="s">
        <v>87</v>
      </c>
    </row>
    <row r="7" spans="1:8" ht="14.25" customHeight="1">
      <c r="A7" s="41">
        <v>5</v>
      </c>
      <c r="B7" s="42" t="s">
        <v>49</v>
      </c>
      <c r="C7" s="43">
        <v>5890556.73</v>
      </c>
      <c r="D7" s="95">
        <v>4474</v>
      </c>
      <c r="E7" s="43">
        <v>1316.6197429593205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5124526.84</v>
      </c>
      <c r="D8" s="95">
        <v>1546</v>
      </c>
      <c r="E8" s="43">
        <v>3314.7004139715395</v>
      </c>
      <c r="F8" s="40">
        <v>1000</v>
      </c>
      <c r="G8" s="42" t="s">
        <v>67</v>
      </c>
      <c r="H8" s="44" t="s">
        <v>89</v>
      </c>
    </row>
    <row r="9" spans="1:8" ht="14.25">
      <c r="A9" s="41">
        <v>7</v>
      </c>
      <c r="B9" s="42" t="s">
        <v>75</v>
      </c>
      <c r="C9" s="43">
        <v>4117367.78</v>
      </c>
      <c r="D9" s="95">
        <v>1256</v>
      </c>
      <c r="E9" s="43">
        <v>3278.159060509554</v>
      </c>
      <c r="F9" s="40">
        <v>1000</v>
      </c>
      <c r="G9" s="42" t="s">
        <v>76</v>
      </c>
      <c r="H9" s="44" t="s">
        <v>88</v>
      </c>
    </row>
    <row r="10" spans="1:8" ht="14.25">
      <c r="A10" s="41">
        <v>8</v>
      </c>
      <c r="B10" s="42" t="s">
        <v>77</v>
      </c>
      <c r="C10" s="43">
        <v>3085853.82</v>
      </c>
      <c r="D10" s="95">
        <v>678</v>
      </c>
      <c r="E10" s="43">
        <v>4551.406814159292</v>
      </c>
      <c r="F10" s="40">
        <v>1000</v>
      </c>
      <c r="G10" s="42" t="s">
        <v>76</v>
      </c>
      <c r="H10" s="44" t="s">
        <v>88</v>
      </c>
    </row>
    <row r="11" spans="1:8" ht="14.25">
      <c r="A11" s="41">
        <v>9</v>
      </c>
      <c r="B11" s="42" t="s">
        <v>97</v>
      </c>
      <c r="C11" s="43">
        <v>2727884.91</v>
      </c>
      <c r="D11" s="95">
        <v>37320</v>
      </c>
      <c r="E11" s="43">
        <v>73.09445096463023</v>
      </c>
      <c r="F11" s="40">
        <v>100</v>
      </c>
      <c r="G11" s="42" t="s">
        <v>98</v>
      </c>
      <c r="H11" s="44" t="s">
        <v>99</v>
      </c>
    </row>
    <row r="12" spans="1:8" ht="14.25">
      <c r="A12" s="41">
        <v>10</v>
      </c>
      <c r="B12" s="42" t="s">
        <v>91</v>
      </c>
      <c r="C12" s="43">
        <v>2254105.76</v>
      </c>
      <c r="D12" s="95">
        <v>9973</v>
      </c>
      <c r="E12" s="43">
        <v>226.02083224706706</v>
      </c>
      <c r="F12" s="40">
        <v>100</v>
      </c>
      <c r="G12" s="42" t="s">
        <v>65</v>
      </c>
      <c r="H12" s="44" t="s">
        <v>28</v>
      </c>
    </row>
    <row r="13" spans="1:8" ht="14.25">
      <c r="A13" s="41">
        <v>11</v>
      </c>
      <c r="B13" s="42" t="s">
        <v>82</v>
      </c>
      <c r="C13" s="43">
        <v>1731275.38</v>
      </c>
      <c r="D13" s="95">
        <v>630</v>
      </c>
      <c r="E13" s="43">
        <v>2748.0561587301586</v>
      </c>
      <c r="F13" s="40">
        <v>1000</v>
      </c>
      <c r="G13" s="42" t="s">
        <v>80</v>
      </c>
      <c r="H13" s="44" t="s">
        <v>86</v>
      </c>
    </row>
    <row r="14" spans="1:8" ht="14.25">
      <c r="A14" s="41">
        <v>12</v>
      </c>
      <c r="B14" s="42" t="s">
        <v>44</v>
      </c>
      <c r="C14" s="43">
        <v>1529347.98</v>
      </c>
      <c r="D14" s="95">
        <v>1114</v>
      </c>
      <c r="E14" s="43">
        <v>1372.843788150808</v>
      </c>
      <c r="F14" s="40">
        <v>1000</v>
      </c>
      <c r="G14" s="42" t="s">
        <v>68</v>
      </c>
      <c r="H14" s="44" t="s">
        <v>90</v>
      </c>
    </row>
    <row r="15" spans="1:8" ht="14.25">
      <c r="A15" s="41">
        <v>13</v>
      </c>
      <c r="B15" s="42" t="s">
        <v>83</v>
      </c>
      <c r="C15" s="43">
        <v>1293233.49</v>
      </c>
      <c r="D15" s="95">
        <v>1498</v>
      </c>
      <c r="E15" s="43">
        <v>863.30673564753</v>
      </c>
      <c r="F15" s="40">
        <v>1000</v>
      </c>
      <c r="G15" s="42" t="s">
        <v>80</v>
      </c>
      <c r="H15" s="44" t="s">
        <v>86</v>
      </c>
    </row>
    <row r="16" spans="1:8" ht="14.25">
      <c r="A16" s="41">
        <v>14</v>
      </c>
      <c r="B16" s="42" t="s">
        <v>22</v>
      </c>
      <c r="C16" s="43">
        <v>1226155.18</v>
      </c>
      <c r="D16" s="95">
        <v>955</v>
      </c>
      <c r="E16" s="43">
        <v>1283.9321256544501</v>
      </c>
      <c r="F16" s="40">
        <v>1000</v>
      </c>
      <c r="G16" s="42" t="s">
        <v>69</v>
      </c>
      <c r="H16" s="44" t="s">
        <v>29</v>
      </c>
    </row>
    <row r="17" spans="1:8" ht="14.25">
      <c r="A17" s="41">
        <v>15</v>
      </c>
      <c r="B17" s="42" t="s">
        <v>81</v>
      </c>
      <c r="C17" s="43">
        <v>1082582.47</v>
      </c>
      <c r="D17" s="95">
        <v>391</v>
      </c>
      <c r="E17" s="43">
        <v>2768.7531202046034</v>
      </c>
      <c r="F17" s="40">
        <v>1000</v>
      </c>
      <c r="G17" s="42" t="s">
        <v>80</v>
      </c>
      <c r="H17" s="44" t="s">
        <v>86</v>
      </c>
    </row>
    <row r="18" spans="1:8" ht="14.25">
      <c r="A18" s="41">
        <v>16</v>
      </c>
      <c r="B18" s="42" t="s">
        <v>78</v>
      </c>
      <c r="C18" s="43">
        <v>891727.66</v>
      </c>
      <c r="D18" s="95">
        <v>8375</v>
      </c>
      <c r="E18" s="43">
        <v>106.47494447761194</v>
      </c>
      <c r="F18" s="40">
        <v>100</v>
      </c>
      <c r="G18" s="42" t="s">
        <v>70</v>
      </c>
      <c r="H18" s="44" t="s">
        <v>56</v>
      </c>
    </row>
    <row r="19" spans="1:8" ht="14.25">
      <c r="A19" s="41">
        <v>17</v>
      </c>
      <c r="B19" s="42" t="s">
        <v>100</v>
      </c>
      <c r="C19" s="43">
        <v>448118.6399</v>
      </c>
      <c r="D19" s="95">
        <v>8840</v>
      </c>
      <c r="E19" s="43">
        <v>50.69215383484163</v>
      </c>
      <c r="F19" s="40">
        <v>100</v>
      </c>
      <c r="G19" s="42" t="s">
        <v>101</v>
      </c>
      <c r="H19" s="44" t="s">
        <v>102</v>
      </c>
    </row>
    <row r="20" spans="1:8" ht="15.75" customHeight="1" thickBot="1">
      <c r="A20" s="100" t="s">
        <v>24</v>
      </c>
      <c r="B20" s="101"/>
      <c r="C20" s="58">
        <f>SUM(C3:C19)</f>
        <v>89014313.1699</v>
      </c>
      <c r="D20" s="59">
        <f>SUM(D3:D19)</f>
        <v>9849298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8" t="s">
        <v>46</v>
      </c>
      <c r="B21" s="98"/>
      <c r="C21" s="98"/>
      <c r="D21" s="98"/>
      <c r="E21" s="98"/>
      <c r="F21" s="98"/>
      <c r="G21" s="98"/>
      <c r="H21" s="98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0.0071678106453454404</v>
      </c>
      <c r="F4" s="71">
        <v>0.07067270941291093</v>
      </c>
      <c r="G4" s="71">
        <v>0.06826793498095407</v>
      </c>
      <c r="H4" s="71">
        <v>0.03054415430371593</v>
      </c>
      <c r="I4" s="71">
        <v>0.17604357896254674</v>
      </c>
      <c r="J4" s="71">
        <v>0.15831053449422217</v>
      </c>
      <c r="K4" s="72">
        <v>-0.6475444907098765</v>
      </c>
      <c r="L4" s="72">
        <v>-0.08319722836161447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0.0045910977118162055</v>
      </c>
      <c r="F5" s="71">
        <v>0.06344010654107701</v>
      </c>
      <c r="G5" s="71">
        <v>0.11566084544316269</v>
      </c>
      <c r="H5" s="71">
        <v>0.03447923137795317</v>
      </c>
      <c r="I5" s="71">
        <v>0.48315571465679663</v>
      </c>
      <c r="J5" s="71">
        <v>0.34431901639117957</v>
      </c>
      <c r="K5" s="72">
        <v>-0.3084621488958511</v>
      </c>
      <c r="L5" s="72">
        <v>-0.04740577317281747</v>
      </c>
    </row>
    <row r="6" spans="1:12" s="10" customFormat="1" ht="14.25">
      <c r="A6" s="80">
        <v>3</v>
      </c>
      <c r="B6" s="47" t="s">
        <v>92</v>
      </c>
      <c r="C6" s="48">
        <v>41848</v>
      </c>
      <c r="D6" s="48">
        <v>42032</v>
      </c>
      <c r="E6" s="71">
        <v>0.013403333239996762</v>
      </c>
      <c r="F6" s="71">
        <v>0.02519261401038908</v>
      </c>
      <c r="G6" s="71">
        <v>0.054915637076429435</v>
      </c>
      <c r="H6" s="71">
        <v>-0.018602812337079278</v>
      </c>
      <c r="I6" s="71">
        <v>-0.016179367506287345</v>
      </c>
      <c r="J6" s="71">
        <v>-0.06615086876773546</v>
      </c>
      <c r="K6" s="72">
        <v>0.009880030194179712</v>
      </c>
      <c r="L6" s="72">
        <v>0.002630476166596285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0.00838741386571947</v>
      </c>
      <c r="F7" s="76">
        <f t="shared" si="0"/>
        <v>0.05310180998812567</v>
      </c>
      <c r="G7" s="76">
        <f t="shared" si="0"/>
        <v>0.07961480583351539</v>
      </c>
      <c r="H7" s="76">
        <f t="shared" si="0"/>
        <v>0.015473524448196607</v>
      </c>
      <c r="I7" s="76">
        <f t="shared" si="0"/>
        <v>0.21433997537101868</v>
      </c>
      <c r="J7" s="76">
        <f t="shared" si="0"/>
        <v>0.14549289403922208</v>
      </c>
      <c r="K7" s="78" t="s">
        <v>25</v>
      </c>
      <c r="L7" s="78" t="s">
        <v>25</v>
      </c>
    </row>
    <row r="8" spans="1:12" s="9" customFormat="1" ht="14.25">
      <c r="A8" s="102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s="9" customFormat="1" ht="14.2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4" t="s">
        <v>33</v>
      </c>
      <c r="D2" s="115"/>
      <c r="E2" s="116" t="s">
        <v>53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62">
        <v>1</v>
      </c>
      <c r="B4" s="49" t="s">
        <v>84</v>
      </c>
      <c r="C4" s="30">
        <v>58.204919999999916</v>
      </c>
      <c r="D4" s="68">
        <v>0.004591097711816545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92</v>
      </c>
      <c r="C5" s="30">
        <v>20.525560000000056</v>
      </c>
      <c r="D5" s="68">
        <v>0.01340333323999691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71</v>
      </c>
      <c r="C6" s="30">
        <v>8.127069999999831</v>
      </c>
      <c r="D6" s="68">
        <v>0.007167810645345455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86.8575499999998</v>
      </c>
      <c r="D7" s="67">
        <v>0.005661059586545131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1" sqref="B1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84</v>
      </c>
      <c r="C2" s="71">
        <v>0.0045910977118162055</v>
      </c>
      <c r="D2" s="21"/>
    </row>
    <row r="3" spans="1:4" ht="14.25">
      <c r="A3" s="21"/>
      <c r="B3" s="47" t="s">
        <v>71</v>
      </c>
      <c r="C3" s="71">
        <v>0.0071678106453454404</v>
      </c>
      <c r="D3" s="21"/>
    </row>
    <row r="4" spans="1:4" ht="14.25">
      <c r="A4" s="21"/>
      <c r="B4" s="47" t="s">
        <v>92</v>
      </c>
      <c r="C4" s="71">
        <v>0.013403333239996762</v>
      </c>
      <c r="D4" s="21"/>
    </row>
    <row r="5" spans="2:3" ht="14.25">
      <c r="B5" s="93" t="s">
        <v>21</v>
      </c>
      <c r="C5" s="92">
        <v>-0.00782980388095944</v>
      </c>
    </row>
    <row r="6" spans="2:3" ht="14.25">
      <c r="B6" s="81" t="s">
        <v>27</v>
      </c>
      <c r="C6" s="86">
        <v>0.004976994826073611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0.0028603535121076717</v>
      </c>
      <c r="F4" s="71">
        <v>0.031324434732114215</v>
      </c>
      <c r="G4" s="71">
        <v>0.045939476815325175</v>
      </c>
      <c r="H4" s="71">
        <v>0.04314094260959167</v>
      </c>
      <c r="I4" s="71">
        <v>0.1836288361672398</v>
      </c>
      <c r="J4" s="71">
        <v>0.17690206105979067</v>
      </c>
      <c r="K4" s="71">
        <v>5.363061215116172</v>
      </c>
      <c r="L4" s="72">
        <v>0.13825125506007652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0.0031771859913667377</v>
      </c>
      <c r="F5" s="71">
        <v>0.0093292278094248</v>
      </c>
      <c r="G5" s="71">
        <v>0.022391197366776083</v>
      </c>
      <c r="H5" s="71">
        <v>0.043241422466550494</v>
      </c>
      <c r="I5" s="71">
        <v>0.08796385633384673</v>
      </c>
      <c r="J5" s="71">
        <v>0.06520243629450251</v>
      </c>
      <c r="K5" s="71">
        <v>3.5514068141592947</v>
      </c>
      <c r="L5" s="72">
        <v>0.13493496463153076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-0.0015370308266059451</v>
      </c>
      <c r="F6" s="71">
        <v>0.04295302760737485</v>
      </c>
      <c r="G6" s="71">
        <v>0.053533490321671096</v>
      </c>
      <c r="H6" s="71">
        <v>0.10336888435343217</v>
      </c>
      <c r="I6" s="71">
        <v>0.1958736303720865</v>
      </c>
      <c r="J6" s="71">
        <v>0.16471361519446215</v>
      </c>
      <c r="K6" s="71">
        <v>1.7480561587301606</v>
      </c>
      <c r="L6" s="72">
        <v>0.08946730114499513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-0.006597214906329585</v>
      </c>
      <c r="F7" s="71">
        <v>0.08744240716345142</v>
      </c>
      <c r="G7" s="71">
        <v>0.08703421973350278</v>
      </c>
      <c r="H7" s="71">
        <v>0.13706118639231035</v>
      </c>
      <c r="I7" s="71">
        <v>0.31837935897610037</v>
      </c>
      <c r="J7" s="71">
        <v>0.23928944939870567</v>
      </c>
      <c r="K7" s="71">
        <v>-0.1366932643524703</v>
      </c>
      <c r="L7" s="72">
        <v>-0.012381972177515466</v>
      </c>
    </row>
    <row r="8" spans="1:12" s="9" customFormat="1" ht="14.25">
      <c r="A8" s="62">
        <v>5</v>
      </c>
      <c r="B8" s="47" t="s">
        <v>100</v>
      </c>
      <c r="C8" s="48">
        <v>38968</v>
      </c>
      <c r="D8" s="48">
        <v>39140</v>
      </c>
      <c r="E8" s="71" t="s">
        <v>95</v>
      </c>
      <c r="F8" s="71">
        <v>-0.03501207029838327</v>
      </c>
      <c r="G8" s="71">
        <v>-0.03704588190325342</v>
      </c>
      <c r="H8" s="71">
        <v>-0.36899201824399663</v>
      </c>
      <c r="I8" s="71">
        <v>-0.3737550597687528</v>
      </c>
      <c r="J8" s="71">
        <v>-0.37246675654954875</v>
      </c>
      <c r="K8" s="71">
        <v>-0.493078461651584</v>
      </c>
      <c r="L8" s="72">
        <v>-0.05657533396873049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0.0027666528509522337</v>
      </c>
      <c r="F9" s="71">
        <v>0.011003712974037905</v>
      </c>
      <c r="G9" s="71">
        <v>0.0350193197379407</v>
      </c>
      <c r="H9" s="71">
        <v>0.07130342634165543</v>
      </c>
      <c r="I9" s="71">
        <v>0.1382139394801214</v>
      </c>
      <c r="J9" s="71">
        <v>0.11159896927151713</v>
      </c>
      <c r="K9" s="71">
        <v>2.314700413971538</v>
      </c>
      <c r="L9" s="72">
        <v>0.12168761636377123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0.002727162661301019</v>
      </c>
      <c r="F10" s="71">
        <v>0.029876211863274937</v>
      </c>
      <c r="G10" s="71">
        <v>0.035516079516793475</v>
      </c>
      <c r="H10" s="71">
        <v>0.04081618794360775</v>
      </c>
      <c r="I10" s="71">
        <v>0.20095533014515876</v>
      </c>
      <c r="J10" s="71">
        <v>0.147978477097801</v>
      </c>
      <c r="K10" s="71">
        <v>0.28393212565445025</v>
      </c>
      <c r="L10" s="72">
        <v>0.024426758088521794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0.0017864629254213948</v>
      </c>
      <c r="F11" s="71">
        <v>0.020366029744104175</v>
      </c>
      <c r="G11" s="71">
        <v>0.0714374047295212</v>
      </c>
      <c r="H11" s="71">
        <v>0.08062748013595367</v>
      </c>
      <c r="I11" s="71">
        <v>0.0621116782816713</v>
      </c>
      <c r="J11" s="71">
        <v>0.008570176589965728</v>
      </c>
      <c r="K11" s="71">
        <v>0.06474944477611855</v>
      </c>
      <c r="L11" s="72">
        <v>0.006331958366363466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0.00201017414032556</v>
      </c>
      <c r="F12" s="71">
        <v>0.019810753351636068</v>
      </c>
      <c r="G12" s="71">
        <v>0.029449201123033397</v>
      </c>
      <c r="H12" s="71">
        <v>0.0294245575792782</v>
      </c>
      <c r="I12" s="71">
        <v>0.2955550447059936</v>
      </c>
      <c r="J12" s="71">
        <v>0.251984093735099</v>
      </c>
      <c r="K12" s="71">
        <v>0.31661974295931916</v>
      </c>
      <c r="L12" s="72">
        <v>0.029996495376727994</v>
      </c>
    </row>
    <row r="13" spans="1:12" s="9" customFormat="1" ht="14.25">
      <c r="A13" s="62">
        <v>10</v>
      </c>
      <c r="B13" s="47" t="s">
        <v>97</v>
      </c>
      <c r="C13" s="48">
        <v>40031</v>
      </c>
      <c r="D13" s="48">
        <v>40129</v>
      </c>
      <c r="E13" s="71" t="s">
        <v>95</v>
      </c>
      <c r="F13" s="71" t="s">
        <v>95</v>
      </c>
      <c r="G13" s="71">
        <v>0.07348945319090672</v>
      </c>
      <c r="H13" s="71" t="s">
        <v>95</v>
      </c>
      <c r="I13" s="71">
        <v>0.49504632542581795</v>
      </c>
      <c r="J13" s="71">
        <v>0.37143705767177426</v>
      </c>
      <c r="K13" s="71">
        <v>-0.269055490353698</v>
      </c>
      <c r="L13" s="72">
        <v>-0.03438940635058563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0.0027637146046142202</v>
      </c>
      <c r="F14" s="71">
        <v>0.042027390416125465</v>
      </c>
      <c r="G14" s="71">
        <v>0.06384155292073546</v>
      </c>
      <c r="H14" s="71">
        <v>0.0664062475315157</v>
      </c>
      <c r="I14" s="71">
        <v>0.21818889353646043</v>
      </c>
      <c r="J14" s="71">
        <v>0.17472154204025814</v>
      </c>
      <c r="K14" s="71">
        <v>0.40702273221214136</v>
      </c>
      <c r="L14" s="72">
        <v>0.04196437737734726</v>
      </c>
    </row>
    <row r="15" spans="1:12" s="9" customFormat="1" ht="14.25" collapsed="1">
      <c r="A15" s="62">
        <v>12</v>
      </c>
      <c r="B15" s="47" t="s">
        <v>64</v>
      </c>
      <c r="C15" s="48">
        <v>40114</v>
      </c>
      <c r="D15" s="48">
        <v>40401</v>
      </c>
      <c r="E15" s="71">
        <v>-0.0007211312110606549</v>
      </c>
      <c r="F15" s="71">
        <v>0.00795748959917697</v>
      </c>
      <c r="G15" s="71">
        <v>0.031229709446412235</v>
      </c>
      <c r="H15" s="71">
        <v>-0.15158106014198425</v>
      </c>
      <c r="I15" s="71">
        <v>0.050021979378644055</v>
      </c>
      <c r="J15" s="71">
        <v>-0.03546305511488024</v>
      </c>
      <c r="K15" s="71">
        <v>0.7048312097882878</v>
      </c>
      <c r="L15" s="72">
        <v>0.06712702421337058</v>
      </c>
    </row>
    <row r="16" spans="1:12" s="9" customFormat="1" ht="14.25">
      <c r="A16" s="62">
        <v>13</v>
      </c>
      <c r="B16" s="47" t="s">
        <v>75</v>
      </c>
      <c r="C16" s="48">
        <v>40226</v>
      </c>
      <c r="D16" s="48">
        <v>40430</v>
      </c>
      <c r="E16" s="71">
        <v>0.003820261550104176</v>
      </c>
      <c r="F16" s="71">
        <v>0.006865726692012464</v>
      </c>
      <c r="G16" s="71">
        <v>0.030425819006238308</v>
      </c>
      <c r="H16" s="71">
        <v>0.05020484715237172</v>
      </c>
      <c r="I16" s="71">
        <v>0.08199281637237021</v>
      </c>
      <c r="J16" s="71">
        <v>0.05321888851815881</v>
      </c>
      <c r="K16" s="71">
        <v>2.2781590605095547</v>
      </c>
      <c r="L16" s="72">
        <v>0.15720785794125902</v>
      </c>
    </row>
    <row r="17" spans="1:12" s="9" customFormat="1" ht="14.25">
      <c r="A17" s="62">
        <v>14</v>
      </c>
      <c r="B17" s="47" t="s">
        <v>81</v>
      </c>
      <c r="C17" s="48">
        <v>40427</v>
      </c>
      <c r="D17" s="48">
        <v>40543</v>
      </c>
      <c r="E17" s="71">
        <v>0.009071970488017111</v>
      </c>
      <c r="F17" s="71">
        <v>0.011791674642004812</v>
      </c>
      <c r="G17" s="71">
        <v>0.03757961136150523</v>
      </c>
      <c r="H17" s="71">
        <v>0.06420426123118261</v>
      </c>
      <c r="I17" s="71">
        <v>0.15491680635970617</v>
      </c>
      <c r="J17" s="71">
        <v>0.12610785989286644</v>
      </c>
      <c r="K17" s="71">
        <v>1.7687531202046047</v>
      </c>
      <c r="L17" s="72">
        <v>0.1390537519708559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0.004805656600207486</v>
      </c>
      <c r="F18" s="71">
        <v>0.0062428385382202745</v>
      </c>
      <c r="G18" s="71">
        <v>0.042843745484138385</v>
      </c>
      <c r="H18" s="71">
        <v>0.0462230006670763</v>
      </c>
      <c r="I18" s="71">
        <v>0.054158779385325095</v>
      </c>
      <c r="J18" s="71">
        <v>-0.0015391373368742745</v>
      </c>
      <c r="K18" s="71">
        <v>0.37284378815080754</v>
      </c>
      <c r="L18" s="72">
        <v>0.04279729245342989</v>
      </c>
    </row>
    <row r="19" spans="1:12" s="9" customFormat="1" ht="14.25">
      <c r="A19" s="62">
        <v>16</v>
      </c>
      <c r="B19" s="47" t="s">
        <v>79</v>
      </c>
      <c r="C19" s="48">
        <v>40427</v>
      </c>
      <c r="D19" s="48">
        <v>40708</v>
      </c>
      <c r="E19" s="71">
        <v>0.007470868667732722</v>
      </c>
      <c r="F19" s="71">
        <v>0.011770971142958997</v>
      </c>
      <c r="G19" s="71">
        <v>0.03898543539790089</v>
      </c>
      <c r="H19" s="71">
        <v>0.07295240763151911</v>
      </c>
      <c r="I19" s="71">
        <v>0.13513790001516068</v>
      </c>
      <c r="J19" s="71">
        <v>0.10848622460311552</v>
      </c>
      <c r="K19" s="71">
        <v>2.2086096698564606</v>
      </c>
      <c r="L19" s="72">
        <v>0.17138859255276584</v>
      </c>
    </row>
    <row r="20" spans="1:12" s="9" customFormat="1" ht="14.25">
      <c r="A20" s="62">
        <v>17</v>
      </c>
      <c r="B20" s="47" t="s">
        <v>91</v>
      </c>
      <c r="C20" s="48">
        <v>41026</v>
      </c>
      <c r="D20" s="48">
        <v>41242</v>
      </c>
      <c r="E20" s="71">
        <v>0.005885995517171949</v>
      </c>
      <c r="F20" s="71">
        <v>0.016738103765337353</v>
      </c>
      <c r="G20" s="71">
        <v>0.04903053501933985</v>
      </c>
      <c r="H20" s="71">
        <v>0.021963158929080517</v>
      </c>
      <c r="I20" s="71">
        <v>0.3198156981095064</v>
      </c>
      <c r="J20" s="71">
        <v>0.16111520611955354</v>
      </c>
      <c r="K20" s="71">
        <v>1.260208322470671</v>
      </c>
      <c r="L20" s="72">
        <v>0.14803614554721367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0.00268607217102174</v>
      </c>
      <c r="F21" s="76">
        <f t="shared" si="0"/>
        <v>0.020030495608929465</v>
      </c>
      <c r="G21" s="76">
        <f t="shared" si="0"/>
        <v>0.041805904074616915</v>
      </c>
      <c r="H21" s="76">
        <f t="shared" si="0"/>
        <v>0.02189780828619655</v>
      </c>
      <c r="I21" s="76">
        <f t="shared" si="0"/>
        <v>0.15401210666332096</v>
      </c>
      <c r="J21" s="76">
        <f t="shared" si="0"/>
        <v>0.10305041814625102</v>
      </c>
      <c r="K21" s="77" t="s">
        <v>25</v>
      </c>
      <c r="L21" s="78" t="s">
        <v>25</v>
      </c>
    </row>
    <row r="22" spans="1:12" s="9" customFormat="1" ht="14.25">
      <c r="A22" s="102" t="s">
        <v>50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16" sqref="B16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41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23</v>
      </c>
      <c r="B2" s="117" t="s">
        <v>12</v>
      </c>
      <c r="C2" s="114" t="s">
        <v>33</v>
      </c>
      <c r="D2" s="115"/>
      <c r="E2" s="116" t="s">
        <v>34</v>
      </c>
      <c r="F2" s="115"/>
      <c r="G2" s="119" t="s">
        <v>52</v>
      </c>
    </row>
    <row r="3" spans="1:7" ht="15.75" thickBot="1">
      <c r="A3" s="104"/>
      <c r="B3" s="118"/>
      <c r="C3" s="51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>
      <c r="A4" s="88">
        <v>1</v>
      </c>
      <c r="B4" s="82" t="s">
        <v>78</v>
      </c>
      <c r="C4" s="30">
        <v>202.25641000000005</v>
      </c>
      <c r="D4" s="68">
        <v>0.2933500272854017</v>
      </c>
      <c r="E4" s="31">
        <v>1888</v>
      </c>
      <c r="F4" s="68">
        <v>0.2910436257129644</v>
      </c>
      <c r="G4" s="50">
        <v>199.79940010482508</v>
      </c>
    </row>
    <row r="5" spans="1:7" ht="14.25">
      <c r="A5" s="89">
        <v>2</v>
      </c>
      <c r="B5" s="82" t="s">
        <v>83</v>
      </c>
      <c r="C5" s="30">
        <v>42.68495999999997</v>
      </c>
      <c r="D5" s="68">
        <v>0.034132989624960794</v>
      </c>
      <c r="E5" s="31">
        <v>59</v>
      </c>
      <c r="F5" s="68">
        <v>0.04100069492703266</v>
      </c>
      <c r="G5" s="50">
        <v>50.78849111188334</v>
      </c>
    </row>
    <row r="6" spans="1:7" ht="14.25">
      <c r="A6" s="89">
        <v>3</v>
      </c>
      <c r="B6" s="82" t="s">
        <v>45</v>
      </c>
      <c r="C6" s="30">
        <v>88.5093599999994</v>
      </c>
      <c r="D6" s="68">
        <v>0.002860353512105217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79</v>
      </c>
      <c r="C7" s="30">
        <v>49.72808999999985</v>
      </c>
      <c r="D7" s="68">
        <v>0.007470868667732872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75</v>
      </c>
      <c r="C8" s="30">
        <v>15.669559999999592</v>
      </c>
      <c r="D8" s="68">
        <v>0.003820261550104871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54</v>
      </c>
      <c r="C9" s="30">
        <v>14.138669999999927</v>
      </c>
      <c r="D9" s="68">
        <v>0.002766652850951619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91</v>
      </c>
      <c r="C10" s="30">
        <v>13.190019999999553</v>
      </c>
      <c r="D10" s="68">
        <v>0.005885995517171722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49</v>
      </c>
      <c r="C11" s="30">
        <v>11.817290000000039</v>
      </c>
      <c r="D11" s="68">
        <v>0.0020101741403255728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77</v>
      </c>
      <c r="C12" s="30">
        <v>9.773279999999795</v>
      </c>
      <c r="D12" s="68">
        <v>0.003177185991365426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81</v>
      </c>
      <c r="C13" s="30">
        <v>9.732859999999869</v>
      </c>
      <c r="D13" s="68">
        <v>0.009071970488016367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22</v>
      </c>
      <c r="C14" s="30">
        <v>3.3348299999998416</v>
      </c>
      <c r="D14" s="68">
        <v>0.0027271626613016714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82</v>
      </c>
      <c r="C15" s="30">
        <v>-2.665120000000112</v>
      </c>
      <c r="D15" s="68">
        <v>-0.0015370308266057064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64</v>
      </c>
      <c r="C16" s="30">
        <v>-4.474580000000075</v>
      </c>
      <c r="D16" s="68">
        <v>-0.0007211312110614259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44</v>
      </c>
      <c r="C17" s="30">
        <v>-123.84831000000005</v>
      </c>
      <c r="D17" s="68">
        <v>-0.0749144616093955</v>
      </c>
      <c r="E17" s="31">
        <v>-96</v>
      </c>
      <c r="F17" s="68">
        <v>-0.07933884297520662</v>
      </c>
      <c r="G17" s="50">
        <v>-130.84186552066123</v>
      </c>
    </row>
    <row r="18" spans="1:7" ht="14.25">
      <c r="A18" s="89">
        <v>15</v>
      </c>
      <c r="B18" s="82" t="s">
        <v>55</v>
      </c>
      <c r="C18" s="30">
        <v>-154.30931999999842</v>
      </c>
      <c r="D18" s="68">
        <v>-0.011159671279198896</v>
      </c>
      <c r="E18" s="31">
        <v>-136831</v>
      </c>
      <c r="F18" s="68">
        <v>-0.013885011674263639</v>
      </c>
      <c r="G18" s="50">
        <v>-191.91544412388066</v>
      </c>
    </row>
    <row r="19" spans="1:7" ht="14.25">
      <c r="A19" s="89">
        <v>16</v>
      </c>
      <c r="B19" s="82" t="s">
        <v>97</v>
      </c>
      <c r="C19" s="30" t="s">
        <v>95</v>
      </c>
      <c r="D19" s="68" t="s">
        <v>95</v>
      </c>
      <c r="E19" s="31" t="s">
        <v>95</v>
      </c>
      <c r="F19" s="68" t="s">
        <v>95</v>
      </c>
      <c r="G19" s="50" t="s">
        <v>95</v>
      </c>
    </row>
    <row r="20" spans="1:7" ht="14.25">
      <c r="A20" s="89">
        <v>17</v>
      </c>
      <c r="B20" s="82" t="s">
        <v>100</v>
      </c>
      <c r="C20" s="30" t="s">
        <v>95</v>
      </c>
      <c r="D20" s="68" t="s">
        <v>95</v>
      </c>
      <c r="E20" s="31" t="s">
        <v>95</v>
      </c>
      <c r="F20" s="68" t="s">
        <v>95</v>
      </c>
      <c r="G20" s="50" t="s">
        <v>95</v>
      </c>
    </row>
    <row r="21" spans="1:7" ht="15.75" thickBot="1">
      <c r="A21" s="63"/>
      <c r="B21" s="64" t="s">
        <v>24</v>
      </c>
      <c r="C21" s="54">
        <v>175.53799999999916</v>
      </c>
      <c r="D21" s="67">
        <v>0.0020491748828614324</v>
      </c>
      <c r="E21" s="55">
        <v>-134980</v>
      </c>
      <c r="F21" s="67">
        <v>-0.013582048432107568</v>
      </c>
      <c r="G21" s="56">
        <v>-72.16941842783348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10" sqref="B10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83</v>
      </c>
      <c r="C2" s="71">
        <v>-0.006597214906329585</v>
      </c>
    </row>
    <row r="3" spans="1:5" ht="14.25">
      <c r="A3" s="14"/>
      <c r="B3" s="47" t="s">
        <v>82</v>
      </c>
      <c r="C3" s="71">
        <v>-0.0015370308266059451</v>
      </c>
      <c r="D3" s="14"/>
      <c r="E3" s="14"/>
    </row>
    <row r="4" spans="1:5" ht="14.25">
      <c r="A4" s="14"/>
      <c r="B4" s="47" t="s">
        <v>64</v>
      </c>
      <c r="C4" s="71">
        <v>-0.0007211312110606549</v>
      </c>
      <c r="D4" s="14"/>
      <c r="E4" s="14"/>
    </row>
    <row r="5" spans="1:5" ht="14.25">
      <c r="A5" s="14"/>
      <c r="B5" s="47" t="s">
        <v>78</v>
      </c>
      <c r="C5" s="71">
        <v>0.0017864629254213948</v>
      </c>
      <c r="D5" s="14"/>
      <c r="E5" s="14"/>
    </row>
    <row r="6" spans="1:5" ht="14.25">
      <c r="A6" s="14"/>
      <c r="B6" s="47" t="s">
        <v>49</v>
      </c>
      <c r="C6" s="71">
        <v>0.00201017414032556</v>
      </c>
      <c r="D6" s="14"/>
      <c r="E6" s="14"/>
    </row>
    <row r="7" spans="1:5" ht="14.25">
      <c r="A7" s="14"/>
      <c r="B7" s="47" t="s">
        <v>22</v>
      </c>
      <c r="C7" s="71">
        <v>0.002727162661301019</v>
      </c>
      <c r="D7" s="14"/>
      <c r="E7" s="14"/>
    </row>
    <row r="8" spans="1:5" ht="14.25">
      <c r="A8" s="14"/>
      <c r="B8" s="47" t="s">
        <v>55</v>
      </c>
      <c r="C8" s="71">
        <v>0.0027637146046142202</v>
      </c>
      <c r="D8" s="14"/>
      <c r="E8" s="14"/>
    </row>
    <row r="9" spans="1:5" ht="14.25">
      <c r="A9" s="14"/>
      <c r="B9" s="47" t="s">
        <v>54</v>
      </c>
      <c r="C9" s="71">
        <v>0.0027666528509522337</v>
      </c>
      <c r="D9" s="14"/>
      <c r="E9" s="14"/>
    </row>
    <row r="10" spans="1:5" ht="14.25">
      <c r="A10" s="14"/>
      <c r="B10" s="47" t="s">
        <v>45</v>
      </c>
      <c r="C10" s="71">
        <v>0.0028603535121076717</v>
      </c>
      <c r="D10" s="14"/>
      <c r="E10" s="14"/>
    </row>
    <row r="11" spans="1:5" ht="14.25">
      <c r="A11" s="14"/>
      <c r="B11" s="47" t="s">
        <v>77</v>
      </c>
      <c r="C11" s="71">
        <v>0.0031771859913667377</v>
      </c>
      <c r="D11" s="14"/>
      <c r="E11" s="14"/>
    </row>
    <row r="12" spans="1:5" ht="14.25">
      <c r="A12" s="14"/>
      <c r="B12" s="47" t="s">
        <v>75</v>
      </c>
      <c r="C12" s="71">
        <v>0.003820261550104176</v>
      </c>
      <c r="D12" s="14"/>
      <c r="E12" s="14"/>
    </row>
    <row r="13" spans="1:5" ht="14.25">
      <c r="A13" s="14"/>
      <c r="B13" s="47" t="s">
        <v>44</v>
      </c>
      <c r="C13" s="71">
        <v>0.004805656600207486</v>
      </c>
      <c r="D13" s="14"/>
      <c r="E13" s="14"/>
    </row>
    <row r="14" spans="1:5" ht="14.25">
      <c r="A14" s="14"/>
      <c r="B14" s="47" t="s">
        <v>91</v>
      </c>
      <c r="C14" s="71">
        <v>0.005885995517171949</v>
      </c>
      <c r="D14" s="14"/>
      <c r="E14" s="14"/>
    </row>
    <row r="15" spans="1:5" ht="14.25">
      <c r="A15" s="14"/>
      <c r="B15" s="47" t="s">
        <v>79</v>
      </c>
      <c r="C15" s="97">
        <v>0.007470868667732722</v>
      </c>
      <c r="D15" s="14"/>
      <c r="E15" s="14"/>
    </row>
    <row r="16" spans="1:5" ht="14.25">
      <c r="A16" s="14"/>
      <c r="B16" s="47" t="s">
        <v>81</v>
      </c>
      <c r="C16" s="71">
        <v>0.009071970488017111</v>
      </c>
      <c r="D16" s="14"/>
      <c r="E16" s="14"/>
    </row>
    <row r="17" spans="2:3" ht="14.25">
      <c r="B17" s="47" t="s">
        <v>21</v>
      </c>
      <c r="C17" s="92">
        <v>-0.00782980388095944</v>
      </c>
    </row>
    <row r="18" spans="2:3" ht="14.25">
      <c r="B18" s="14" t="s">
        <v>27</v>
      </c>
      <c r="C18" s="86">
        <v>0.004976994826073611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6" sqref="B6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58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103</v>
      </c>
      <c r="C3" s="45" t="s">
        <v>7</v>
      </c>
      <c r="D3" s="46" t="s">
        <v>10</v>
      </c>
      <c r="E3" s="43">
        <v>14368293.04</v>
      </c>
      <c r="F3" s="94">
        <v>25732</v>
      </c>
      <c r="G3" s="43">
        <v>558.3822882014612</v>
      </c>
      <c r="H3" s="73">
        <v>100</v>
      </c>
      <c r="I3" s="42" t="s">
        <v>98</v>
      </c>
      <c r="J3" s="44" t="s">
        <v>99</v>
      </c>
    </row>
    <row r="4" spans="1:10" ht="15" customHeight="1">
      <c r="A4" s="41">
        <v>2</v>
      </c>
      <c r="B4" s="42" t="s">
        <v>96</v>
      </c>
      <c r="C4" s="45" t="s">
        <v>7</v>
      </c>
      <c r="D4" s="46" t="s">
        <v>10</v>
      </c>
      <c r="E4" s="43">
        <v>5883496.96</v>
      </c>
      <c r="F4" s="94">
        <v>4824</v>
      </c>
      <c r="G4" s="43">
        <v>1219.6303814262023</v>
      </c>
      <c r="H4" s="73">
        <v>1000</v>
      </c>
      <c r="I4" s="42" t="s">
        <v>65</v>
      </c>
      <c r="J4" s="44" t="s">
        <v>28</v>
      </c>
    </row>
    <row r="5" spans="1:10" ht="15" customHeight="1">
      <c r="A5" s="41">
        <v>3</v>
      </c>
      <c r="B5" s="42" t="s">
        <v>104</v>
      </c>
      <c r="C5" s="45" t="s">
        <v>7</v>
      </c>
      <c r="D5" s="46" t="s">
        <v>63</v>
      </c>
      <c r="E5" s="43">
        <v>3579064.69</v>
      </c>
      <c r="F5" s="94">
        <v>49641</v>
      </c>
      <c r="G5" s="43">
        <v>72.09896436413449</v>
      </c>
      <c r="H5" s="73">
        <v>100</v>
      </c>
      <c r="I5" s="42" t="s">
        <v>98</v>
      </c>
      <c r="J5" s="44" t="s">
        <v>99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1506515.08</v>
      </c>
      <c r="F6" s="94">
        <v>706</v>
      </c>
      <c r="G6" s="43">
        <v>2133.8740509915015</v>
      </c>
      <c r="H6" s="73">
        <v>1000</v>
      </c>
      <c r="I6" s="42" t="s">
        <v>70</v>
      </c>
      <c r="J6" s="44" t="s">
        <v>56</v>
      </c>
    </row>
    <row r="7" spans="1:10" ht="15" customHeight="1">
      <c r="A7" s="41">
        <v>5</v>
      </c>
      <c r="B7" s="42" t="s">
        <v>62</v>
      </c>
      <c r="C7" s="45" t="s">
        <v>7</v>
      </c>
      <c r="D7" s="46" t="s">
        <v>63</v>
      </c>
      <c r="E7" s="43">
        <v>1040325.2601</v>
      </c>
      <c r="F7" s="94">
        <v>1975</v>
      </c>
      <c r="G7" s="43">
        <v>526.7469671392405</v>
      </c>
      <c r="H7" s="73">
        <v>1000</v>
      </c>
      <c r="I7" s="42" t="s">
        <v>69</v>
      </c>
      <c r="J7" s="44" t="s">
        <v>29</v>
      </c>
    </row>
    <row r="8" spans="1:10" ht="15" customHeight="1">
      <c r="A8" s="41">
        <v>6</v>
      </c>
      <c r="B8" s="42" t="s">
        <v>31</v>
      </c>
      <c r="C8" s="45" t="s">
        <v>7</v>
      </c>
      <c r="D8" s="46" t="s">
        <v>10</v>
      </c>
      <c r="E8" s="43">
        <v>330186.98</v>
      </c>
      <c r="F8" s="94">
        <v>679</v>
      </c>
      <c r="G8" s="43">
        <v>486.2842120765832</v>
      </c>
      <c r="H8" s="73">
        <v>1000</v>
      </c>
      <c r="I8" s="42" t="s">
        <v>32</v>
      </c>
      <c r="J8" s="44" t="s">
        <v>30</v>
      </c>
    </row>
    <row r="9" spans="1:10" ht="15.75" thickBot="1">
      <c r="A9" s="121" t="s">
        <v>24</v>
      </c>
      <c r="B9" s="122"/>
      <c r="C9" s="57" t="s">
        <v>25</v>
      </c>
      <c r="D9" s="57" t="s">
        <v>25</v>
      </c>
      <c r="E9" s="58">
        <f>SUM(E3:E8)</f>
        <v>26707882.010100003</v>
      </c>
      <c r="F9" s="59">
        <f>SUM(F3:F8)</f>
        <v>83557</v>
      </c>
      <c r="G9" s="57" t="s">
        <v>25</v>
      </c>
      <c r="H9" s="57" t="s">
        <v>25</v>
      </c>
      <c r="I9" s="57" t="s">
        <v>25</v>
      </c>
      <c r="J9" s="60" t="s">
        <v>25</v>
      </c>
    </row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23</v>
      </c>
      <c r="B2" s="107" t="s">
        <v>12</v>
      </c>
      <c r="C2" s="109" t="s">
        <v>13</v>
      </c>
      <c r="D2" s="111" t="s">
        <v>14</v>
      </c>
      <c r="E2" s="105" t="s">
        <v>15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</v>
      </c>
      <c r="F4" s="71">
        <v>0.024241037553035305</v>
      </c>
      <c r="G4" s="71">
        <v>0.00994260718247375</v>
      </c>
      <c r="H4" s="71">
        <v>-0.1379190000928171</v>
      </c>
      <c r="I4" s="71">
        <v>-0.21362678007908065</v>
      </c>
      <c r="J4" s="71">
        <v>-0.14560648068806914</v>
      </c>
      <c r="K4" s="72">
        <v>-0.5137157879234169</v>
      </c>
      <c r="L4" s="72">
        <v>-0.05364099010963208</v>
      </c>
    </row>
    <row r="5" spans="1:12" ht="14.25" collapsed="1">
      <c r="A5" s="62">
        <v>2</v>
      </c>
      <c r="B5" s="47" t="s">
        <v>103</v>
      </c>
      <c r="C5" s="48">
        <v>38862</v>
      </c>
      <c r="D5" s="48">
        <v>38958</v>
      </c>
      <c r="E5" s="71" t="s">
        <v>95</v>
      </c>
      <c r="F5" s="71" t="s">
        <v>95</v>
      </c>
      <c r="G5" s="71">
        <v>0.003648261924242391</v>
      </c>
      <c r="H5" s="71">
        <v>0.0016378130390968249</v>
      </c>
      <c r="I5" s="71">
        <v>0.4999600559681512</v>
      </c>
      <c r="J5" s="71">
        <v>0.31178286379343123</v>
      </c>
      <c r="K5" s="72">
        <v>4.583822882014612</v>
      </c>
      <c r="L5" s="72">
        <v>0.1518691942822592</v>
      </c>
    </row>
    <row r="6" spans="1:12" ht="14.25">
      <c r="A6" s="62">
        <v>3</v>
      </c>
      <c r="B6" s="47" t="s">
        <v>96</v>
      </c>
      <c r="C6" s="48">
        <v>38925</v>
      </c>
      <c r="D6" s="48">
        <v>39092</v>
      </c>
      <c r="E6" s="71">
        <v>0.0008977207446998481</v>
      </c>
      <c r="F6" s="71">
        <v>0.00015272579454528312</v>
      </c>
      <c r="G6" s="71">
        <v>0.004017747460035581</v>
      </c>
      <c r="H6" s="71">
        <v>-0.001395033500466214</v>
      </c>
      <c r="I6" s="71">
        <v>0.039915637776296586</v>
      </c>
      <c r="J6" s="71" t="s">
        <v>95</v>
      </c>
      <c r="K6" s="72">
        <v>0.21963038142620261</v>
      </c>
      <c r="L6" s="72">
        <v>0.016972418557710034</v>
      </c>
    </row>
    <row r="7" spans="1:12" ht="14.25">
      <c r="A7" s="62">
        <v>4</v>
      </c>
      <c r="B7" s="47" t="s">
        <v>62</v>
      </c>
      <c r="C7" s="48">
        <v>39048</v>
      </c>
      <c r="D7" s="48">
        <v>39140</v>
      </c>
      <c r="E7" s="71">
        <v>-0.07936504508383557</v>
      </c>
      <c r="F7" s="71">
        <v>-0.03145470676386031</v>
      </c>
      <c r="G7" s="71">
        <v>-0.04965302169295904</v>
      </c>
      <c r="H7" s="71">
        <v>-0.08885150061695202</v>
      </c>
      <c r="I7" s="71">
        <v>0.2513639202312532</v>
      </c>
      <c r="J7" s="71">
        <v>0.16125113782807676</v>
      </c>
      <c r="K7" s="72">
        <v>-0.4732530328607595</v>
      </c>
      <c r="L7" s="72">
        <v>-0.05346767535694097</v>
      </c>
    </row>
    <row r="8" spans="1:12" ht="14.25">
      <c r="A8" s="62">
        <v>5</v>
      </c>
      <c r="B8" s="47" t="s">
        <v>26</v>
      </c>
      <c r="C8" s="48">
        <v>39100</v>
      </c>
      <c r="D8" s="48">
        <v>39268</v>
      </c>
      <c r="E8" s="71">
        <v>0.004763143215800181</v>
      </c>
      <c r="F8" s="71">
        <v>0.014458054222401096</v>
      </c>
      <c r="G8" s="71">
        <v>0.04773781982663117</v>
      </c>
      <c r="H8" s="71">
        <v>0.05539162742045223</v>
      </c>
      <c r="I8" s="71">
        <v>0.0684333018363763</v>
      </c>
      <c r="J8" s="71">
        <v>0.025745378151615705</v>
      </c>
      <c r="K8" s="72">
        <v>1.133874050991504</v>
      </c>
      <c r="L8" s="72">
        <v>0.06927936968555248</v>
      </c>
    </row>
    <row r="9" spans="1:12" ht="14.25">
      <c r="A9" s="62">
        <v>6</v>
      </c>
      <c r="B9" s="47" t="s">
        <v>104</v>
      </c>
      <c r="C9" s="48">
        <v>40253</v>
      </c>
      <c r="D9" s="48">
        <v>40445</v>
      </c>
      <c r="E9" s="71" t="s">
        <v>95</v>
      </c>
      <c r="F9" s="71" t="s">
        <v>95</v>
      </c>
      <c r="G9" s="71">
        <v>0.06283739585925363</v>
      </c>
      <c r="H9" s="71">
        <v>0.04126322229052204</v>
      </c>
      <c r="I9" s="71">
        <v>0.38145039098395483</v>
      </c>
      <c r="J9" s="71">
        <v>0.2760554933177717</v>
      </c>
      <c r="K9" s="72">
        <v>-0.27901035635865523</v>
      </c>
      <c r="L9" s="72">
        <v>-0.03962778880502338</v>
      </c>
    </row>
    <row r="10" spans="1:12" ht="15.75" thickBot="1">
      <c r="A10" s="75"/>
      <c r="B10" s="79" t="s">
        <v>60</v>
      </c>
      <c r="C10" s="78" t="s">
        <v>25</v>
      </c>
      <c r="D10" s="78" t="s">
        <v>25</v>
      </c>
      <c r="E10" s="76">
        <f aca="true" t="shared" si="0" ref="E10:J10">AVERAGE(E4:E9)</f>
        <v>-0.018426045280833886</v>
      </c>
      <c r="F10" s="76">
        <f t="shared" si="0"/>
        <v>0.001849277701530344</v>
      </c>
      <c r="G10" s="76">
        <f t="shared" si="0"/>
        <v>0.013088468426612912</v>
      </c>
      <c r="H10" s="76">
        <f t="shared" si="0"/>
        <v>-0.02164547857669404</v>
      </c>
      <c r="I10" s="76">
        <f t="shared" si="0"/>
        <v>0.17124942111949193</v>
      </c>
      <c r="J10" s="76">
        <f t="shared" si="0"/>
        <v>0.12584567848056524</v>
      </c>
      <c r="K10" s="78" t="s">
        <v>25</v>
      </c>
      <c r="L10" s="78" t="s">
        <v>25</v>
      </c>
    </row>
    <row r="11" spans="1:12" s="9" customFormat="1" ht="14.25">
      <c r="A11" s="102" t="s">
        <v>50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42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23</v>
      </c>
      <c r="B2" s="117" t="s">
        <v>12</v>
      </c>
      <c r="C2" s="116" t="s">
        <v>33</v>
      </c>
      <c r="D2" s="115"/>
      <c r="E2" s="116" t="s">
        <v>34</v>
      </c>
      <c r="F2" s="115"/>
      <c r="G2" s="119" t="s">
        <v>52</v>
      </c>
    </row>
    <row r="3" spans="1:7" s="11" customFormat="1" ht="15.75" thickBot="1">
      <c r="A3" s="104"/>
      <c r="B3" s="118"/>
      <c r="C3" s="29" t="s">
        <v>37</v>
      </c>
      <c r="D3" s="29" t="s">
        <v>35</v>
      </c>
      <c r="E3" s="29" t="s">
        <v>36</v>
      </c>
      <c r="F3" s="29" t="s">
        <v>35</v>
      </c>
      <c r="G3" s="120"/>
    </row>
    <row r="4" spans="1:7" ht="14.25" customHeight="1">
      <c r="A4" s="90">
        <v>1</v>
      </c>
      <c r="B4" s="91" t="s">
        <v>26</v>
      </c>
      <c r="C4" s="30">
        <v>7.141729999999982</v>
      </c>
      <c r="D4" s="68">
        <v>0.004763143215797441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96</v>
      </c>
      <c r="C5" s="30">
        <v>5.276999999999999</v>
      </c>
      <c r="D5" s="68">
        <v>0.000897720744699727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31</v>
      </c>
      <c r="C6" s="30">
        <v>0</v>
      </c>
      <c r="D6" s="68">
        <v>0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62</v>
      </c>
      <c r="C7" s="30">
        <v>-89.68317000000005</v>
      </c>
      <c r="D7" s="68">
        <v>-0.07936504508383493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104</v>
      </c>
      <c r="C8" s="30" t="s">
        <v>95</v>
      </c>
      <c r="D8" s="68" t="s">
        <v>95</v>
      </c>
      <c r="E8" s="31" t="s">
        <v>95</v>
      </c>
      <c r="F8" s="87" t="s">
        <v>95</v>
      </c>
      <c r="G8" s="50" t="s">
        <v>95</v>
      </c>
    </row>
    <row r="9" spans="1:7" ht="14.25" customHeight="1">
      <c r="A9" s="90">
        <v>6</v>
      </c>
      <c r="B9" s="91" t="s">
        <v>103</v>
      </c>
      <c r="C9" s="30" t="s">
        <v>95</v>
      </c>
      <c r="D9" s="68" t="s">
        <v>95</v>
      </c>
      <c r="E9" s="31" t="s">
        <v>95</v>
      </c>
      <c r="F9" s="87" t="s">
        <v>95</v>
      </c>
      <c r="G9" s="50" t="s">
        <v>95</v>
      </c>
    </row>
    <row r="10" spans="1:7" ht="15.75" thickBot="1">
      <c r="A10" s="65"/>
      <c r="B10" s="53" t="s">
        <v>24</v>
      </c>
      <c r="C10" s="54">
        <v>-77.26444000000006</v>
      </c>
      <c r="D10" s="67">
        <v>-0.00874250815979292</v>
      </c>
      <c r="E10" s="55">
        <v>0</v>
      </c>
      <c r="F10" s="67">
        <v>0</v>
      </c>
      <c r="G10" s="56">
        <v>0</v>
      </c>
    </row>
    <row r="12" ht="15" customHeight="1">
      <c r="A12" s="11"/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zoomScale="85" zoomScaleNormal="85" zoomScalePageLayoutView="0" workbookViewId="0" topLeftCell="A1">
      <selection activeCell="C7" sqref="C7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-0.07936504508383557</v>
      </c>
      <c r="D2" s="21"/>
      <c r="E2" s="21"/>
    </row>
    <row r="3" spans="1:5" ht="14.25">
      <c r="A3" s="21"/>
      <c r="B3" s="47" t="s">
        <v>31</v>
      </c>
      <c r="C3" s="71">
        <v>0</v>
      </c>
      <c r="D3" s="21"/>
      <c r="E3" s="21"/>
    </row>
    <row r="4" spans="1:5" ht="14.25">
      <c r="A4" s="21"/>
      <c r="B4" s="47" t="s">
        <v>96</v>
      </c>
      <c r="C4" s="71">
        <v>0.0008977207446998481</v>
      </c>
      <c r="D4" s="21"/>
      <c r="E4" s="21"/>
    </row>
    <row r="5" spans="1:5" ht="14.25">
      <c r="A5" s="21"/>
      <c r="B5" s="47" t="s">
        <v>26</v>
      </c>
      <c r="C5" s="71">
        <v>0.004763143215800181</v>
      </c>
      <c r="D5" s="21"/>
      <c r="E5" s="21"/>
    </row>
    <row r="6" spans="1:4" ht="14.25">
      <c r="A6" s="21"/>
      <c r="B6" s="47" t="s">
        <v>21</v>
      </c>
      <c r="C6" s="74">
        <v>-0.00782980388095944</v>
      </c>
      <c r="D6" s="21"/>
    </row>
    <row r="7" spans="2:3" ht="14.25">
      <c r="B7" s="47" t="s">
        <v>27</v>
      </c>
      <c r="C7" s="86">
        <v>0.004976994826073611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59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12735983.45</v>
      </c>
      <c r="F3" s="11">
        <v>184169</v>
      </c>
      <c r="G3" s="85">
        <v>69.15378511041489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92</v>
      </c>
      <c r="C4" s="83" t="s">
        <v>7</v>
      </c>
      <c r="D4" s="83" t="s">
        <v>93</v>
      </c>
      <c r="E4" s="85">
        <v>1551902.84</v>
      </c>
      <c r="F4" s="11">
        <v>153672</v>
      </c>
      <c r="G4" s="85">
        <v>10.098800301941798</v>
      </c>
      <c r="H4" s="84">
        <v>10</v>
      </c>
      <c r="I4" s="83" t="s">
        <v>94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1141955.8501</v>
      </c>
      <c r="F5" s="11">
        <v>648</v>
      </c>
      <c r="G5" s="85">
        <v>1762.2775464506171</v>
      </c>
      <c r="H5" s="84">
        <v>5000</v>
      </c>
      <c r="I5" s="83" t="s">
        <v>72</v>
      </c>
      <c r="J5" s="44" t="s">
        <v>29</v>
      </c>
    </row>
    <row r="6" spans="1:10" ht="15.75" thickBot="1">
      <c r="A6" s="121" t="s">
        <v>24</v>
      </c>
      <c r="B6" s="122"/>
      <c r="C6" s="57" t="s">
        <v>25</v>
      </c>
      <c r="D6" s="57" t="s">
        <v>25</v>
      </c>
      <c r="E6" s="70">
        <f>SUM(E3:E5)</f>
        <v>15429842.140099999</v>
      </c>
      <c r="F6" s="69">
        <f>SUM(F3:F5)</f>
        <v>338489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2018-10-26T09:54:09Z</dcterms:modified>
  <cp:category>Analytics</cp:category>
  <cp:version/>
  <cp:contentType/>
  <cp:contentStatus/>
</cp:coreProperties>
</file>