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15" windowWidth="10425" windowHeight="9615" tabRatio="832" activeTab="0"/>
  </bookViews>
  <sheets>
    <sheet name="Відкр_1" sheetId="1" r:id="rId1"/>
    <sheet name="Відкр_2" sheetId="2" r:id="rId2"/>
    <sheet name="Відкр_3" sheetId="3" r:id="rId3"/>
    <sheet name="Графік_В" sheetId="4" r:id="rId4"/>
    <sheet name="Інтерв_1" sheetId="5" r:id="rId5"/>
    <sheet name="Інтерв_2" sheetId="6" r:id="rId6"/>
    <sheet name="Інтерв_3" sheetId="7" r:id="rId7"/>
    <sheet name="Графік_І" sheetId="8" r:id="rId8"/>
    <sheet name="3акр_1" sheetId="9" r:id="rId9"/>
    <sheet name="Закр_2" sheetId="10" r:id="rId10"/>
    <sheet name="3акр_3" sheetId="11" r:id="rId11"/>
    <sheet name="Графік_З" sheetId="12" r:id="rId12"/>
  </sheets>
  <definedNames>
    <definedName name="_18_Лют_09">#REF!</definedName>
    <definedName name="_19_Лют_09">#REF!</definedName>
    <definedName name="_19_Лют_09_ВЧА">#REF!</definedName>
    <definedName name="cevv">#REF!</definedName>
    <definedName name="_xlnm.Print_Area" localSheetId="0">'Відкр_1'!$A$1:$H$18</definedName>
  </definedNames>
  <calcPr fullCalcOnLoad="1"/>
</workbook>
</file>

<file path=xl/sharedStrings.xml><?xml version="1.0" encoding="utf-8"?>
<sst xmlns="http://schemas.openxmlformats.org/spreadsheetml/2006/main" count="302" uniqueCount="98">
  <si>
    <t>Назва фонду*</t>
  </si>
  <si>
    <t>ВЧА, грн.</t>
  </si>
  <si>
    <t>Кількість ІС в обігу, шт.</t>
  </si>
  <si>
    <t>ВЧА на один ІС, грн.</t>
  </si>
  <si>
    <t>Номінал ІС, грн.</t>
  </si>
  <si>
    <t>Назва КУА</t>
  </si>
  <si>
    <t>Офіційний сайт КУА</t>
  </si>
  <si>
    <t>пайовий</t>
  </si>
  <si>
    <t>Вид</t>
  </si>
  <si>
    <t>недиверс.</t>
  </si>
  <si>
    <t>диверс.</t>
  </si>
  <si>
    <t>Форма</t>
  </si>
  <si>
    <t>Назва фонду</t>
  </si>
  <si>
    <t>Дата реєстрації</t>
  </si>
  <si>
    <t>Дата досягнення нормативів</t>
  </si>
  <si>
    <t>Доходність інвестиційних сертифікатів</t>
  </si>
  <si>
    <t>1 тиждень</t>
  </si>
  <si>
    <t>3 місяці</t>
  </si>
  <si>
    <t xml:space="preserve">6 місяців </t>
  </si>
  <si>
    <t>1 рік</t>
  </si>
  <si>
    <t>з початку діяльності фонду</t>
  </si>
  <si>
    <t>Індекс українських акцій (UX)</t>
  </si>
  <si>
    <t>ТАСК Ресурс</t>
  </si>
  <si>
    <t>N з/п</t>
  </si>
  <si>
    <t>Разом</t>
  </si>
  <si>
    <t>х</t>
  </si>
  <si>
    <t>Збалансований фонд "Паритет"</t>
  </si>
  <si>
    <t>Індекс ПФТС (PFTS)</t>
  </si>
  <si>
    <t>http://www.kinto.com/</t>
  </si>
  <si>
    <t>http://www.task.ua/</t>
  </si>
  <si>
    <t>http://www.sem.biz.ua/</t>
  </si>
  <si>
    <t>Оптімум</t>
  </si>
  <si>
    <t>ТОВ КУА "СЕМ"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</si>
  <si>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</si>
  <si>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</si>
  <si>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</si>
  <si>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</si>
  <si>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зміна, тис. грн.</t>
  </si>
  <si>
    <t>Кількість ЦП в обігу, шт.</t>
  </si>
  <si>
    <t>ВЧА на один ЦП, грн.</t>
  </si>
  <si>
    <t>Номінал ЦП, грн.</t>
  </si>
  <si>
    <t>Динаміка відкритих фондів. Ренкінг за чистим притоком</t>
  </si>
  <si>
    <t>Динаміка інтервальних фондів. Ренкінг за чистим притоком</t>
  </si>
  <si>
    <t>Динаміка закритих фондів. Ренкінг за чистим притоком</t>
  </si>
  <si>
    <t>ВСІ</t>
  </si>
  <si>
    <t>КІНТО-Класичний</t>
  </si>
  <si>
    <t>* Усі фонди - диверсифіковані пайові.</t>
  </si>
  <si>
    <t>Доходність відкритих фондів. Сортування за датою досягнення нормативів</t>
  </si>
  <si>
    <t>1 місяць</t>
  </si>
  <si>
    <t>КІНТО-Еквіті</t>
  </si>
  <si>
    <t>* Показник "з початку діяльності фонду, % річних (середня)" розраховується за формулою складного відсотка.</t>
  </si>
  <si>
    <t>з початку діяльності фонду, % річних (середня)*</t>
  </si>
  <si>
    <t>Чистий притік/відтік капіталу за тиждень, тис. грн.</t>
  </si>
  <si>
    <t>Кількість цінних паперів в обігу</t>
  </si>
  <si>
    <t>ОТП Класичний</t>
  </si>
  <si>
    <t>ОТП Фонд Акцій</t>
  </si>
  <si>
    <t>http://am.artcapital.ua/</t>
  </si>
  <si>
    <t>Відкриті фонди. Ренкінг за ВЧА</t>
  </si>
  <si>
    <t>Інтервальні фонди. Ренкінг за ВЧА</t>
  </si>
  <si>
    <t>Закриті фонди. Ренкінг за ВЧА</t>
  </si>
  <si>
    <t>Середнє значення</t>
  </si>
  <si>
    <t xml:space="preserve"> з початку року</t>
  </si>
  <si>
    <t>ТАСК Український Капітал</t>
  </si>
  <si>
    <t>спец.</t>
  </si>
  <si>
    <t>Софіївський</t>
  </si>
  <si>
    <t>ПрАТ "КIНТО"</t>
  </si>
  <si>
    <t>ТОВ "КУА "Івекс Ессет Менеджмент"</t>
  </si>
  <si>
    <t>ТОВ "КУА "ОТП КапІтал"</t>
  </si>
  <si>
    <t>ТОВ "КУА "ВсесвІт"</t>
  </si>
  <si>
    <t>ТОВ "КУА "ТАСК-ІНВЕСТ"</t>
  </si>
  <si>
    <t>ТОВ "КУА "АРТ-КАПІТАЛ МЕНЕДЖМЕНТ"</t>
  </si>
  <si>
    <t>ТАСК Універсал</t>
  </si>
  <si>
    <t>ТОВ КУА "ТАСК-Інвест"</t>
  </si>
  <si>
    <t>** За наявними даними чистий притік/відтік становив 0,00 тис. грн. , але з урахуванням даних фондів, інформації за якими недостатньо для порівняння з минулим періодом,</t>
  </si>
  <si>
    <t>чистий притік/відтік становив -96,02 тис. грн.</t>
  </si>
  <si>
    <t>Альтус-Депозит</t>
  </si>
  <si>
    <t>"Альтус ассетс актiвiтiс" ТОВ КУА</t>
  </si>
  <si>
    <t>Альтус-Збалансований</t>
  </si>
  <si>
    <t>Надбання</t>
  </si>
  <si>
    <t>УНIВЕР.УА/Михайло Грушевський: Фонд Державних Паперiв</t>
  </si>
  <si>
    <t>ТОВ "КУА "УнІвер Менеджмент"</t>
  </si>
  <si>
    <t>УНIВЕР.УА/Тарас Шевченко: Фонд Заощаджень</t>
  </si>
  <si>
    <t>УНІВЕР.УА/Володимир Великий: Фонд Збалансований</t>
  </si>
  <si>
    <t>УНІВЕР.УА/Ярослав Мудрий: Фонд Акцiй</t>
  </si>
  <si>
    <t>Індекс Української Біржі</t>
  </si>
  <si>
    <t>ПрАТ “КІНТО”</t>
  </si>
  <si>
    <t>http://univer.ua/</t>
  </si>
  <si>
    <t>http://www.am.eavex.com.ua/</t>
  </si>
  <si>
    <t>http://www.altus.ua/</t>
  </si>
  <si>
    <t>http://otpcapital.com.ua/</t>
  </si>
  <si>
    <t>http://www.vseswit.com.ua/</t>
  </si>
  <si>
    <t>КІНТО-Казначейський</t>
  </si>
  <si>
    <t>КІНТО-Голд</t>
  </si>
  <si>
    <t>спец. банк. мет.</t>
  </si>
  <si>
    <t>ПрАТ "КІНТО"</t>
  </si>
  <si>
    <t>Бонум Оптімум</t>
  </si>
  <si>
    <t>ТОВ "КУА "Бонум Груп"</t>
  </si>
  <si>
    <t>http://bonum-group.com/</t>
  </si>
</sst>
</file>

<file path=xl/styles.xml><?xml version="1.0" encoding="utf-8"?>
<styleSheet xmlns="http://schemas.openxmlformats.org/spreadsheetml/2006/main">
  <numFmts count="2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dd\-mmm\-yy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1">
    <font>
      <sz val="10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11"/>
      <name val="Arial Cyr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b/>
      <sz val="11"/>
      <name val="Arial Cyr"/>
      <family val="2"/>
    </font>
    <font>
      <sz val="10.75"/>
      <color indexed="8"/>
      <name val="Arial Cyr"/>
      <family val="0"/>
    </font>
    <font>
      <sz val="11"/>
      <color indexed="55"/>
      <name val="Arial Cyr"/>
      <family val="0"/>
    </font>
    <font>
      <sz val="12"/>
      <color indexed="8"/>
      <name val="Arial CYR"/>
      <family val="0"/>
    </font>
    <font>
      <sz val="10"/>
      <color indexed="8"/>
      <name val="Arial Cyr"/>
      <family val="0"/>
    </font>
    <font>
      <sz val="12"/>
      <color indexed="55"/>
      <name val="Arial CYR"/>
      <family val="0"/>
    </font>
    <font>
      <sz val="8"/>
      <color indexed="8"/>
      <name val="Arial Cyr"/>
      <family val="0"/>
    </font>
    <font>
      <sz val="12"/>
      <name val="Arial Cyr"/>
      <family val="0"/>
    </font>
    <font>
      <sz val="1"/>
      <color indexed="8"/>
      <name val="Arial Cyr"/>
      <family val="0"/>
    </font>
    <font>
      <sz val="1"/>
      <color indexed="55"/>
      <name val="Arial Cyr"/>
      <family val="0"/>
    </font>
    <font>
      <sz val="9.5"/>
      <color indexed="8"/>
      <name val="Arial Cyr"/>
      <family val="0"/>
    </font>
    <font>
      <sz val="11.75"/>
      <color indexed="8"/>
      <name val="Arial Cyr"/>
      <family val="0"/>
    </font>
    <font>
      <sz val="1.25"/>
      <color indexed="55"/>
      <name val="Arial CYR"/>
      <family val="0"/>
    </font>
    <font>
      <sz val="1.2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b/>
      <sz val="1"/>
      <color indexed="8"/>
      <name val="Arial Cyr"/>
      <family val="0"/>
    </font>
    <font>
      <b/>
      <sz val="1.75"/>
      <color indexed="8"/>
      <name val="Arial Cyr"/>
      <family val="0"/>
    </font>
    <font>
      <sz val="12"/>
      <name val="Arial CYR"/>
      <family val="2"/>
    </font>
    <font>
      <u val="single"/>
      <sz val="11"/>
      <color indexed="12"/>
      <name val="Arial Cyr"/>
      <family val="0"/>
    </font>
    <font>
      <b/>
      <sz val="11"/>
      <color indexed="8"/>
      <name val="Arial"/>
      <family val="2"/>
    </font>
    <font>
      <b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 style="dotted">
        <color indexed="55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23"/>
      </top>
      <bottom style="medium">
        <color indexed="38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right" vertical="center" indent="1"/>
    </xf>
    <xf numFmtId="4" fontId="2" fillId="0" borderId="0" xfId="0" applyNumberFormat="1" applyFont="1" applyFill="1" applyBorder="1" applyAlignment="1">
      <alignment horizontal="right" vertical="center" indent="1"/>
    </xf>
    <xf numFmtId="3" fontId="2" fillId="0" borderId="0" xfId="0" applyNumberFormat="1" applyFont="1" applyAlignment="1">
      <alignment horizontal="right" vertical="center" indent="1"/>
    </xf>
    <xf numFmtId="3" fontId="2" fillId="0" borderId="0" xfId="0" applyNumberFormat="1" applyFont="1" applyFill="1" applyBorder="1" applyAlignment="1">
      <alignment horizontal="right" vertical="center" inden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/>
    </xf>
    <xf numFmtId="1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3" fontId="7" fillId="0" borderId="20" xfId="54" applyNumberFormat="1" applyFont="1" applyFill="1" applyBorder="1" applyAlignment="1">
      <alignment horizontal="right" vertical="center" wrapText="1" indent="1"/>
      <protection/>
    </xf>
    <xf numFmtId="0" fontId="2" fillId="0" borderId="21" xfId="0" applyFont="1" applyBorder="1" applyAlignment="1">
      <alignment horizontal="center" vertical="center"/>
    </xf>
    <xf numFmtId="0" fontId="7" fillId="0" borderId="20" xfId="54" applyFont="1" applyFill="1" applyBorder="1" applyAlignment="1">
      <alignment vertical="center" wrapText="1"/>
      <protection/>
    </xf>
    <xf numFmtId="4" fontId="7" fillId="0" borderId="20" xfId="54" applyNumberFormat="1" applyFont="1" applyFill="1" applyBorder="1" applyAlignment="1">
      <alignment horizontal="right" vertical="center" wrapText="1" indent="1"/>
      <protection/>
    </xf>
    <xf numFmtId="0" fontId="48" fillId="0" borderId="22" xfId="42" applyFont="1" applyFill="1" applyBorder="1" applyAlignment="1" applyProtection="1">
      <alignment vertical="center" wrapText="1"/>
      <protection/>
    </xf>
    <xf numFmtId="4" fontId="7" fillId="0" borderId="20" xfId="54" applyNumberFormat="1" applyFont="1" applyFill="1" applyBorder="1" applyAlignment="1">
      <alignment horizontal="center" vertical="center" wrapText="1"/>
      <protection/>
    </xf>
    <xf numFmtId="3" fontId="7" fillId="0" borderId="20" xfId="54" applyNumberFormat="1" applyFont="1" applyFill="1" applyBorder="1" applyAlignment="1">
      <alignment horizontal="center" vertical="center" wrapText="1"/>
      <protection/>
    </xf>
    <xf numFmtId="0" fontId="7" fillId="0" borderId="21" xfId="55" applyFont="1" applyFill="1" applyBorder="1" applyAlignment="1">
      <alignment vertical="center" wrapText="1"/>
      <protection/>
    </xf>
    <xf numFmtId="14" fontId="7" fillId="0" borderId="20" xfId="55" applyNumberFormat="1" applyFont="1" applyFill="1" applyBorder="1" applyAlignment="1">
      <alignment horizontal="center" vertical="center" wrapText="1"/>
      <protection/>
    </xf>
    <xf numFmtId="0" fontId="2" fillId="0" borderId="23" xfId="0" applyFont="1" applyFill="1" applyBorder="1" applyAlignment="1">
      <alignment horizontal="left" vertical="center" wrapText="1" shrinkToFit="1"/>
    </xf>
    <xf numFmtId="4" fontId="2" fillId="0" borderId="24" xfId="0" applyNumberFormat="1" applyFont="1" applyFill="1" applyBorder="1" applyAlignment="1">
      <alignment horizontal="right" vertical="center" indent="1"/>
    </xf>
    <xf numFmtId="0" fontId="1" fillId="0" borderId="14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/>
    </xf>
    <xf numFmtId="0" fontId="1" fillId="0" borderId="25" xfId="0" applyFont="1" applyFill="1" applyBorder="1" applyAlignment="1">
      <alignment horizontal="center" vertical="center" wrapText="1" shrinkToFit="1"/>
    </xf>
    <xf numFmtId="4" fontId="1" fillId="0" borderId="26" xfId="0" applyNumberFormat="1" applyFont="1" applyFill="1" applyBorder="1" applyAlignment="1">
      <alignment horizontal="right" vertical="center" indent="1"/>
    </xf>
    <xf numFmtId="3" fontId="1" fillId="0" borderId="26" xfId="0" applyNumberFormat="1" applyFont="1" applyFill="1" applyBorder="1" applyAlignment="1">
      <alignment horizontal="right" vertical="center" indent="1"/>
    </xf>
    <xf numFmtId="4" fontId="1" fillId="0" borderId="27" xfId="0" applyNumberFormat="1" applyFont="1" applyFill="1" applyBorder="1" applyAlignment="1">
      <alignment horizontal="right" vertical="center" indent="1"/>
    </xf>
    <xf numFmtId="4" fontId="1" fillId="0" borderId="28" xfId="0" applyNumberFormat="1" applyFont="1" applyFill="1" applyBorder="1" applyAlignment="1">
      <alignment horizontal="center" vertical="center"/>
    </xf>
    <xf numFmtId="4" fontId="49" fillId="0" borderId="28" xfId="57" applyNumberFormat="1" applyFont="1" applyFill="1" applyBorder="1" applyAlignment="1">
      <alignment horizontal="right" vertical="center" wrapText="1" indent="1"/>
      <protection/>
    </xf>
    <xf numFmtId="3" fontId="49" fillId="0" borderId="28" xfId="57" applyNumberFormat="1" applyFont="1" applyFill="1" applyBorder="1" applyAlignment="1">
      <alignment horizontal="right" vertical="center" wrapText="1" indent="1"/>
      <protection/>
    </xf>
    <xf numFmtId="4" fontId="1" fillId="0" borderId="29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1" xfId="0" applyFont="1" applyFill="1" applyBorder="1" applyAlignment="1">
      <alignment vertical="center"/>
    </xf>
    <xf numFmtId="0" fontId="1" fillId="0" borderId="32" xfId="0" applyFont="1" applyFill="1" applyBorder="1" applyAlignment="1">
      <alignment horizontal="center" vertical="center" wrapText="1" shrinkToFit="1"/>
    </xf>
    <xf numFmtId="0" fontId="2" fillId="0" borderId="33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10" fontId="1" fillId="0" borderId="28" xfId="0" applyNumberFormat="1" applyFont="1" applyFill="1" applyBorder="1" applyAlignment="1">
      <alignment horizontal="right" vertical="center" indent="1"/>
    </xf>
    <xf numFmtId="10" fontId="2" fillId="0" borderId="16" xfId="64" applyNumberFormat="1" applyFont="1" applyFill="1" applyBorder="1" applyAlignment="1">
      <alignment horizontal="right" vertical="center" indent="1"/>
    </xf>
    <xf numFmtId="3" fontId="49" fillId="0" borderId="28" xfId="57" applyNumberFormat="1" applyFont="1" applyFill="1" applyBorder="1" applyAlignment="1">
      <alignment vertical="center" wrapText="1"/>
      <protection/>
    </xf>
    <xf numFmtId="4" fontId="49" fillId="0" borderId="28" xfId="57" applyNumberFormat="1" applyFont="1" applyFill="1" applyBorder="1" applyAlignment="1">
      <alignment vertical="center" wrapText="1"/>
      <protection/>
    </xf>
    <xf numFmtId="10" fontId="7" fillId="0" borderId="20" xfId="56" applyNumberFormat="1" applyFont="1" applyFill="1" applyBorder="1" applyAlignment="1">
      <alignment horizontal="right" vertical="center" wrapText="1" indent="1"/>
      <protection/>
    </xf>
    <xf numFmtId="10" fontId="7" fillId="0" borderId="22" xfId="58" applyNumberFormat="1" applyFont="1" applyFill="1" applyBorder="1" applyAlignment="1">
      <alignment horizontal="right" vertical="center" wrapText="1" indent="1"/>
      <protection/>
    </xf>
    <xf numFmtId="2" fontId="2" fillId="0" borderId="20" xfId="0" applyNumberFormat="1" applyFont="1" applyBorder="1" applyAlignment="1">
      <alignment horizontal="right" vertical="center" indent="1"/>
    </xf>
    <xf numFmtId="10" fontId="9" fillId="0" borderId="22" xfId="0" applyNumberFormat="1" applyFont="1" applyBorder="1" applyAlignment="1">
      <alignment horizontal="right" vertical="center" indent="1"/>
    </xf>
    <xf numFmtId="0" fontId="2" fillId="0" borderId="0" xfId="0" applyFont="1" applyBorder="1" applyAlignment="1">
      <alignment horizontal="center" vertical="center"/>
    </xf>
    <xf numFmtId="10" fontId="49" fillId="0" borderId="0" xfId="56" applyNumberFormat="1" applyFont="1" applyFill="1" applyBorder="1" applyAlignment="1">
      <alignment horizontal="right" vertical="center" wrapText="1" indent="1"/>
      <protection/>
    </xf>
    <xf numFmtId="10" fontId="49" fillId="0" borderId="0" xfId="56" applyNumberFormat="1" applyFont="1" applyFill="1" applyBorder="1" applyAlignment="1">
      <alignment horizontal="center" vertical="center" wrapText="1"/>
      <protection/>
    </xf>
    <xf numFmtId="10" fontId="49" fillId="0" borderId="0" xfId="58" applyNumberFormat="1" applyFont="1" applyFill="1" applyBorder="1" applyAlignment="1">
      <alignment horizontal="center" vertical="center" wrapText="1"/>
      <protection/>
    </xf>
    <xf numFmtId="0" fontId="49" fillId="0" borderId="0" xfId="55" applyFont="1" applyFill="1" applyBorder="1" applyAlignment="1">
      <alignment vertical="center" wrapText="1"/>
      <protection/>
    </xf>
    <xf numFmtId="0" fontId="2" fillId="0" borderId="34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 wrapText="1" shrinkToFit="1"/>
    </xf>
    <xf numFmtId="0" fontId="7" fillId="0" borderId="8" xfId="53" applyFont="1" applyFill="1" applyBorder="1" applyAlignment="1">
      <alignment wrapText="1"/>
      <protection/>
    </xf>
    <xf numFmtId="0" fontId="7" fillId="0" borderId="8" xfId="53" applyFont="1" applyFill="1" applyBorder="1" applyAlignment="1">
      <alignment horizontal="right" wrapText="1"/>
      <protection/>
    </xf>
    <xf numFmtId="4" fontId="7" fillId="0" borderId="8" xfId="53" applyNumberFormat="1" applyFont="1" applyFill="1" applyBorder="1" applyAlignment="1">
      <alignment horizontal="right" wrapText="1"/>
      <protection/>
    </xf>
    <xf numFmtId="10" fontId="9" fillId="0" borderId="0" xfId="0" applyNumberFormat="1" applyFont="1" applyBorder="1" applyAlignment="1">
      <alignment horizontal="right" indent="1"/>
    </xf>
    <xf numFmtId="10" fontId="2" fillId="0" borderId="16" xfId="63" applyNumberFormat="1" applyFont="1" applyFill="1" applyBorder="1" applyAlignment="1">
      <alignment horizontal="right" vertical="center" indent="1"/>
    </xf>
    <xf numFmtId="0" fontId="2" fillId="0" borderId="3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6" xfId="63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vertical="center"/>
    </xf>
    <xf numFmtId="10" fontId="7" fillId="0" borderId="22" xfId="56" applyNumberFormat="1" applyFont="1" applyFill="1" applyBorder="1" applyAlignment="1">
      <alignment horizontal="right" vertical="center" wrapText="1" indent="1"/>
      <protection/>
    </xf>
    <xf numFmtId="0" fontId="7" fillId="0" borderId="0" xfId="55" applyFont="1" applyFill="1" applyBorder="1" applyAlignment="1">
      <alignment vertical="center" wrapText="1"/>
      <protection/>
    </xf>
    <xf numFmtId="0" fontId="2" fillId="0" borderId="0" xfId="0" applyFont="1" applyFill="1" applyBorder="1" applyAlignment="1">
      <alignment horizontal="right" vertical="center" indent="1"/>
    </xf>
    <xf numFmtId="0" fontId="2" fillId="0" borderId="0" xfId="0" applyFont="1" applyAlignment="1">
      <alignment horizontal="right" vertical="center" indent="1"/>
    </xf>
    <xf numFmtId="0" fontId="50" fillId="0" borderId="0" xfId="0" applyFont="1" applyAlignment="1">
      <alignment horizontal="center"/>
    </xf>
    <xf numFmtId="10" fontId="9" fillId="0" borderId="20" xfId="0" applyNumberFormat="1" applyFont="1" applyBorder="1" applyAlignment="1">
      <alignment horizontal="right" vertical="center" indent="1"/>
    </xf>
    <xf numFmtId="0" fontId="4" fillId="0" borderId="11" xfId="0" applyFont="1" applyBorder="1" applyAlignment="1">
      <alignment horizontal="left" vertical="center" wrapText="1"/>
    </xf>
    <xf numFmtId="0" fontId="10" fillId="0" borderId="35" xfId="0" applyFont="1" applyBorder="1" applyAlignment="1">
      <alignment horizontal="left" vertical="center"/>
    </xf>
    <xf numFmtId="0" fontId="49" fillId="0" borderId="36" xfId="57" applyFont="1" applyFill="1" applyBorder="1" applyAlignment="1">
      <alignment horizontal="center" vertical="center" wrapText="1"/>
      <protection/>
    </xf>
    <xf numFmtId="0" fontId="49" fillId="0" borderId="37" xfId="57" applyFont="1" applyFill="1" applyBorder="1" applyAlignment="1">
      <alignment horizontal="center" vertical="center" wrapText="1"/>
      <protection/>
    </xf>
    <xf numFmtId="0" fontId="4" fillId="0" borderId="38" xfId="0" applyFont="1" applyFill="1" applyBorder="1" applyAlignment="1">
      <alignment horizontal="left" vertical="center"/>
    </xf>
    <xf numFmtId="0" fontId="1" fillId="0" borderId="3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14" fontId="1" fillId="0" borderId="41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14" fontId="1" fillId="0" borderId="39" xfId="0" applyNumberFormat="1" applyFont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" fontId="1" fillId="0" borderId="43" xfId="0" applyNumberFormat="1" applyFont="1" applyBorder="1" applyAlignment="1">
      <alignment horizontal="center" vertical="center" wrapText="1"/>
    </xf>
    <xf numFmtId="4" fontId="1" fillId="0" borderId="44" xfId="0" applyNumberFormat="1" applyFont="1" applyBorder="1" applyAlignment="1">
      <alignment horizontal="center" vertical="center" wrapText="1"/>
    </xf>
    <xf numFmtId="0" fontId="49" fillId="0" borderId="35" xfId="57" applyFont="1" applyFill="1" applyBorder="1" applyAlignment="1">
      <alignment horizontal="center" vertical="center" wrapText="1"/>
      <protection/>
    </xf>
    <xf numFmtId="0" fontId="49" fillId="0" borderId="45" xfId="57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 vertical="center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акр_1" xfId="53"/>
    <cellStyle name="Обычный_Відкр_1" xfId="54"/>
    <cellStyle name="Обычный_Відкр_2" xfId="55"/>
    <cellStyle name="Обычный_З_2_28.10" xfId="56"/>
    <cellStyle name="Обычный_Лист2" xfId="57"/>
    <cellStyle name="Обычный_Лист5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Процентный 3" xfId="65"/>
    <cellStyle name="Процентный 4" xfId="66"/>
    <cellStyle name="Процентный 5" xfId="67"/>
    <cellStyle name="Процентный 6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3"/>
              <c:pt idx="0">
                <c:v>Мілленіум Збалансований</c:v>
              </c:pt>
              <c:pt idx="1">
                <c:v>Магістр-фонд збалансований</c:v>
              </c:pt>
              <c:pt idx="2">
                <c:v>ТАСК Ресурс</c:v>
              </c:pt>
              <c:pt idx="3">
                <c:v>Преміум - фонд збалансований</c:v>
              </c:pt>
              <c:pt idx="4">
                <c:v>Конкорд Достаток</c:v>
              </c:pt>
              <c:pt idx="5">
                <c:v>Преміум-фонд Індексний</c:v>
              </c:pt>
              <c:pt idx="6">
                <c:v>Дельта-Фонд збалансований</c:v>
              </c:pt>
              <c:pt idx="7">
                <c:v>Аргентум</c:v>
              </c:pt>
              <c:pt idx="8">
                <c:v>СЕМ Ажіо</c:v>
              </c:pt>
              <c:pt idx="9">
                <c:v>ОТП Класичний</c:v>
              </c:pt>
              <c:pt idx="10">
                <c:v>Спарта Збалансований</c:v>
              </c:pt>
              <c:pt idx="11">
                <c:v>Пріоритет Грошовий Ринок</c:v>
              </c:pt>
              <c:pt idx="12">
                <c:v>АРТ Індексний</c:v>
              </c:pt>
              <c:pt idx="13">
                <c:v>Фаворит</c:v>
              </c:pt>
              <c:pt idx="14">
                <c:v>ПАТРОН</c:v>
              </c:pt>
              <c:pt idx="15">
                <c:v>Дельта-Фонд грошового ринку</c:v>
              </c:pt>
              <c:pt idx="16">
                <c:v>Конкорд Стабільність</c:v>
              </c:pt>
              <c:pt idx="17">
                <c:v>АВРОРА - фонд зростання</c:v>
              </c:pt>
              <c:pt idx="18">
                <c:v>Ярослав Мудрий - фонд акцій</c:v>
              </c:pt>
              <c:pt idx="19">
                <c:v>СЕБ Фонд збалансований</c:v>
              </c:pt>
              <c:pt idx="20">
                <c:v>Райффайзен грошовий ринок</c:v>
              </c:pt>
              <c:pt idx="21">
                <c:v>Надбання</c:v>
              </c:pt>
              <c:pt idx="22">
                <c:v>Альтус-Збалансований</c:v>
              </c:pt>
              <c:pt idx="23">
                <c:v>Володимир Великий</c:v>
              </c:pt>
              <c:pt idx="24">
                <c:v>СЕБ Фонд грошовий ринок</c:v>
              </c:pt>
              <c:pt idx="25">
                <c:v>Класичний</c:v>
              </c:pt>
              <c:pt idx="26">
                <c:v>ОТП Фонд Акцій</c:v>
              </c:pt>
              <c:pt idx="27">
                <c:v>КІНТО-Еквіті</c:v>
              </c:pt>
              <c:pt idx="28">
                <c:v>Альтус-Стратегічний</c:v>
              </c:pt>
              <c:pt idx="29">
                <c:v>Софіївський</c:v>
              </c:pt>
              <c:pt idx="30">
                <c:v>Альтус-Депозит</c:v>
              </c:pt>
              <c:pt idx="31">
                <c:v>Індекс українських акцій (UX)</c:v>
              </c:pt>
              <c:pt idx="32">
                <c:v>Індекс ПФТС (PFTS)</c:v>
              </c:pt>
            </c:strLit>
          </c:cat>
          <c:val>
            <c:numLit>
              <c:ptCount val="33"/>
              <c:pt idx="0">
                <c:v>-0.013583577580264294</c:v>
              </c:pt>
              <c:pt idx="1">
                <c:v>-0.012989216543981885</c:v>
              </c:pt>
              <c:pt idx="2">
                <c:v>-0.012490565537692455</c:v>
              </c:pt>
              <c:pt idx="3">
                <c:v>-0.0076150282678718595</c:v>
              </c:pt>
              <c:pt idx="4">
                <c:v>-0.007325330899605964</c:v>
              </c:pt>
              <c:pt idx="5">
                <c:v>-0.0039495623281686765</c:v>
              </c:pt>
              <c:pt idx="6">
                <c:v>-0.003097009344872448</c:v>
              </c:pt>
              <c:pt idx="7">
                <c:v>-0.002078138320261491</c:v>
              </c:pt>
              <c:pt idx="8">
                <c:v>-0.0013619352806540919</c:v>
              </c:pt>
              <c:pt idx="9">
                <c:v>-0.0009129663820668377</c:v>
              </c:pt>
              <c:pt idx="10">
                <c:v>-0.000575462740697974</c:v>
              </c:pt>
              <c:pt idx="11">
                <c:v>1.8876917879939725E-05</c:v>
              </c:pt>
              <c:pt idx="12">
                <c:v>7.003162530971885E-05</c:v>
              </c:pt>
              <c:pt idx="13">
                <c:v>0.00013932961776230712</c:v>
              </c:pt>
              <c:pt idx="14">
                <c:v>0.00039484055217076097</c:v>
              </c:pt>
              <c:pt idx="15">
                <c:v>0.000531718478458787</c:v>
              </c:pt>
              <c:pt idx="16">
                <c:v>0.0005593440644631187</c:v>
              </c:pt>
              <c:pt idx="17">
                <c:v>0.002212201107135936</c:v>
              </c:pt>
              <c:pt idx="18">
                <c:v>0.0022815882084072925</c:v>
              </c:pt>
              <c:pt idx="19">
                <c:v>0.002413935973800463</c:v>
              </c:pt>
              <c:pt idx="20">
                <c:v>0.0024531273408114895</c:v>
              </c:pt>
              <c:pt idx="21">
                <c:v>0.0025012452581887334</c:v>
              </c:pt>
              <c:pt idx="22">
                <c:v>0.0027340914685554107</c:v>
              </c:pt>
              <c:pt idx="23">
                <c:v>0.0033411808744410187</c:v>
              </c:pt>
              <c:pt idx="24">
                <c:v>0.003826346077107967</c:v>
              </c:pt>
              <c:pt idx="25">
                <c:v>0.005671102691683361</c:v>
              </c:pt>
              <c:pt idx="26">
                <c:v>0.006209580829095174</c:v>
              </c:pt>
              <c:pt idx="27">
                <c:v>0.00722895278021185</c:v>
              </c:pt>
              <c:pt idx="28">
                <c:v>0.007614167336473354</c:v>
              </c:pt>
              <c:pt idx="29">
                <c:v>0.009672436008926866</c:v>
              </c:pt>
              <c:pt idx="30">
                <c:v>0.010548928687263981</c:v>
              </c:pt>
              <c:pt idx="31">
                <c:v>0.004224386666879187</c:v>
              </c:pt>
              <c:pt idx="32">
                <c:v>0.00857571453225181</c:v>
              </c:pt>
            </c:numLit>
          </c:val>
        </c:ser>
        <c:gapWidth val="40"/>
        <c:axId val="7726700"/>
        <c:axId val="2431437"/>
      </c:barChart>
      <c:catAx>
        <c:axId val="77267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31437"/>
        <c:crosses val="autoZero"/>
        <c:auto val="0"/>
        <c:lblOffset val="0"/>
        <c:tickLblSkip val="1"/>
        <c:noMultiLvlLbl val="0"/>
      </c:catAx>
      <c:valAx>
        <c:axId val="24314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772670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8276102"/>
        <c:axId val="30267191"/>
      </c:barChart>
      <c:catAx>
        <c:axId val="182761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267191"/>
        <c:crosses val="autoZero"/>
        <c:auto val="0"/>
        <c:lblOffset val="0"/>
        <c:tickLblSkip val="1"/>
        <c:noMultiLvlLbl val="0"/>
      </c:catAx>
      <c:valAx>
        <c:axId val="302671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27610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969264"/>
        <c:axId val="35723377"/>
      </c:barChart>
      <c:catAx>
        <c:axId val="39692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723377"/>
        <c:crosses val="autoZero"/>
        <c:auto val="0"/>
        <c:lblOffset val="0"/>
        <c:tickLblSkip val="1"/>
        <c:noMultiLvlLbl val="0"/>
      </c:catAx>
      <c:valAx>
        <c:axId val="357233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6926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3074938"/>
        <c:axId val="7912395"/>
      </c:barChart>
      <c:catAx>
        <c:axId val="530749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912395"/>
        <c:crosses val="autoZero"/>
        <c:auto val="0"/>
        <c:lblOffset val="0"/>
        <c:tickLblSkip val="1"/>
        <c:noMultiLvlLbl val="0"/>
      </c:catAx>
      <c:valAx>
        <c:axId val="79123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0749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102692"/>
        <c:axId val="36924229"/>
      </c:barChart>
      <c:catAx>
        <c:axId val="41026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924229"/>
        <c:crosses val="autoZero"/>
        <c:auto val="0"/>
        <c:lblOffset val="0"/>
        <c:tickLblSkip val="1"/>
        <c:noMultiLvlLbl val="0"/>
      </c:catAx>
      <c:valAx>
        <c:axId val="369242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0269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3882606"/>
        <c:axId val="38072543"/>
      </c:barChart>
      <c:catAx>
        <c:axId val="638826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072543"/>
        <c:crosses val="autoZero"/>
        <c:auto val="0"/>
        <c:lblOffset val="0"/>
        <c:tickLblSkip val="1"/>
        <c:noMultiLvlLbl val="0"/>
      </c:catAx>
      <c:valAx>
        <c:axId val="380725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88260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>
        <c:manualLayout>
          <c:xMode val="factor"/>
          <c:yMode val="factor"/>
          <c:x val="0.006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05"/>
          <c:w val="0.94375"/>
          <c:h val="0.9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solidFill>
                <a:srgbClr val="3366FF"/>
              </a:solidFill>
              <a:ln w="254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Графік_В!$B$2:$B$19</c:f>
              <c:strCache/>
            </c:strRef>
          </c:cat>
          <c:val>
            <c:numRef>
              <c:f>Графік_В!$C$2:$C$19</c:f>
              <c:numCache/>
            </c:numRef>
          </c:val>
        </c:ser>
        <c:gapWidth val="40"/>
        <c:axId val="7108568"/>
        <c:axId val="63977113"/>
      </c:barChart>
      <c:catAx>
        <c:axId val="71085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3977113"/>
        <c:crossesAt val="0"/>
        <c:auto val="0"/>
        <c:lblOffset val="0"/>
        <c:tickLblSkip val="1"/>
        <c:noMultiLvlLbl val="0"/>
      </c:catAx>
      <c:valAx>
        <c:axId val="63977113"/>
        <c:scaling>
          <c:orientation val="minMax"/>
          <c:max val="0.02"/>
          <c:min val="-0.01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108568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Тайгер Оранж</c:v>
              </c:pt>
              <c:pt idx="1">
                <c:v>ОТП Збалансований</c:v>
              </c:pt>
              <c:pt idx="2">
                <c:v>Конкорд Перспектива</c:v>
              </c:pt>
              <c:pt idx="3">
                <c:v>Достаток</c:v>
              </c:pt>
              <c:pt idx="4">
                <c:v>Пріоритет Оптимальна Стратегія</c:v>
              </c:pt>
              <c:pt idx="5">
                <c:v>Оптімум</c:v>
              </c:pt>
              <c:pt idx="6">
                <c:v>Платинум</c:v>
              </c:pt>
              <c:pt idx="7">
                <c:v>Отаман</c:v>
              </c:pt>
              <c:pt idx="8">
                <c:v>Збалансований фонд "Паритет"</c:v>
              </c:pt>
              <c:pt idx="9">
                <c:v>ФІНАРТ Перший</c:v>
              </c:pt>
              <c:pt idx="10">
                <c:v>Аурум</c:v>
              </c:pt>
              <c:pt idx="11">
                <c:v>Автоальянс-Портфоліо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-0.006215619546225737</c:v>
              </c:pt>
              <c:pt idx="1">
                <c:v>-0.001535379514671531</c:v>
              </c:pt>
              <c:pt idx="2">
                <c:v>-0.0004554173430966202</c:v>
              </c:pt>
              <c:pt idx="3">
                <c:v>0</c:v>
              </c:pt>
              <c:pt idx="4">
                <c:v>0</c:v>
              </c:pt>
              <c:pt idx="5">
                <c:v>0.00011229891313635498</c:v>
              </c:pt>
              <c:pt idx="6">
                <c:v>0.0002387149113554088</c:v>
              </c:pt>
              <c:pt idx="7">
                <c:v>0.0005324338420955588</c:v>
              </c:pt>
              <c:pt idx="8">
                <c:v>0.002167034402446699</c:v>
              </c:pt>
              <c:pt idx="9">
                <c:v>0.0038010570906885643</c:v>
              </c:pt>
              <c:pt idx="10">
                <c:v>0.00555742055611419</c:v>
              </c:pt>
              <c:pt idx="11">
                <c:v>0.005674109957946927</c:v>
              </c:pt>
              <c:pt idx="12">
                <c:v>0.004224386666879187</c:v>
              </c:pt>
              <c:pt idx="13">
                <c:v>0.00857571453225181</c:v>
              </c:pt>
            </c:numLit>
          </c:val>
        </c:ser>
        <c:gapWidth val="40"/>
        <c:axId val="38923106"/>
        <c:axId val="14763635"/>
      </c:barChart>
      <c:catAx>
        <c:axId val="389231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4763635"/>
        <c:crosses val="autoZero"/>
        <c:auto val="0"/>
        <c:lblOffset val="0"/>
        <c:tickLblSkip val="1"/>
        <c:noMultiLvlLbl val="0"/>
      </c:catAx>
      <c:valAx>
        <c:axId val="147636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892310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Аурум</c:v>
              </c:pt>
              <c:pt idx="1">
                <c:v>ОТП Збалансований</c:v>
              </c:pt>
              <c:pt idx="2">
                <c:v>Платинум</c:v>
              </c:pt>
              <c:pt idx="3">
                <c:v>Отаман</c:v>
              </c:pt>
              <c:pt idx="4">
                <c:v>Автоальянс-Портфоліо</c:v>
              </c:pt>
              <c:pt idx="5">
                <c:v>Збалансований фонд "Паритет"</c:v>
              </c:pt>
              <c:pt idx="6">
                <c:v>Тайгер Оранж</c:v>
              </c:pt>
              <c:pt idx="7">
                <c:v>Оптімум</c:v>
              </c:pt>
              <c:pt idx="8">
                <c:v>Інтерфон</c:v>
              </c:pt>
              <c:pt idx="9">
                <c:v>ФІНАРТ Перший</c:v>
              </c:pt>
              <c:pt idx="10">
                <c:v>Конкорд Перспектива</c:v>
              </c:pt>
              <c:pt idx="11">
                <c:v>Пріоритет Оптимальна Стратегія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-0.035517227922761574</c:v>
              </c:pt>
              <c:pt idx="1">
                <c:v>-0.030474046244497788</c:v>
              </c:pt>
              <c:pt idx="2">
                <c:v>-0.025945880241184383</c:v>
              </c:pt>
              <c:pt idx="3">
                <c:v>-0.025417090649208274</c:v>
              </c:pt>
              <c:pt idx="4">
                <c:v>-0.023757802339507972</c:v>
              </c:pt>
              <c:pt idx="5">
                <c:v>-0.022441718172519498</c:v>
              </c:pt>
              <c:pt idx="6">
                <c:v>-0.013736670925064698</c:v>
              </c:pt>
              <c:pt idx="7">
                <c:v>-0.01322590783553279</c:v>
              </c:pt>
              <c:pt idx="8">
                <c:v>-0.009208892759325682</c:v>
              </c:pt>
              <c:pt idx="9">
                <c:v>-0.0036615258532857187</c:v>
              </c:pt>
              <c:pt idx="10">
                <c:v>-0.0007088135231871906</c:v>
              </c:pt>
              <c:pt idx="11">
                <c:v>-7.732369773671977E-05</c:v>
              </c:pt>
              <c:pt idx="12">
                <c:v>-0.0226839799352341</c:v>
              </c:pt>
              <c:pt idx="13">
                <c:v>-0.0534781178019085</c:v>
              </c:pt>
            </c:numLit>
          </c:val>
        </c:ser>
        <c:gapWidth val="40"/>
        <c:axId val="65763852"/>
        <c:axId val="55003757"/>
      </c:barChart>
      <c:catAx>
        <c:axId val="657638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5003757"/>
        <c:crosses val="autoZero"/>
        <c:auto val="0"/>
        <c:lblOffset val="0"/>
        <c:tickLblSkip val="52"/>
        <c:noMultiLvlLbl val="0"/>
      </c:catAx>
      <c:valAx>
        <c:axId val="550037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576385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3"/>
              <c:pt idx="0">
                <c:v>Конкорд Перспектива</c:v>
              </c:pt>
              <c:pt idx="1">
                <c:v>Тайгер Оранж</c:v>
              </c:pt>
              <c:pt idx="2">
                <c:v>Пріоритет Оптимальна Стратегія</c:v>
              </c:pt>
              <c:pt idx="3">
                <c:v>Автоальянс-Портфоліо</c:v>
              </c:pt>
              <c:pt idx="4">
                <c:v>Оптімум</c:v>
              </c:pt>
              <c:pt idx="5">
                <c:v>Збалансований фонд "Паритет"</c:v>
              </c:pt>
              <c:pt idx="6">
                <c:v>Отаман</c:v>
              </c:pt>
              <c:pt idx="7">
                <c:v>ОТП Збалансований</c:v>
              </c:pt>
              <c:pt idx="8">
                <c:v>Аурум</c:v>
              </c:pt>
              <c:pt idx="9">
                <c:v>Платинум</c:v>
              </c:pt>
              <c:pt idx="10">
                <c:v>ФІНАРТ Перший</c:v>
              </c:pt>
              <c:pt idx="11">
                <c:v>Індекс українських акцій (UX)</c:v>
              </c:pt>
              <c:pt idx="12">
                <c:v>Індекс ПФТС (PFTS)</c:v>
              </c:pt>
            </c:strLit>
          </c:cat>
          <c:val>
            <c:numLit>
              <c:ptCount val="13"/>
              <c:pt idx="0">
                <c:v>-0.029480785983296176</c:v>
              </c:pt>
              <c:pt idx="1">
                <c:v>-0.004415451038962792</c:v>
              </c:pt>
              <c:pt idx="2">
                <c:v>-0.002221411725563449</c:v>
              </c:pt>
              <c:pt idx="3">
                <c:v>0</c:v>
              </c:pt>
              <c:pt idx="4">
                <c:v>0.005492120084202856</c:v>
              </c:pt>
              <c:pt idx="5">
                <c:v>0.00796232472997338</c:v>
              </c:pt>
              <c:pt idx="6">
                <c:v>0.008696847783570938</c:v>
              </c:pt>
              <c:pt idx="7">
                <c:v>0.010030962289980794</c:v>
              </c:pt>
              <c:pt idx="8">
                <c:v>0.011124621628027853</c:v>
              </c:pt>
              <c:pt idx="9">
                <c:v>0.01115059857764189</c:v>
              </c:pt>
              <c:pt idx="10">
                <c:v>0.012254010991420872</c:v>
              </c:pt>
              <c:pt idx="11">
                <c:v>0.005833791964777069</c:v>
              </c:pt>
              <c:pt idx="12">
                <c:v>0.023876404494381998</c:v>
              </c:pt>
            </c:numLit>
          </c:val>
        </c:ser>
        <c:gapWidth val="40"/>
        <c:axId val="25271766"/>
        <c:axId val="26119303"/>
      </c:barChart>
      <c:catAx>
        <c:axId val="252717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6119303"/>
        <c:crosses val="autoZero"/>
        <c:auto val="0"/>
        <c:lblOffset val="0"/>
        <c:tickLblSkip val="49"/>
        <c:noMultiLvlLbl val="0"/>
      </c:catAx>
      <c:valAx>
        <c:axId val="261193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527176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3747136"/>
        <c:axId val="35288769"/>
      </c:barChart>
      <c:catAx>
        <c:axId val="337471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5288769"/>
        <c:crosses val="autoZero"/>
        <c:auto val="0"/>
        <c:lblOffset val="0"/>
        <c:tickLblSkip val="4"/>
        <c:noMultiLvlLbl val="0"/>
      </c:catAx>
      <c:valAx>
        <c:axId val="352887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374713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5"/>
              <c:pt idx="0">
                <c:v>СЕБ Фонд збалансований</c:v>
              </c:pt>
              <c:pt idx="1">
                <c:v>Конкорд Стабільність</c:v>
              </c:pt>
              <c:pt idx="2">
                <c:v>Преміум-фонд Індексний</c:v>
              </c:pt>
              <c:pt idx="3">
                <c:v>Аргентум</c:v>
              </c:pt>
              <c:pt idx="4">
                <c:v>АРТ Індексний</c:v>
              </c:pt>
              <c:pt idx="5">
                <c:v>Надбання</c:v>
              </c:pt>
              <c:pt idx="6">
                <c:v>ОТП Фонд Акцій</c:v>
              </c:pt>
              <c:pt idx="7">
                <c:v>Фаворит</c:v>
              </c:pt>
              <c:pt idx="8">
                <c:v>КІНТО-Еквіті</c:v>
              </c:pt>
              <c:pt idx="9">
                <c:v>Конкорд Достаток</c:v>
              </c:pt>
              <c:pt idx="10">
                <c:v>Софіївський</c:v>
              </c:pt>
              <c:pt idx="11">
                <c:v>Ярослав Мудрий - фонд акцій</c:v>
              </c:pt>
              <c:pt idx="12">
                <c:v>Мілленіум Збалансований</c:v>
              </c:pt>
              <c:pt idx="13">
                <c:v>АВРОРА - фонд зростання</c:v>
              </c:pt>
              <c:pt idx="14">
                <c:v>Бонум Оптімум</c:v>
              </c:pt>
              <c:pt idx="15">
                <c:v>Володимир Великий</c:v>
              </c:pt>
              <c:pt idx="16">
                <c:v>Парекс Український Збалансований фонд</c:v>
              </c:pt>
              <c:pt idx="17">
                <c:v>Класичний</c:v>
              </c:pt>
              <c:pt idx="18">
                <c:v>СЕМ Ажіо</c:v>
              </c:pt>
              <c:pt idx="19">
                <c:v>Альтус-Стратегічний</c:v>
              </c:pt>
              <c:pt idx="20">
                <c:v>Преміум - фонд збалансований</c:v>
              </c:pt>
              <c:pt idx="21">
                <c:v>Магістр-фонд збалансований</c:v>
              </c:pt>
              <c:pt idx="22">
                <c:v>ПАТРОН</c:v>
              </c:pt>
              <c:pt idx="23">
                <c:v>Альтус-Збалансований</c:v>
              </c:pt>
              <c:pt idx="24">
                <c:v>Дельта-Фонд збалансований</c:v>
              </c:pt>
              <c:pt idx="25">
                <c:v>Дельта-Фонд грошового ринку</c:v>
              </c:pt>
              <c:pt idx="26">
                <c:v>СЕБ Фонд грошовий ринок</c:v>
              </c:pt>
              <c:pt idx="27">
                <c:v>Спарта Збалансований</c:v>
              </c:pt>
              <c:pt idx="28">
                <c:v>Пріоритет Грошовий Ринок</c:v>
              </c:pt>
              <c:pt idx="29">
                <c:v>Альтус-Депозит</c:v>
              </c:pt>
              <c:pt idx="30">
                <c:v>ТАСК Ресурс</c:v>
              </c:pt>
              <c:pt idx="31">
                <c:v>ОТП Класичний</c:v>
              </c:pt>
              <c:pt idx="32">
                <c:v>Райффайзен грошовий ринок</c:v>
              </c:pt>
              <c:pt idx="33">
                <c:v>Індекс українських акцій (UX)</c:v>
              </c:pt>
              <c:pt idx="34">
                <c:v>Індекс ПФТС (PFTS)</c:v>
              </c:pt>
            </c:strLit>
          </c:cat>
          <c:val>
            <c:numLit>
              <c:ptCount val="35"/>
              <c:pt idx="0">
                <c:v>-0.05830227010228506</c:v>
              </c:pt>
              <c:pt idx="1">
                <c:v>-0.05651118184980197</c:v>
              </c:pt>
              <c:pt idx="2">
                <c:v>-0.055988837247647694</c:v>
              </c:pt>
              <c:pt idx="3">
                <c:v>-0.05323019229002768</c:v>
              </c:pt>
              <c:pt idx="4">
                <c:v>-0.051307900113802596</c:v>
              </c:pt>
              <c:pt idx="5">
                <c:v>-0.04861203632636568</c:v>
              </c:pt>
              <c:pt idx="6">
                <c:v>-0.04851846374577251</c:v>
              </c:pt>
              <c:pt idx="7">
                <c:v>-0.047072309353224595</c:v>
              </c:pt>
              <c:pt idx="8">
                <c:v>-0.04259228038843155</c:v>
              </c:pt>
              <c:pt idx="9">
                <c:v>-0.03901954647015449</c:v>
              </c:pt>
              <c:pt idx="10">
                <c:v>-0.034111277937595275</c:v>
              </c:pt>
              <c:pt idx="11">
                <c:v>-0.03263561186843433</c:v>
              </c:pt>
              <c:pt idx="12">
                <c:v>-0.03114554099410416</c:v>
              </c:pt>
              <c:pt idx="13">
                <c:v>-0.02816376258976494</c:v>
              </c:pt>
              <c:pt idx="14">
                <c:v>-0.02472981679389019</c:v>
              </c:pt>
              <c:pt idx="15">
                <c:v>-0.024317827941027548</c:v>
              </c:pt>
              <c:pt idx="16">
                <c:v>-0.024088835262000008</c:v>
              </c:pt>
              <c:pt idx="17">
                <c:v>-0.020763867504801747</c:v>
              </c:pt>
              <c:pt idx="18">
                <c:v>-0.018943799418931095</c:v>
              </c:pt>
              <c:pt idx="19">
                <c:v>-0.018187042742148107</c:v>
              </c:pt>
              <c:pt idx="20">
                <c:v>-0.01692808712244931</c:v>
              </c:pt>
              <c:pt idx="21">
                <c:v>-0.016587834288293468</c:v>
              </c:pt>
              <c:pt idx="22">
                <c:v>-0.014984964084572727</c:v>
              </c:pt>
              <c:pt idx="23">
                <c:v>-0.011326802815581627</c:v>
              </c:pt>
              <c:pt idx="24">
                <c:v>-0.008366355567534955</c:v>
              </c:pt>
              <c:pt idx="25">
                <c:v>-0.006845916476187153</c:v>
              </c:pt>
              <c:pt idx="26">
                <c:v>-0.0034571930598616962</c:v>
              </c:pt>
              <c:pt idx="27">
                <c:v>-0.0006984916835675037</c:v>
              </c:pt>
              <c:pt idx="28">
                <c:v>-5.255298797512964E-05</c:v>
              </c:pt>
              <c:pt idx="29">
                <c:v>0.0013655180600800065</c:v>
              </c:pt>
              <c:pt idx="30">
                <c:v>0.0032367740519603228</c:v>
              </c:pt>
              <c:pt idx="31">
                <c:v>0.004827133166138697</c:v>
              </c:pt>
              <c:pt idx="32">
                <c:v>0.005562955369947886</c:v>
              </c:pt>
              <c:pt idx="33">
                <c:v>-0.0226839799352341</c:v>
              </c:pt>
              <c:pt idx="34">
                <c:v>-0.0534781178019085</c:v>
              </c:pt>
            </c:numLit>
          </c:val>
        </c:ser>
        <c:gapWidth val="40"/>
        <c:axId val="21882934"/>
        <c:axId val="62728679"/>
      </c:barChart>
      <c:catAx>
        <c:axId val="218829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728679"/>
        <c:crosses val="autoZero"/>
        <c:auto val="0"/>
        <c:lblOffset val="0"/>
        <c:tickLblSkip val="9"/>
        <c:noMultiLvlLbl val="0"/>
      </c:catAx>
      <c:valAx>
        <c:axId val="627286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88293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9163466"/>
        <c:axId val="39818011"/>
      </c:barChart>
      <c:catAx>
        <c:axId val="491634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9818011"/>
        <c:crosses val="autoZero"/>
        <c:auto val="0"/>
        <c:lblOffset val="0"/>
        <c:tickLblSkip val="4"/>
        <c:noMultiLvlLbl val="0"/>
      </c:catAx>
      <c:valAx>
        <c:axId val="398180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916346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ФІНАРТ Перший</c:v>
              </c:pt>
              <c:pt idx="1">
                <c:v>Отаман</c:v>
              </c:pt>
              <c:pt idx="2">
                <c:v>ТАСК Український Капітал</c:v>
              </c:pt>
              <c:pt idx="3">
                <c:v>Збалансований фонд "Паритет"</c:v>
              </c:pt>
              <c:pt idx="4">
                <c:v>Промінвест-Керамет</c:v>
              </c:pt>
              <c:pt idx="5">
                <c:v>Аурум</c:v>
              </c:pt>
              <c:pt idx="6">
                <c:v>Конкорд Перспектива</c:v>
              </c:pt>
              <c:pt idx="7">
                <c:v>Достаток</c:v>
              </c:pt>
              <c:pt idx="8">
                <c:v>Пріоритет Оптимальна Стратегія</c:v>
              </c:pt>
              <c:pt idx="9">
                <c:v>Оптімум</c:v>
              </c:pt>
              <c:pt idx="10">
                <c:v>Платинум</c:v>
              </c:pt>
              <c:pt idx="11">
                <c:v>ОТП Збалансований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-0.05908086028852111</c:v>
              </c:pt>
              <c:pt idx="1">
                <c:v>-0.036922172009293375</c:v>
              </c:pt>
              <c:pt idx="2">
                <c:v>-0.031438771739763616</c:v>
              </c:pt>
              <c:pt idx="3">
                <c:v>-0.007381042790463588</c:v>
              </c:pt>
              <c:pt idx="4">
                <c:v>-0.004128883341967371</c:v>
              </c:pt>
              <c:pt idx="5">
                <c:v>-0.0029915271827853918</c:v>
              </c:pt>
              <c:pt idx="6">
                <c:v>-0.0006565913373938193</c:v>
              </c:pt>
              <c:pt idx="7">
                <c:v>0</c:v>
              </c:pt>
              <c:pt idx="8">
                <c:v>0</c:v>
              </c:pt>
              <c:pt idx="9">
                <c:v>0.0007555201106970166</c:v>
              </c:pt>
              <c:pt idx="10">
                <c:v>0.009908784692053585</c:v>
              </c:pt>
              <c:pt idx="11">
                <c:v>0.011259449278388844</c:v>
              </c:pt>
              <c:pt idx="12">
                <c:v>0.014765087161318968</c:v>
              </c:pt>
              <c:pt idx="13">
                <c:v>0.004144649520422705</c:v>
              </c:pt>
            </c:numLit>
          </c:val>
        </c:ser>
        <c:gapWidth val="40"/>
        <c:axId val="22817780"/>
        <c:axId val="4033429"/>
      </c:barChart>
      <c:catAx>
        <c:axId val="228177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033429"/>
        <c:crosses val="autoZero"/>
        <c:auto val="0"/>
        <c:lblOffset val="0"/>
        <c:tickLblSkip val="52"/>
        <c:noMultiLvlLbl val="0"/>
      </c:catAx>
      <c:valAx>
        <c:axId val="40334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281778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6300862"/>
        <c:axId val="58272303"/>
      </c:barChart>
      <c:catAx>
        <c:axId val="363008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8272303"/>
        <c:crosses val="autoZero"/>
        <c:auto val="0"/>
        <c:lblOffset val="0"/>
        <c:tickLblSkip val="4"/>
        <c:noMultiLvlLbl val="0"/>
      </c:catAx>
      <c:valAx>
        <c:axId val="582723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630086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4688680"/>
        <c:axId val="22436073"/>
      </c:barChart>
      <c:catAx>
        <c:axId val="546886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2436073"/>
        <c:crosses val="autoZero"/>
        <c:auto val="0"/>
        <c:lblOffset val="0"/>
        <c:tickLblSkip val="4"/>
        <c:noMultiLvlLbl val="0"/>
      </c:catAx>
      <c:valAx>
        <c:axId val="224360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468868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98066"/>
        <c:axId val="5382595"/>
      </c:barChart>
      <c:catAx>
        <c:axId val="5980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382595"/>
        <c:crosses val="autoZero"/>
        <c:auto val="0"/>
        <c:lblOffset val="0"/>
        <c:tickLblSkip val="4"/>
        <c:noMultiLvlLbl val="0"/>
      </c:catAx>
      <c:valAx>
        <c:axId val="53825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9806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8443356"/>
        <c:axId val="33337021"/>
      </c:barChart>
      <c:catAx>
        <c:axId val="484433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3337021"/>
        <c:crosses val="autoZero"/>
        <c:auto val="0"/>
        <c:lblOffset val="0"/>
        <c:tickLblSkip val="4"/>
        <c:noMultiLvlLbl val="0"/>
      </c:catAx>
      <c:valAx>
        <c:axId val="333370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844335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1597734"/>
        <c:axId val="15944151"/>
      </c:barChart>
      <c:catAx>
        <c:axId val="315977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5944151"/>
        <c:crosses val="autoZero"/>
        <c:auto val="0"/>
        <c:lblOffset val="0"/>
        <c:tickLblSkip val="4"/>
        <c:noMultiLvlLbl val="0"/>
      </c:catAx>
      <c:valAx>
        <c:axId val="159441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159773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9279632"/>
        <c:axId val="16407825"/>
      </c:barChart>
      <c:catAx>
        <c:axId val="92796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6407825"/>
        <c:crosses val="autoZero"/>
        <c:auto val="0"/>
        <c:lblOffset val="0"/>
        <c:tickLblSkip val="4"/>
        <c:noMultiLvlLbl val="0"/>
      </c:catAx>
      <c:valAx>
        <c:axId val="164078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927963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3452698"/>
        <c:axId val="53965419"/>
      </c:barChart>
      <c:catAx>
        <c:axId val="134526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3965419"/>
        <c:crosses val="autoZero"/>
        <c:auto val="0"/>
        <c:lblOffset val="0"/>
        <c:tickLblSkip val="4"/>
        <c:noMultiLvlLbl val="0"/>
      </c:catAx>
      <c:valAx>
        <c:axId val="539654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345269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5926724"/>
        <c:axId val="9122789"/>
      </c:barChart>
      <c:catAx>
        <c:axId val="159267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9122789"/>
        <c:crosses val="autoZero"/>
        <c:auto val="0"/>
        <c:lblOffset val="0"/>
        <c:tickLblSkip val="4"/>
        <c:noMultiLvlLbl val="0"/>
      </c:catAx>
      <c:valAx>
        <c:axId val="91227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592672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ОТП Класичний</c:v>
              </c:pt>
              <c:pt idx="3">
                <c:v>Спарта Збалансований</c:v>
              </c:pt>
              <c:pt idx="4">
                <c:v>Пріоритет Грошовий Ринок</c:v>
              </c:pt>
              <c:pt idx="5">
                <c:v>Альтус-Депозит</c:v>
              </c:pt>
              <c:pt idx="6">
                <c:v>Райффайзен грошовий ринок</c:v>
              </c:pt>
              <c:pt idx="7">
                <c:v>Дельта-Фонд грошового ринку</c:v>
              </c:pt>
              <c:pt idx="8">
                <c:v>Альтус-Збалансований</c:v>
              </c:pt>
              <c:pt idx="9">
                <c:v>СЕБ Фонд грошовий ринок</c:v>
              </c:pt>
              <c:pt idx="10">
                <c:v>АВРОРА - фонд зростання</c:v>
              </c:pt>
              <c:pt idx="11">
                <c:v>Тайгер Вайт</c:v>
              </c:pt>
              <c:pt idx="12">
                <c:v>ПАТРОН</c:v>
              </c:pt>
              <c:pt idx="13">
                <c:v>Дельта-Фонд збалансований</c:v>
              </c:pt>
              <c:pt idx="14">
                <c:v>Преміум - фонд збалансований</c:v>
              </c:pt>
              <c:pt idx="15">
                <c:v>СЕМ Ажіо</c:v>
              </c:pt>
              <c:pt idx="16">
                <c:v>Магістр-фонд збалансований</c:v>
              </c:pt>
              <c:pt idx="17">
                <c:v>Надбання</c:v>
              </c:pt>
              <c:pt idx="18">
                <c:v>Класичний</c:v>
              </c:pt>
              <c:pt idx="19">
                <c:v>Володимир Великий</c:v>
              </c:pt>
              <c:pt idx="20">
                <c:v>Ярослав Мудрий - фонд акцій</c:v>
              </c:pt>
              <c:pt idx="21">
                <c:v>Мілленіум Збалансований</c:v>
              </c:pt>
              <c:pt idx="22">
                <c:v>Софіївський</c:v>
              </c:pt>
              <c:pt idx="23">
                <c:v>Альтус-Стратегічний</c:v>
              </c:pt>
              <c:pt idx="24">
                <c:v>СЕБ Фонд збалансований</c:v>
              </c:pt>
              <c:pt idx="25">
                <c:v>ТАСК Ресурс</c:v>
              </c:pt>
              <c:pt idx="26">
                <c:v>Бонум Оптімум</c:v>
              </c:pt>
              <c:pt idx="27">
                <c:v>Фаворит</c:v>
              </c:pt>
              <c:pt idx="28">
                <c:v>Аргентум</c:v>
              </c:pt>
              <c:pt idx="29">
                <c:v>ОТП Фонд Акцій</c:v>
              </c:pt>
              <c:pt idx="30">
                <c:v>АРТ Індексний</c:v>
              </c:pt>
              <c:pt idx="31">
                <c:v>Преміум-фонд Індексний</c:v>
              </c:pt>
              <c:pt idx="32">
                <c:v>Парекс Український Збалансований фонд</c:v>
              </c:pt>
              <c:pt idx="33">
                <c:v>КІНТО-Еквіті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-0.01917434810791563</c:v>
              </c:pt>
              <c:pt idx="1">
                <c:v>-0.016909355374464363</c:v>
              </c:pt>
              <c:pt idx="2">
                <c:v>-0.0017304051280806476</c:v>
              </c:pt>
              <c:pt idx="3">
                <c:v>-0.0006650387225491938</c:v>
              </c:pt>
              <c:pt idx="4">
                <c:v>-0.0002113659908458132</c:v>
              </c:pt>
              <c:pt idx="5">
                <c:v>-0.00014500303734132913</c:v>
              </c:pt>
              <c:pt idx="6">
                <c:v>0.0006145606984393481</c:v>
              </c:pt>
              <c:pt idx="7">
                <c:v>0.0017207837893153943</c:v>
              </c:pt>
              <c:pt idx="8">
                <c:v>0.0022299448171467784</c:v>
              </c:pt>
              <c:pt idx="9">
                <c:v>0.0028299089609982175</c:v>
              </c:pt>
              <c:pt idx="10">
                <c:v>0.0037531196275366607</c:v>
              </c:pt>
              <c:pt idx="11">
                <c:v>0.004126673327786712</c:v>
              </c:pt>
              <c:pt idx="12">
                <c:v>0.0053326292071447234</c:v>
              </c:pt>
              <c:pt idx="13">
                <c:v>0.006894054050040177</c:v>
              </c:pt>
              <c:pt idx="14">
                <c:v>0.007023500492403301</c:v>
              </c:pt>
              <c:pt idx="15">
                <c:v>0.007246386837681085</c:v>
              </c:pt>
              <c:pt idx="16">
                <c:v>0.007395196984023356</c:v>
              </c:pt>
              <c:pt idx="17">
                <c:v>0.007716766788089746</c:v>
              </c:pt>
              <c:pt idx="18">
                <c:v>0.008164625328127784</c:v>
              </c:pt>
              <c:pt idx="19">
                <c:v>0.008323558986099489</c:v>
              </c:pt>
              <c:pt idx="20">
                <c:v>0.008452956212341212</c:v>
              </c:pt>
              <c:pt idx="21">
                <c:v>0.008522010564332216</c:v>
              </c:pt>
              <c:pt idx="22">
                <c:v>0.008838358318877582</c:v>
              </c:pt>
              <c:pt idx="23">
                <c:v>0.009878523653783056</c:v>
              </c:pt>
              <c:pt idx="24">
                <c:v>0.010113964902393802</c:v>
              </c:pt>
              <c:pt idx="25">
                <c:v>0.010348242101088756</c:v>
              </c:pt>
              <c:pt idx="26">
                <c:v>0.01252918409922521</c:v>
              </c:pt>
              <c:pt idx="27">
                <c:v>0.013427569164248476</c:v>
              </c:pt>
              <c:pt idx="28">
                <c:v>0.014078361874722667</c:v>
              </c:pt>
              <c:pt idx="29">
                <c:v>0.014261088773561914</c:v>
              </c:pt>
              <c:pt idx="30">
                <c:v>0.015424191438508927</c:v>
              </c:pt>
              <c:pt idx="31">
                <c:v>0.016759646737315226</c:v>
              </c:pt>
              <c:pt idx="32">
                <c:v>0.017973107998869198</c:v>
              </c:pt>
              <c:pt idx="33">
                <c:v>0.023182683082592304</c:v>
              </c:pt>
              <c:pt idx="34">
                <c:v>0.005833791964777069</c:v>
              </c:pt>
              <c:pt idx="35">
                <c:v>0.023876404494381998</c:v>
              </c:pt>
            </c:numLit>
          </c:val>
        </c:ser>
        <c:gapWidth val="40"/>
        <c:axId val="27687200"/>
        <c:axId val="47858209"/>
      </c:barChart>
      <c:catAx>
        <c:axId val="276872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858209"/>
        <c:crosses val="autoZero"/>
        <c:auto val="0"/>
        <c:lblOffset val="0"/>
        <c:tickLblSkip val="1"/>
        <c:noMultiLvlLbl val="0"/>
      </c:catAx>
      <c:valAx>
        <c:axId val="478582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68720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>
        <c:manualLayout>
          <c:xMode val="factor"/>
          <c:yMode val="factor"/>
          <c:x val="0.006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265"/>
          <c:w val="0.9985"/>
          <c:h val="0.873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Графік_І!$B$2:$B$6</c:f>
              <c:strCache/>
            </c:strRef>
          </c:cat>
          <c:val>
            <c:numRef>
              <c:f>Графік_І!$C$2:$C$6</c:f>
              <c:numCache/>
            </c:numRef>
          </c:val>
        </c:ser>
        <c:gapWidth val="40"/>
        <c:axId val="14996238"/>
        <c:axId val="748415"/>
      </c:barChart>
      <c:catAx>
        <c:axId val="149962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48415"/>
        <c:crosses val="autoZero"/>
        <c:auto val="0"/>
        <c:lblOffset val="0"/>
        <c:tickLblSkip val="1"/>
        <c:noMultiLvlLbl val="0"/>
      </c:catAx>
      <c:valAx>
        <c:axId val="748415"/>
        <c:scaling>
          <c:orientation val="minMax"/>
          <c:max val="0.02"/>
          <c:min val="-0.01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4996238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СЕБ фонд акцій</c:v>
              </c:pt>
              <c:pt idx="2">
                <c:v>Преміум-фонд Металургія-Машинобудування</c:v>
              </c:pt>
              <c:pt idx="3">
                <c:v>IТТ-Капiтал II</c:v>
              </c:pt>
              <c:pt idx="4">
                <c:v>СКІФ-фонд нерухомості</c:v>
              </c:pt>
              <c:pt idx="5">
                <c:v>Преміум-фонд Акцій</c:v>
              </c:pt>
              <c:pt idx="6">
                <c:v>Пріоритет Перспективні Інвестиції</c:v>
              </c:pt>
              <c:pt idx="7">
                <c:v>ОТП Динамічний</c:v>
              </c:pt>
              <c:pt idx="8">
                <c:v>IТТ-Фiнанс</c:v>
              </c:pt>
              <c:pt idx="9">
                <c:v>Преміум - фонд</c:v>
              </c:pt>
              <c:pt idx="10">
                <c:v>Гетьман</c:v>
              </c:pt>
              <c:pt idx="11">
                <c:v>Преміум-фонд Енергія</c:v>
              </c:pt>
              <c:pt idx="12">
                <c:v>АнтиБанк</c:v>
              </c:pt>
              <c:pt idx="13">
                <c:v>ДЕЛЬТА-ФОНД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-0.030197301813781996</c:v>
              </c:pt>
              <c:pt idx="1">
                <c:v>-0.016190556933249445</c:v>
              </c:pt>
              <c:pt idx="2">
                <c:v>-0.011527672436257963</c:v>
              </c:pt>
              <c:pt idx="3">
                <c:v>-0.006215039454576354</c:v>
              </c:pt>
              <c:pt idx="4">
                <c:v>-0.004423241829214053</c:v>
              </c:pt>
              <c:pt idx="5">
                <c:v>-0.0031272621183369154</c:v>
              </c:pt>
              <c:pt idx="6">
                <c:v>-0.0022358156722870337</c:v>
              </c:pt>
              <c:pt idx="7">
                <c:v>-0.001980316748738775</c:v>
              </c:pt>
              <c:pt idx="8">
                <c:v>-0.001922751498077302</c:v>
              </c:pt>
              <c:pt idx="9">
                <c:v>-0.0014317216688242151</c:v>
              </c:pt>
              <c:pt idx="10">
                <c:v>-0.0014104337455417282</c:v>
              </c:pt>
              <c:pt idx="11">
                <c:v>0.003075605516760227</c:v>
              </c:pt>
              <c:pt idx="12">
                <c:v>0.0035465981435343075</c:v>
              </c:pt>
              <c:pt idx="13">
                <c:v>0.005730899141288326</c:v>
              </c:pt>
              <c:pt idx="14">
                <c:v>0.004224386666879187</c:v>
              </c:pt>
              <c:pt idx="15">
                <c:v>0.00857571453225181</c:v>
              </c:pt>
            </c:numLit>
          </c:val>
        </c:ser>
        <c:gapWidth val="40"/>
        <c:axId val="6735736"/>
        <c:axId val="60621625"/>
      </c:barChart>
      <c:catAx>
        <c:axId val="67357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0621625"/>
        <c:crosses val="autoZero"/>
        <c:auto val="0"/>
        <c:lblOffset val="0"/>
        <c:tickLblSkip val="1"/>
        <c:noMultiLvlLbl val="0"/>
      </c:catAx>
      <c:valAx>
        <c:axId val="606216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73573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СЕБ фонд акцій</c:v>
              </c:pt>
              <c:pt idx="1">
                <c:v>ОТП Динамічний</c:v>
              </c:pt>
              <c:pt idx="2">
                <c:v>Гетьман</c:v>
              </c:pt>
              <c:pt idx="3">
                <c:v>СКІФ-фонд нерухомості</c:v>
              </c:pt>
              <c:pt idx="4">
                <c:v>Преміум-фонд Металургія-Машинобудування</c:v>
              </c:pt>
              <c:pt idx="5">
                <c:v>IТТ-Капiтал II</c:v>
              </c:pt>
              <c:pt idx="6">
                <c:v>ДЕЛЬТА-ФОНД АКЦІЙ</c:v>
              </c:pt>
              <c:pt idx="7">
                <c:v>IТТ-Фiнанс</c:v>
              </c:pt>
              <c:pt idx="8">
                <c:v>Преміум-фонд Акцій</c:v>
              </c:pt>
              <c:pt idx="9">
                <c:v>АнтиБанк</c:v>
              </c:pt>
              <c:pt idx="10">
                <c:v>Конкорд Лідер</c:v>
              </c:pt>
              <c:pt idx="11">
                <c:v>Преміум - фонд</c:v>
              </c:pt>
              <c:pt idx="12">
                <c:v>Пріоритет Перспективні Інвестиції</c:v>
              </c:pt>
              <c:pt idx="13">
                <c:v>Преміум-фонд Енергія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-0.05099771258809149</c:v>
              </c:pt>
              <c:pt idx="1">
                <c:v>-0.04197808107474865</c:v>
              </c:pt>
              <c:pt idx="2">
                <c:v>-0.041747705059020035</c:v>
              </c:pt>
              <c:pt idx="3">
                <c:v>-0.03669821876943036</c:v>
              </c:pt>
              <c:pt idx="4">
                <c:v>-0.036010450833688035</c:v>
              </c:pt>
              <c:pt idx="5">
                <c:v>-0.02252812105929869</c:v>
              </c:pt>
              <c:pt idx="6">
                <c:v>-0.02198550306130964</c:v>
              </c:pt>
              <c:pt idx="7">
                <c:v>-0.020243204074431254</c:v>
              </c:pt>
              <c:pt idx="8">
                <c:v>-0.018858881477626155</c:v>
              </c:pt>
              <c:pt idx="9">
                <c:v>-0.016467107706453654</c:v>
              </c:pt>
              <c:pt idx="10">
                <c:v>-0.012757968081491877</c:v>
              </c:pt>
              <c:pt idx="11">
                <c:v>-0.008793533460811132</c:v>
              </c:pt>
              <c:pt idx="12">
                <c:v>-4.59914647926718E-05</c:v>
              </c:pt>
              <c:pt idx="13">
                <c:v>0.010569521692814332</c:v>
              </c:pt>
              <c:pt idx="14">
                <c:v>-0.0226839799352341</c:v>
              </c:pt>
              <c:pt idx="15">
                <c:v>-0.0534781178019085</c:v>
              </c:pt>
            </c:numLit>
          </c:val>
        </c:ser>
        <c:gapWidth val="40"/>
        <c:axId val="8723714"/>
        <c:axId val="11404563"/>
      </c:barChart>
      <c:catAx>
        <c:axId val="87237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1404563"/>
        <c:crosses val="autoZero"/>
        <c:auto val="0"/>
        <c:lblOffset val="0"/>
        <c:tickLblSkip val="5"/>
        <c:noMultiLvlLbl val="0"/>
      </c:catAx>
      <c:valAx>
        <c:axId val="114045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872371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Преміум-фонд Енергія</c:v>
              </c:pt>
              <c:pt idx="2">
                <c:v>ДЕЛЬТА-ФОНД АКЦІЙ</c:v>
              </c:pt>
              <c:pt idx="3">
                <c:v>Пріоритет Перспективні Інвестиції</c:v>
              </c:pt>
              <c:pt idx="4">
                <c:v>IТТ-Капiтал II</c:v>
              </c:pt>
              <c:pt idx="5">
                <c:v>IТТ-Фiнанс</c:v>
              </c:pt>
              <c:pt idx="6">
                <c:v>Преміум - фонд</c:v>
              </c:pt>
              <c:pt idx="7">
                <c:v>АнтиБанк</c:v>
              </c:pt>
              <c:pt idx="8">
                <c:v>Преміум-фонд Металургія-Машинобудування</c:v>
              </c:pt>
              <c:pt idx="9">
                <c:v>СКІФ-фонд нерухомості</c:v>
              </c:pt>
              <c:pt idx="10">
                <c:v>Преміум-фонд Акцій</c:v>
              </c:pt>
              <c:pt idx="11">
                <c:v>Гетьман</c:v>
              </c:pt>
              <c:pt idx="12">
                <c:v>ОТП Динамічний</c:v>
              </c:pt>
              <c:pt idx="13">
                <c:v>СЕБ 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-0.027627078997295884</c:v>
              </c:pt>
              <c:pt idx="1">
                <c:v>-0.024896126199658863</c:v>
              </c:pt>
              <c:pt idx="2">
                <c:v>-0.005028278885872983</c:v>
              </c:pt>
              <c:pt idx="3">
                <c:v>4.555934260963568E-07</c:v>
              </c:pt>
              <c:pt idx="4">
                <c:v>0.00014149241343042185</c:v>
              </c:pt>
              <c:pt idx="5">
                <c:v>0.0021154492866486407</c:v>
              </c:pt>
              <c:pt idx="6">
                <c:v>0.0037520775338195644</c:v>
              </c:pt>
              <c:pt idx="7">
                <c:v>0.004775165911998336</c:v>
              </c:pt>
              <c:pt idx="8">
                <c:v>0.01899888901186131</c:v>
              </c:pt>
              <c:pt idx="9">
                <c:v>0.019126472249206827</c:v>
              </c:pt>
              <c:pt idx="10">
                <c:v>0.02146886886116217</c:v>
              </c:pt>
              <c:pt idx="11">
                <c:v>0.023743918313286372</c:v>
              </c:pt>
              <c:pt idx="12">
                <c:v>0.025766686212937095</c:v>
              </c:pt>
              <c:pt idx="13">
                <c:v>0.02890059490035468</c:v>
              </c:pt>
              <c:pt idx="14">
                <c:v>0.005833791964777069</c:v>
              </c:pt>
              <c:pt idx="15">
                <c:v>0.023876404494381998</c:v>
              </c:pt>
            </c:numLit>
          </c:val>
        </c:ser>
        <c:gapWidth val="40"/>
        <c:axId val="35532204"/>
        <c:axId val="51354381"/>
      </c:barChart>
      <c:catAx>
        <c:axId val="355322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1354381"/>
        <c:crosses val="autoZero"/>
        <c:auto val="0"/>
        <c:lblOffset val="0"/>
        <c:tickLblSkip val="5"/>
        <c:noMultiLvlLbl val="0"/>
      </c:catAx>
      <c:valAx>
        <c:axId val="513543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553220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9536246"/>
        <c:axId val="66064167"/>
      </c:barChart>
      <c:catAx>
        <c:axId val="595362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6064167"/>
        <c:crosses val="autoZero"/>
        <c:auto val="0"/>
        <c:lblOffset val="0"/>
        <c:tickLblSkip val="1"/>
        <c:noMultiLvlLbl val="0"/>
      </c:catAx>
      <c:valAx>
        <c:axId val="660641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953624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7706592"/>
        <c:axId val="49597281"/>
      </c:barChart>
      <c:catAx>
        <c:axId val="577065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9597281"/>
        <c:crosses val="autoZero"/>
        <c:auto val="0"/>
        <c:lblOffset val="0"/>
        <c:tickLblSkip val="1"/>
        <c:noMultiLvlLbl val="0"/>
      </c:catAx>
      <c:valAx>
        <c:axId val="495972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70659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3722346"/>
        <c:axId val="57956795"/>
      </c:barChart>
      <c:catAx>
        <c:axId val="437223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7956795"/>
        <c:crosses val="autoZero"/>
        <c:auto val="0"/>
        <c:lblOffset val="0"/>
        <c:tickLblSkip val="1"/>
        <c:noMultiLvlLbl val="0"/>
      </c:catAx>
      <c:valAx>
        <c:axId val="579567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372234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1849108"/>
        <c:axId val="63988789"/>
      </c:barChart>
      <c:catAx>
        <c:axId val="518491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3988789"/>
        <c:crosses val="autoZero"/>
        <c:auto val="0"/>
        <c:lblOffset val="0"/>
        <c:tickLblSkip val="1"/>
        <c:noMultiLvlLbl val="0"/>
      </c:catAx>
      <c:valAx>
        <c:axId val="639887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184910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9028190"/>
        <c:axId val="15709391"/>
      </c:barChart>
      <c:catAx>
        <c:axId val="390281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5709391"/>
        <c:crosses val="autoZero"/>
        <c:auto val="0"/>
        <c:lblOffset val="0"/>
        <c:tickLblSkip val="1"/>
        <c:noMultiLvlLbl val="0"/>
      </c:catAx>
      <c:valAx>
        <c:axId val="157093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902819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7166792"/>
        <c:axId val="64501129"/>
      </c:barChart>
      <c:catAx>
        <c:axId val="71667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4501129"/>
        <c:crosses val="autoZero"/>
        <c:auto val="0"/>
        <c:lblOffset val="0"/>
        <c:tickLblSkip val="1"/>
        <c:noMultiLvlLbl val="0"/>
      </c:catAx>
      <c:valAx>
        <c:axId val="645011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716679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8070698"/>
        <c:axId val="51309691"/>
      </c:barChart>
      <c:catAx>
        <c:axId val="280706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309691"/>
        <c:crosses val="autoZero"/>
        <c:auto val="0"/>
        <c:lblOffset val="0"/>
        <c:tickLblSkip val="1"/>
        <c:noMultiLvlLbl val="0"/>
      </c:catAx>
      <c:valAx>
        <c:axId val="513096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07069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3639250"/>
        <c:axId val="57208931"/>
      </c:barChart>
      <c:catAx>
        <c:axId val="436392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7208931"/>
        <c:crosses val="autoZero"/>
        <c:auto val="0"/>
        <c:lblOffset val="0"/>
        <c:tickLblSkip val="1"/>
        <c:noMultiLvlLbl val="0"/>
      </c:catAx>
      <c:valAx>
        <c:axId val="572089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363925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5118332"/>
        <c:axId val="3411805"/>
      </c:barChart>
      <c:catAx>
        <c:axId val="451183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411805"/>
        <c:crosses val="autoZero"/>
        <c:auto val="0"/>
        <c:lblOffset val="0"/>
        <c:tickLblSkip val="1"/>
        <c:noMultiLvlLbl val="0"/>
      </c:catAx>
      <c:valAx>
        <c:axId val="34118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511833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0706246"/>
        <c:axId val="7920759"/>
      </c:barChart>
      <c:catAx>
        <c:axId val="307062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7920759"/>
        <c:crosses val="autoZero"/>
        <c:auto val="0"/>
        <c:lblOffset val="0"/>
        <c:tickLblSkip val="1"/>
        <c:noMultiLvlLbl val="0"/>
      </c:catAx>
      <c:valAx>
        <c:axId val="79207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070624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177968"/>
        <c:axId val="37601713"/>
      </c:barChart>
      <c:catAx>
        <c:axId val="41779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7601713"/>
        <c:crosses val="autoZero"/>
        <c:auto val="0"/>
        <c:lblOffset val="0"/>
        <c:tickLblSkip val="1"/>
        <c:noMultiLvlLbl val="0"/>
      </c:catAx>
      <c:valAx>
        <c:axId val="376017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17796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871098"/>
        <c:axId val="25839883"/>
      </c:barChart>
      <c:catAx>
        <c:axId val="28710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5839883"/>
        <c:crosses val="autoZero"/>
        <c:auto val="0"/>
        <c:lblOffset val="0"/>
        <c:tickLblSkip val="1"/>
        <c:noMultiLvlLbl val="0"/>
      </c:catAx>
      <c:valAx>
        <c:axId val="258398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87109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>
        <c:manualLayout>
          <c:xMode val="factor"/>
          <c:yMode val="factor"/>
          <c:x val="0.00525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3525"/>
          <c:w val="0.93"/>
          <c:h val="0.864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3366FF"/>
              </a:solidFill>
              <a:ln w="254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Графік_З!$B$2:$B$6</c:f>
              <c:strCache/>
            </c:strRef>
          </c:cat>
          <c:val>
            <c:numRef>
              <c:f>Графік_З!$C$2:$C$6</c:f>
              <c:numCache/>
            </c:numRef>
          </c:val>
        </c:ser>
        <c:gapWidth val="40"/>
        <c:axId val="31232356"/>
        <c:axId val="12655749"/>
      </c:barChart>
      <c:catAx>
        <c:axId val="312323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2655749"/>
        <c:crosses val="autoZero"/>
        <c:auto val="0"/>
        <c:lblOffset val="0"/>
        <c:tickLblSkip val="1"/>
        <c:noMultiLvlLbl val="0"/>
      </c:catAx>
      <c:valAx>
        <c:axId val="12655749"/>
        <c:scaling>
          <c:orientation val="minMax"/>
          <c:max val="0.02"/>
          <c:min val="-0.01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232356"/>
        <c:crossesAt val="1"/>
        <c:crossBetween val="between"/>
        <c:dispUnits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04/11/10 - 11/11/10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9134036"/>
        <c:axId val="62444277"/>
      </c:barChart>
      <c:catAx>
        <c:axId val="591340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444277"/>
        <c:crosses val="autoZero"/>
        <c:auto val="0"/>
        <c:lblOffset val="0"/>
        <c:tickLblSkip val="1"/>
        <c:noMultiLvlLbl val="0"/>
      </c:catAx>
      <c:valAx>
        <c:axId val="624442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13403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Преміум-фонд Індексний</c:v>
              </c:pt>
              <c:pt idx="3">
                <c:v>Надбання</c:v>
              </c:pt>
              <c:pt idx="4">
                <c:v>Мілленіум Збалансований</c:v>
              </c:pt>
              <c:pt idx="5">
                <c:v>Бонум Оптімум</c:v>
              </c:pt>
              <c:pt idx="6">
                <c:v>Софіївський</c:v>
              </c:pt>
              <c:pt idx="7">
                <c:v>Преміум - фонд збалансований</c:v>
              </c:pt>
              <c:pt idx="8">
                <c:v>АРТ Індексний</c:v>
              </c:pt>
              <c:pt idx="9">
                <c:v>Ярослав Мудрий - фонд акцій</c:v>
              </c:pt>
              <c:pt idx="10">
                <c:v>ОТП Фонд Акцій</c:v>
              </c:pt>
              <c:pt idx="11">
                <c:v>Класичний</c:v>
              </c:pt>
              <c:pt idx="12">
                <c:v>Аргентум</c:v>
              </c:pt>
              <c:pt idx="13">
                <c:v>КІНТО-Еквіті</c:v>
              </c:pt>
              <c:pt idx="14">
                <c:v>Парекс Український Збалансований фонд</c:v>
              </c:pt>
              <c:pt idx="15">
                <c:v>Дельта-Фонд грошового ринку</c:v>
              </c:pt>
              <c:pt idx="16">
                <c:v>СЕБ Фонд збалансований</c:v>
              </c:pt>
              <c:pt idx="17">
                <c:v>АВРОРА - фонд зростання</c:v>
              </c:pt>
              <c:pt idx="18">
                <c:v>Фаворит</c:v>
              </c:pt>
              <c:pt idx="19">
                <c:v>Спарта Збалансований</c:v>
              </c:pt>
              <c:pt idx="20">
                <c:v>Пріоритет Грошовий Ринок</c:v>
              </c:pt>
              <c:pt idx="21">
                <c:v>ОТП Класичний</c:v>
              </c:pt>
              <c:pt idx="22">
                <c:v>СЕМ Ажіо</c:v>
              </c:pt>
              <c:pt idx="23">
                <c:v>Магістр-фонд збалансований</c:v>
              </c:pt>
              <c:pt idx="24">
                <c:v>Парекс фонд Українських Облігацій</c:v>
              </c:pt>
              <c:pt idx="25">
                <c:v>Альтус-Збалансований</c:v>
              </c:pt>
              <c:pt idx="26">
                <c:v>Альтус-Депозит</c:v>
              </c:pt>
              <c:pt idx="27">
                <c:v>Альтус-Стратегічний</c:v>
              </c:pt>
              <c:pt idx="28">
                <c:v>Володимир Великий</c:v>
              </c:pt>
              <c:pt idx="29">
                <c:v>СЕБ Фонд грошовий ринок</c:v>
              </c:pt>
              <c:pt idx="30">
                <c:v>ПАТРОН</c:v>
              </c:pt>
              <c:pt idx="31">
                <c:v>Райффайзен грошовий ринок</c:v>
              </c:pt>
              <c:pt idx="32">
                <c:v>Дельта-Фонд збалансований</c:v>
              </c:pt>
              <c:pt idx="33">
                <c:v>ТАСК Ресурс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-0.0328389927474354</c:v>
              </c:pt>
              <c:pt idx="1">
                <c:v>-0.019393169385568676</c:v>
              </c:pt>
              <c:pt idx="2">
                <c:v>-0.019090828388170555</c:v>
              </c:pt>
              <c:pt idx="3">
                <c:v>-0.012762226961005152</c:v>
              </c:pt>
              <c:pt idx="4">
                <c:v>-0.012761280632594851</c:v>
              </c:pt>
              <c:pt idx="5">
                <c:v>-0.009068650107828535</c:v>
              </c:pt>
              <c:pt idx="6">
                <c:v>-0.00829348554017384</c:v>
              </c:pt>
              <c:pt idx="7">
                <c:v>-0.008227271892239707</c:v>
              </c:pt>
              <c:pt idx="8">
                <c:v>-0.006789396807725501</c:v>
              </c:pt>
              <c:pt idx="9">
                <c:v>-0.0062881479956248265</c:v>
              </c:pt>
              <c:pt idx="10">
                <c:v>-0.00558856661883278</c:v>
              </c:pt>
              <c:pt idx="11">
                <c:v>-0.005036709875214762</c:v>
              </c:pt>
              <c:pt idx="12">
                <c:v>-0.004979791081458185</c:v>
              </c:pt>
              <c:pt idx="13">
                <c:v>-0.004954647491157482</c:v>
              </c:pt>
              <c:pt idx="14">
                <c:v>-0.004530171642381564</c:v>
              </c:pt>
              <c:pt idx="15">
                <c:v>-0.00385653499586891</c:v>
              </c:pt>
              <c:pt idx="16">
                <c:v>-0.0034510984185500693</c:v>
              </c:pt>
              <c:pt idx="17">
                <c:v>-0.002311600476101683</c:v>
              </c:pt>
              <c:pt idx="18">
                <c:v>-0.0013540797434278273</c:v>
              </c:pt>
              <c:pt idx="19">
                <c:v>-0.0005927316031086871</c:v>
              </c:pt>
              <c:pt idx="20">
                <c:v>-1.5642337364951686E-05</c:v>
              </c:pt>
              <c:pt idx="21">
                <c:v>0.00036857420455937984</c:v>
              </c:pt>
              <c:pt idx="22">
                <c:v>0.0013045575057100134</c:v>
              </c:pt>
              <c:pt idx="23">
                <c:v>0.0014229846498177157</c:v>
              </c:pt>
              <c:pt idx="24">
                <c:v>0.0015240340594075974</c:v>
              </c:pt>
              <c:pt idx="25">
                <c:v>0.0016900842195544108</c:v>
              </c:pt>
              <c:pt idx="26">
                <c:v>0.0020918510054499517</c:v>
              </c:pt>
              <c:pt idx="27">
                <c:v>0.0021577370276111285</c:v>
              </c:pt>
              <c:pt idx="28">
                <c:v>0.0024755195799495144</c:v>
              </c:pt>
              <c:pt idx="29">
                <c:v>0.0037063334228195632</c:v>
              </c:pt>
              <c:pt idx="30">
                <c:v>0.00374095867061941</c:v>
              </c:pt>
              <c:pt idx="31">
                <c:v>0.004449626843242793</c:v>
              </c:pt>
              <c:pt idx="32">
                <c:v>0.005473845112804687</c:v>
              </c:pt>
              <c:pt idx="33">
                <c:v>0.01061278798394416</c:v>
              </c:pt>
              <c:pt idx="34">
                <c:v>0.014765087161318968</c:v>
              </c:pt>
              <c:pt idx="35">
                <c:v>0.004144649520422705</c:v>
              </c:pt>
            </c:numLit>
          </c:val>
        </c:ser>
        <c:gapWidth val="40"/>
        <c:axId val="25127582"/>
        <c:axId val="24821647"/>
      </c:barChart>
      <c:catAx>
        <c:axId val="251275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821647"/>
        <c:crosses val="autoZero"/>
        <c:auto val="0"/>
        <c:lblOffset val="0"/>
        <c:tickLblSkip val="1"/>
        <c:noMultiLvlLbl val="0"/>
      </c:catAx>
      <c:valAx>
        <c:axId val="24821647"/>
        <c:scaling>
          <c:orientation val="minMax"/>
        </c:scaling>
        <c:axPos val="b"/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12758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2068232"/>
        <c:axId val="64396361"/>
      </c:barChart>
      <c:catAx>
        <c:axId val="220682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396361"/>
        <c:crosses val="autoZero"/>
        <c:auto val="0"/>
        <c:lblOffset val="0"/>
        <c:tickLblSkip val="1"/>
        <c:noMultiLvlLbl val="0"/>
      </c:catAx>
      <c:valAx>
        <c:axId val="643963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06823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2696338"/>
        <c:axId val="48722723"/>
      </c:barChart>
      <c:catAx>
        <c:axId val="426963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722723"/>
        <c:crosses val="autoZero"/>
        <c:auto val="0"/>
        <c:lblOffset val="0"/>
        <c:tickLblSkip val="1"/>
        <c:noMultiLvlLbl val="0"/>
      </c:catAx>
      <c:valAx>
        <c:axId val="487227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6963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5851324"/>
        <c:axId val="54226461"/>
      </c:barChart>
      <c:catAx>
        <c:axId val="358513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226461"/>
        <c:crosses val="autoZero"/>
        <c:auto val="0"/>
        <c:lblOffset val="0"/>
        <c:tickLblSkip val="1"/>
        <c:noMultiLvlLbl val="0"/>
      </c:catAx>
      <c:valAx>
        <c:axId val="542264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85132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Relationship Id="rId7" Type="http://schemas.openxmlformats.org/officeDocument/2006/relationships/chart" Target="/xl/charts/chart22.xml" /><Relationship Id="rId8" Type="http://schemas.openxmlformats.org/officeDocument/2006/relationships/chart" Target="/xl/charts/chart23.xml" /><Relationship Id="rId9" Type="http://schemas.openxmlformats.org/officeDocument/2006/relationships/chart" Target="/xl/charts/chart24.xml" /><Relationship Id="rId10" Type="http://schemas.openxmlformats.org/officeDocument/2006/relationships/chart" Target="/xl/charts/chart25.xml" /><Relationship Id="rId11" Type="http://schemas.openxmlformats.org/officeDocument/2006/relationships/chart" Target="/xl/charts/chart26.xml" /><Relationship Id="rId12" Type="http://schemas.openxmlformats.org/officeDocument/2006/relationships/chart" Target="/xl/charts/chart27.xml" /><Relationship Id="rId13" Type="http://schemas.openxmlformats.org/officeDocument/2006/relationships/chart" Target="/xl/charts/chart28.xml" /><Relationship Id="rId14" Type="http://schemas.openxmlformats.org/officeDocument/2006/relationships/chart" Target="/xl/charts/chart29.xml" /><Relationship Id="rId15" Type="http://schemas.openxmlformats.org/officeDocument/2006/relationships/chart" Target="/xl/charts/chart3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Relationship Id="rId6" Type="http://schemas.openxmlformats.org/officeDocument/2006/relationships/chart" Target="/xl/charts/chart36.xml" /><Relationship Id="rId7" Type="http://schemas.openxmlformats.org/officeDocument/2006/relationships/chart" Target="/xl/charts/chart37.xml" /><Relationship Id="rId8" Type="http://schemas.openxmlformats.org/officeDocument/2006/relationships/chart" Target="/xl/charts/chart38.xml" /><Relationship Id="rId9" Type="http://schemas.openxmlformats.org/officeDocument/2006/relationships/chart" Target="/xl/charts/chart39.xml" /><Relationship Id="rId10" Type="http://schemas.openxmlformats.org/officeDocument/2006/relationships/chart" Target="/xl/charts/chart40.xml" /><Relationship Id="rId11" Type="http://schemas.openxmlformats.org/officeDocument/2006/relationships/chart" Target="/xl/charts/chart41.xml" /><Relationship Id="rId12" Type="http://schemas.openxmlformats.org/officeDocument/2006/relationships/chart" Target="/xl/charts/chart42.xml" /><Relationship Id="rId13" Type="http://schemas.openxmlformats.org/officeDocument/2006/relationships/chart" Target="/xl/charts/chart43.xml" /><Relationship Id="rId14" Type="http://schemas.openxmlformats.org/officeDocument/2006/relationships/chart" Target="/xl/charts/chart44.xml" /><Relationship Id="rId15" Type="http://schemas.openxmlformats.org/officeDocument/2006/relationships/chart" Target="/xl/charts/chart4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914400</xdr:colOff>
      <xdr:row>0</xdr:row>
      <xdr:rowOff>0</xdr:rowOff>
    </xdr:from>
    <xdr:to>
      <xdr:col>4</xdr:col>
      <xdr:colOff>7429500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829300" y="0"/>
        <a:ext cx="7734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2" name="Chart 20"/>
        <xdr:cNvGraphicFramePr/>
      </xdr:nvGraphicFramePr>
      <xdr:xfrm>
        <a:off x="6181725" y="0"/>
        <a:ext cx="9734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3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0</xdr:row>
      <xdr:rowOff>0</xdr:rowOff>
    </xdr:from>
    <xdr:to>
      <xdr:col>4</xdr:col>
      <xdr:colOff>9763125</xdr:colOff>
      <xdr:row>0</xdr:row>
      <xdr:rowOff>0</xdr:rowOff>
    </xdr:to>
    <xdr:graphicFrame>
      <xdr:nvGraphicFramePr>
        <xdr:cNvPr id="6" name="Chart 24"/>
        <xdr:cNvGraphicFramePr/>
      </xdr:nvGraphicFramePr>
      <xdr:xfrm>
        <a:off x="6153150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5"/>
        <xdr:cNvGraphicFramePr/>
      </xdr:nvGraphicFramePr>
      <xdr:xfrm>
        <a:off x="6162675" y="0"/>
        <a:ext cx="97536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6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7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28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29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0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0</xdr:row>
      <xdr:rowOff>104775</xdr:rowOff>
    </xdr:from>
    <xdr:to>
      <xdr:col>4</xdr:col>
      <xdr:colOff>9582150</xdr:colOff>
      <xdr:row>42</xdr:row>
      <xdr:rowOff>57150</xdr:rowOff>
    </xdr:to>
    <xdr:graphicFrame>
      <xdr:nvGraphicFramePr>
        <xdr:cNvPr id="15" name="Chart 33"/>
        <xdr:cNvGraphicFramePr/>
      </xdr:nvGraphicFramePr>
      <xdr:xfrm>
        <a:off x="6162675" y="104775"/>
        <a:ext cx="9553575" cy="71342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4</xdr:col>
      <xdr:colOff>7391400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057775" y="0"/>
        <a:ext cx="8201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3</xdr:col>
      <xdr:colOff>200025</xdr:colOff>
      <xdr:row>0</xdr:row>
      <xdr:rowOff>76200</xdr:rowOff>
    </xdr:from>
    <xdr:to>
      <xdr:col>4</xdr:col>
      <xdr:colOff>9753600</xdr:colOff>
      <xdr:row>18</xdr:row>
      <xdr:rowOff>76200</xdr:rowOff>
    </xdr:to>
    <xdr:graphicFrame>
      <xdr:nvGraphicFramePr>
        <xdr:cNvPr id="15" name="Chart 35"/>
        <xdr:cNvGraphicFramePr/>
      </xdr:nvGraphicFramePr>
      <xdr:xfrm>
        <a:off x="5857875" y="76200"/>
        <a:ext cx="9763125" cy="30480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0</xdr:row>
      <xdr:rowOff>0</xdr:rowOff>
    </xdr:from>
    <xdr:to>
      <xdr:col>4</xdr:col>
      <xdr:colOff>9734550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5962650" y="0"/>
        <a:ext cx="9639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47625</xdr:colOff>
      <xdr:row>0</xdr:row>
      <xdr:rowOff>85725</xdr:rowOff>
    </xdr:from>
    <xdr:to>
      <xdr:col>4</xdr:col>
      <xdr:colOff>9420225</xdr:colOff>
      <xdr:row>24</xdr:row>
      <xdr:rowOff>142875</xdr:rowOff>
    </xdr:to>
    <xdr:graphicFrame>
      <xdr:nvGraphicFramePr>
        <xdr:cNvPr id="15" name="Chart 35"/>
        <xdr:cNvGraphicFramePr/>
      </xdr:nvGraphicFramePr>
      <xdr:xfrm>
        <a:off x="5915025" y="85725"/>
        <a:ext cx="9372600" cy="41719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="80" zoomScaleNormal="80" zoomScalePageLayoutView="0" workbookViewId="0" topLeftCell="A1">
      <selection activeCell="B3" sqref="B3"/>
    </sheetView>
  </sheetViews>
  <sheetFormatPr defaultColWidth="9.00390625" defaultRowHeight="12.75"/>
  <cols>
    <col min="1" max="1" width="4.75390625" style="10" customWidth="1"/>
    <col min="2" max="2" width="64.375" style="9" bestFit="1" customWidth="1"/>
    <col min="3" max="3" width="18.75390625" style="17" bestFit="1" customWidth="1"/>
    <col min="4" max="4" width="14.75390625" style="19" customWidth="1"/>
    <col min="5" max="5" width="14.75390625" style="17" customWidth="1"/>
    <col min="6" max="6" width="14.75390625" style="19" customWidth="1"/>
    <col min="7" max="7" width="47.875" style="9" bestFit="1" customWidth="1"/>
    <col min="8" max="8" width="31.625" style="9" bestFit="1" customWidth="1"/>
    <col min="9" max="16384" width="9.125" style="9" customWidth="1"/>
  </cols>
  <sheetData>
    <row r="1" spans="1:8" ht="16.5" thickBot="1">
      <c r="A1" s="99" t="s">
        <v>57</v>
      </c>
      <c r="B1" s="99"/>
      <c r="C1" s="99"/>
      <c r="D1" s="99"/>
      <c r="E1" s="99"/>
      <c r="F1" s="99"/>
      <c r="G1" s="99"/>
      <c r="H1" s="99"/>
    </row>
    <row r="2" spans="1:8" ht="30.75" thickBot="1">
      <c r="A2" s="3" t="s">
        <v>23</v>
      </c>
      <c r="B2" s="37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1" t="s">
        <v>6</v>
      </c>
    </row>
    <row r="3" spans="1:8" ht="14.25">
      <c r="A3" s="41">
        <v>1</v>
      </c>
      <c r="B3" s="42" t="s">
        <v>45</v>
      </c>
      <c r="C3" s="43">
        <v>30047286.77</v>
      </c>
      <c r="D3" s="95">
        <v>48769</v>
      </c>
      <c r="E3" s="43">
        <v>616.1144737435666</v>
      </c>
      <c r="F3" s="40">
        <v>100</v>
      </c>
      <c r="G3" s="42" t="s">
        <v>65</v>
      </c>
      <c r="H3" s="44" t="s">
        <v>28</v>
      </c>
    </row>
    <row r="4" spans="1:8" ht="14.25">
      <c r="A4" s="41">
        <v>2</v>
      </c>
      <c r="B4" s="42" t="s">
        <v>55</v>
      </c>
      <c r="C4" s="43">
        <v>13129721.11</v>
      </c>
      <c r="D4" s="95">
        <v>9750356</v>
      </c>
      <c r="E4" s="43">
        <v>1.3465888948054818</v>
      </c>
      <c r="F4" s="40">
        <v>1</v>
      </c>
      <c r="G4" s="42" t="s">
        <v>67</v>
      </c>
      <c r="H4" s="44" t="s">
        <v>89</v>
      </c>
    </row>
    <row r="5" spans="1:8" ht="14.25" customHeight="1">
      <c r="A5" s="41">
        <v>3</v>
      </c>
      <c r="B5" s="42" t="s">
        <v>79</v>
      </c>
      <c r="C5" s="43">
        <v>6614226.4</v>
      </c>
      <c r="D5" s="95">
        <v>2090</v>
      </c>
      <c r="E5" s="43">
        <v>3164.7016267942586</v>
      </c>
      <c r="F5" s="40">
        <v>1000</v>
      </c>
      <c r="G5" s="42" t="s">
        <v>80</v>
      </c>
      <c r="H5" s="44" t="s">
        <v>86</v>
      </c>
    </row>
    <row r="6" spans="1:8" ht="14.25">
      <c r="A6" s="41">
        <v>4</v>
      </c>
      <c r="B6" s="42" t="s">
        <v>64</v>
      </c>
      <c r="C6" s="43">
        <v>6140289.33</v>
      </c>
      <c r="D6" s="95">
        <v>3637</v>
      </c>
      <c r="E6" s="43">
        <v>1688.2841160296948</v>
      </c>
      <c r="F6" s="40">
        <v>1000</v>
      </c>
      <c r="G6" s="42" t="s">
        <v>66</v>
      </c>
      <c r="H6" s="44" t="s">
        <v>87</v>
      </c>
    </row>
    <row r="7" spans="1:8" ht="14.25" customHeight="1">
      <c r="A7" s="41">
        <v>5</v>
      </c>
      <c r="B7" s="42" t="s">
        <v>49</v>
      </c>
      <c r="C7" s="43">
        <v>5795820.36</v>
      </c>
      <c r="D7" s="95">
        <v>4485</v>
      </c>
      <c r="E7" s="43">
        <v>1292.2676387959866</v>
      </c>
      <c r="F7" s="40">
        <v>1000</v>
      </c>
      <c r="G7" s="42" t="s">
        <v>65</v>
      </c>
      <c r="H7" s="44" t="s">
        <v>28</v>
      </c>
    </row>
    <row r="8" spans="1:8" ht="14.25">
      <c r="A8" s="41">
        <v>6</v>
      </c>
      <c r="B8" s="42" t="s">
        <v>54</v>
      </c>
      <c r="C8" s="43">
        <v>5018323.8</v>
      </c>
      <c r="D8" s="95">
        <v>1534</v>
      </c>
      <c r="E8" s="43">
        <v>3271.3975228161667</v>
      </c>
      <c r="F8" s="40">
        <v>1000</v>
      </c>
      <c r="G8" s="42" t="s">
        <v>67</v>
      </c>
      <c r="H8" s="44" t="s">
        <v>89</v>
      </c>
    </row>
    <row r="9" spans="1:8" ht="14.25">
      <c r="A9" s="41">
        <v>7</v>
      </c>
      <c r="B9" s="42" t="s">
        <v>75</v>
      </c>
      <c r="C9" s="43">
        <v>4088203.12</v>
      </c>
      <c r="D9" s="95">
        <v>1256</v>
      </c>
      <c r="E9" s="43">
        <v>3254.938789808917</v>
      </c>
      <c r="F9" s="40">
        <v>1000</v>
      </c>
      <c r="G9" s="42" t="s">
        <v>76</v>
      </c>
      <c r="H9" s="44" t="s">
        <v>88</v>
      </c>
    </row>
    <row r="10" spans="1:8" ht="14.25">
      <c r="A10" s="41">
        <v>8</v>
      </c>
      <c r="B10" s="42" t="s">
        <v>77</v>
      </c>
      <c r="C10" s="43">
        <v>3054001.76</v>
      </c>
      <c r="D10" s="95">
        <v>678</v>
      </c>
      <c r="E10" s="43">
        <v>4504.427374631268</v>
      </c>
      <c r="F10" s="40">
        <v>1000</v>
      </c>
      <c r="G10" s="42" t="s">
        <v>76</v>
      </c>
      <c r="H10" s="44" t="s">
        <v>88</v>
      </c>
    </row>
    <row r="11" spans="1:8" ht="14.25">
      <c r="A11" s="41">
        <v>9</v>
      </c>
      <c r="B11" s="42" t="s">
        <v>91</v>
      </c>
      <c r="C11" s="43">
        <v>2245857.61</v>
      </c>
      <c r="D11" s="95">
        <v>10121</v>
      </c>
      <c r="E11" s="43">
        <v>221.90076178243254</v>
      </c>
      <c r="F11" s="40">
        <v>100</v>
      </c>
      <c r="G11" s="42" t="s">
        <v>65</v>
      </c>
      <c r="H11" s="44" t="s">
        <v>28</v>
      </c>
    </row>
    <row r="12" spans="1:8" ht="14.25">
      <c r="A12" s="41">
        <v>10</v>
      </c>
      <c r="B12" s="42" t="s">
        <v>44</v>
      </c>
      <c r="C12" s="43">
        <v>1896185.58</v>
      </c>
      <c r="D12" s="95">
        <v>1390</v>
      </c>
      <c r="E12" s="43">
        <v>1364.1622877697841</v>
      </c>
      <c r="F12" s="40">
        <v>1000</v>
      </c>
      <c r="G12" s="42" t="s">
        <v>68</v>
      </c>
      <c r="H12" s="44" t="s">
        <v>90</v>
      </c>
    </row>
    <row r="13" spans="1:8" ht="14.25">
      <c r="A13" s="41">
        <v>11</v>
      </c>
      <c r="B13" s="42" t="s">
        <v>82</v>
      </c>
      <c r="C13" s="43">
        <v>1622906.95</v>
      </c>
      <c r="D13" s="95">
        <v>611</v>
      </c>
      <c r="E13" s="43">
        <v>2656.148854337152</v>
      </c>
      <c r="F13" s="40">
        <v>1000</v>
      </c>
      <c r="G13" s="42" t="s">
        <v>80</v>
      </c>
      <c r="H13" s="44" t="s">
        <v>86</v>
      </c>
    </row>
    <row r="14" spans="1:8" ht="14.25">
      <c r="A14" s="41">
        <v>12</v>
      </c>
      <c r="B14" s="42" t="s">
        <v>22</v>
      </c>
      <c r="C14" s="43">
        <v>1194843.07</v>
      </c>
      <c r="D14" s="95">
        <v>955</v>
      </c>
      <c r="E14" s="43">
        <v>1251.1445759162305</v>
      </c>
      <c r="F14" s="40">
        <v>1000</v>
      </c>
      <c r="G14" s="42" t="s">
        <v>69</v>
      </c>
      <c r="H14" s="44" t="s">
        <v>29</v>
      </c>
    </row>
    <row r="15" spans="1:8" ht="14.25">
      <c r="A15" s="41">
        <v>13</v>
      </c>
      <c r="B15" s="42" t="s">
        <v>83</v>
      </c>
      <c r="C15" s="43">
        <v>1150771.29</v>
      </c>
      <c r="D15" s="95">
        <v>1439</v>
      </c>
      <c r="E15" s="43">
        <v>799.7020778318276</v>
      </c>
      <c r="F15" s="40">
        <v>1000</v>
      </c>
      <c r="G15" s="42" t="s">
        <v>80</v>
      </c>
      <c r="H15" s="44" t="s">
        <v>86</v>
      </c>
    </row>
    <row r="16" spans="1:8" ht="14.25">
      <c r="A16" s="41">
        <v>14</v>
      </c>
      <c r="B16" s="42" t="s">
        <v>81</v>
      </c>
      <c r="C16" s="43">
        <v>1092685.92</v>
      </c>
      <c r="D16" s="95">
        <v>400</v>
      </c>
      <c r="E16" s="43">
        <v>2731.7147999999997</v>
      </c>
      <c r="F16" s="40">
        <v>1000</v>
      </c>
      <c r="G16" s="42" t="s">
        <v>80</v>
      </c>
      <c r="H16" s="44" t="s">
        <v>86</v>
      </c>
    </row>
    <row r="17" spans="1:8" ht="14.25">
      <c r="A17" s="41">
        <v>15</v>
      </c>
      <c r="B17" s="42" t="s">
        <v>78</v>
      </c>
      <c r="C17" s="43">
        <v>710590.46</v>
      </c>
      <c r="D17" s="95">
        <v>6837</v>
      </c>
      <c r="E17" s="43">
        <v>103.93307883574667</v>
      </c>
      <c r="F17" s="40">
        <v>100</v>
      </c>
      <c r="G17" s="42" t="s">
        <v>70</v>
      </c>
      <c r="H17" s="44" t="s">
        <v>56</v>
      </c>
    </row>
    <row r="18" spans="1:8" ht="14.25">
      <c r="A18" s="41">
        <v>16</v>
      </c>
      <c r="B18" s="42" t="s">
        <v>95</v>
      </c>
      <c r="C18" s="43">
        <v>464902.7699</v>
      </c>
      <c r="D18" s="95">
        <v>8850</v>
      </c>
      <c r="E18" s="43">
        <v>52.531386429378536</v>
      </c>
      <c r="F18" s="40">
        <v>100</v>
      </c>
      <c r="G18" s="42" t="s">
        <v>96</v>
      </c>
      <c r="H18" s="44" t="s">
        <v>97</v>
      </c>
    </row>
    <row r="19" spans="1:8" ht="15.75" customHeight="1" thickBot="1">
      <c r="A19" s="100" t="s">
        <v>24</v>
      </c>
      <c r="B19" s="101"/>
      <c r="C19" s="58">
        <f>SUM(C3:C18)</f>
        <v>84266616.29989998</v>
      </c>
      <c r="D19" s="59">
        <f>SUM(D3:D18)</f>
        <v>9843408</v>
      </c>
      <c r="E19" s="57" t="s">
        <v>25</v>
      </c>
      <c r="F19" s="57" t="s">
        <v>25</v>
      </c>
      <c r="G19" s="57" t="s">
        <v>25</v>
      </c>
      <c r="H19" s="96" t="s">
        <v>25</v>
      </c>
    </row>
    <row r="20" spans="1:8" ht="15" customHeight="1" thickBot="1">
      <c r="A20" s="98" t="s">
        <v>46</v>
      </c>
      <c r="B20" s="98"/>
      <c r="C20" s="98"/>
      <c r="D20" s="98"/>
      <c r="E20" s="98"/>
      <c r="F20" s="98"/>
      <c r="G20" s="98"/>
      <c r="H20" s="98"/>
    </row>
  </sheetData>
  <sheetProtection/>
  <mergeCells count="3">
    <mergeCell ref="A20:H20"/>
    <mergeCell ref="A1:H1"/>
    <mergeCell ref="A19:B19"/>
  </mergeCells>
  <printOptions/>
  <pageMargins left="0.75" right="0.75" top="1" bottom="1" header="0.5" footer="0.5"/>
  <pageSetup horizontalDpi="600" verticalDpi="600" orientation="portrait" paperSize="9" scale="2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3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875" style="6" customWidth="1"/>
    <col min="2" max="2" width="45.25390625" style="6" customWidth="1"/>
    <col min="3" max="4" width="14.75390625" style="5" customWidth="1"/>
    <col min="5" max="11" width="13.125" style="6" customWidth="1"/>
    <col min="12" max="12" width="18.625" style="6" customWidth="1"/>
    <col min="13" max="37" width="8.75390625" style="6" customWidth="1"/>
    <col min="38" max="16384" width="9.125" style="6" customWidth="1"/>
  </cols>
  <sheetData>
    <row r="1" spans="1:12" s="27" customFormat="1" ht="16.5" thickBot="1">
      <c r="A1" s="99" t="s">
        <v>47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s="9" customFormat="1" ht="15.75" thickBot="1">
      <c r="A2" s="103" t="s">
        <v>23</v>
      </c>
      <c r="B2" s="107" t="s">
        <v>12</v>
      </c>
      <c r="C2" s="109" t="s">
        <v>13</v>
      </c>
      <c r="D2" s="111" t="s">
        <v>14</v>
      </c>
      <c r="E2" s="105" t="s">
        <v>15</v>
      </c>
      <c r="F2" s="106"/>
      <c r="G2" s="106"/>
      <c r="H2" s="106"/>
      <c r="I2" s="106"/>
      <c r="J2" s="106"/>
      <c r="K2" s="106"/>
      <c r="L2" s="106"/>
    </row>
    <row r="3" spans="1:12" s="10" customFormat="1" ht="64.5" customHeight="1" thickBot="1">
      <c r="A3" s="104"/>
      <c r="B3" s="108"/>
      <c r="C3" s="110"/>
      <c r="D3" s="112"/>
      <c r="E3" s="4" t="s">
        <v>16</v>
      </c>
      <c r="F3" s="4" t="s">
        <v>48</v>
      </c>
      <c r="G3" s="4" t="s">
        <v>17</v>
      </c>
      <c r="H3" s="4" t="s">
        <v>18</v>
      </c>
      <c r="I3" s="4" t="s">
        <v>19</v>
      </c>
      <c r="J3" s="4" t="s">
        <v>61</v>
      </c>
      <c r="K3" s="4" t="s">
        <v>20</v>
      </c>
      <c r="L3" s="1" t="s">
        <v>51</v>
      </c>
    </row>
    <row r="4" spans="1:12" s="10" customFormat="1" ht="14.25" collapsed="1">
      <c r="A4" s="61">
        <v>1</v>
      </c>
      <c r="B4" s="47" t="s">
        <v>71</v>
      </c>
      <c r="C4" s="48">
        <v>38945</v>
      </c>
      <c r="D4" s="48">
        <v>39016</v>
      </c>
      <c r="E4" s="71">
        <v>0.00315925655303384</v>
      </c>
      <c r="F4" s="71">
        <v>-0.0026790644300628275</v>
      </c>
      <c r="G4" s="71">
        <v>0.051620220843892284</v>
      </c>
      <c r="H4" s="71">
        <v>-0.0010209352697773122</v>
      </c>
      <c r="I4" s="71">
        <v>0.11589248180554135</v>
      </c>
      <c r="J4" s="71">
        <v>0.08195246204294748</v>
      </c>
      <c r="K4" s="72">
        <v>-0.6707790400925925</v>
      </c>
      <c r="L4" s="72">
        <v>-0.08906922222992264</v>
      </c>
    </row>
    <row r="5" spans="1:12" s="10" customFormat="1" ht="14.25">
      <c r="A5" s="80">
        <v>2</v>
      </c>
      <c r="B5" s="47" t="s">
        <v>84</v>
      </c>
      <c r="C5" s="48">
        <v>40555</v>
      </c>
      <c r="D5" s="48">
        <v>40626</v>
      </c>
      <c r="E5" s="71">
        <v>0.007111874655217898</v>
      </c>
      <c r="F5" s="71">
        <v>0.004178350636658168</v>
      </c>
      <c r="G5" s="71">
        <v>0.1071320874413535</v>
      </c>
      <c r="H5" s="71">
        <v>0.07452695265411657</v>
      </c>
      <c r="I5" s="71">
        <v>0.5457072283415711</v>
      </c>
      <c r="J5" s="71">
        <v>0.26429204324490585</v>
      </c>
      <c r="K5" s="72">
        <v>-0.34962922335151736</v>
      </c>
      <c r="L5" s="72">
        <v>-0.05575741103623266</v>
      </c>
    </row>
    <row r="6" spans="1:12" s="10" customFormat="1" ht="14.25">
      <c r="A6" s="80">
        <v>3</v>
      </c>
      <c r="B6" s="47" t="s">
        <v>92</v>
      </c>
      <c r="C6" s="48">
        <v>41848</v>
      </c>
      <c r="D6" s="48">
        <v>42032</v>
      </c>
      <c r="E6" s="71">
        <v>0.00630037525424143</v>
      </c>
      <c r="F6" s="71">
        <v>0.01997579991926779</v>
      </c>
      <c r="G6" s="71">
        <v>-0.014618088582278643</v>
      </c>
      <c r="H6" s="71">
        <v>-0.04979258023602651</v>
      </c>
      <c r="I6" s="71">
        <v>-0.05787273780580071</v>
      </c>
      <c r="J6" s="71">
        <v>-0.09244239549511235</v>
      </c>
      <c r="K6" s="72">
        <v>-0.01855206543807575</v>
      </c>
      <c r="L6" s="72">
        <v>-0.005122151927016594</v>
      </c>
    </row>
    <row r="7" spans="1:12" s="10" customFormat="1" ht="14.25" customHeight="1" thickBot="1">
      <c r="A7" s="75"/>
      <c r="B7" s="79" t="s">
        <v>60</v>
      </c>
      <c r="C7" s="78" t="s">
        <v>25</v>
      </c>
      <c r="D7" s="78" t="s">
        <v>25</v>
      </c>
      <c r="E7" s="76">
        <f aca="true" t="shared" si="0" ref="E7:J7">AVERAGE(E4:E6)</f>
        <v>0.005523835487497723</v>
      </c>
      <c r="F7" s="76">
        <f t="shared" si="0"/>
        <v>0.007158362041954376</v>
      </c>
      <c r="G7" s="76">
        <f t="shared" si="0"/>
        <v>0.04804473990098904</v>
      </c>
      <c r="H7" s="76">
        <f t="shared" si="0"/>
        <v>0.007904479049437585</v>
      </c>
      <c r="I7" s="76">
        <f t="shared" si="0"/>
        <v>0.2012423241137706</v>
      </c>
      <c r="J7" s="76">
        <f t="shared" si="0"/>
        <v>0.084600703264247</v>
      </c>
      <c r="K7" s="78" t="s">
        <v>25</v>
      </c>
      <c r="L7" s="78" t="s">
        <v>25</v>
      </c>
    </row>
    <row r="8" spans="1:12" s="9" customFormat="1" ht="14.25">
      <c r="A8" s="102" t="s">
        <v>50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</row>
    <row r="9" spans="1:12" s="9" customFormat="1" ht="14.25">
      <c r="A9" s="123"/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</row>
    <row r="18" ht="14.25">
      <c r="C18" s="6"/>
    </row>
    <row r="19" ht="14.25">
      <c r="C19" s="6"/>
    </row>
    <row r="20" ht="14.25">
      <c r="C20" s="6"/>
    </row>
    <row r="21" ht="14.25">
      <c r="C21" s="6"/>
    </row>
    <row r="22" ht="14.25">
      <c r="C22" s="6"/>
    </row>
    <row r="23" ht="14.25">
      <c r="C23" s="6"/>
    </row>
  </sheetData>
  <sheetProtection/>
  <mergeCells count="8">
    <mergeCell ref="A9:L9"/>
    <mergeCell ref="A1:L1"/>
    <mergeCell ref="E2:L2"/>
    <mergeCell ref="A8:L8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1"/>
  <sheetViews>
    <sheetView zoomScale="80" zoomScaleNormal="80" workbookViewId="0" topLeftCell="A1">
      <selection activeCell="B4" sqref="B4"/>
    </sheetView>
  </sheetViews>
  <sheetFormatPr defaultColWidth="9.00390625" defaultRowHeight="12.75"/>
  <cols>
    <col min="1" max="1" width="4.875" style="9" customWidth="1"/>
    <col min="2" max="2" width="47.00390625" style="9" customWidth="1"/>
    <col min="3" max="3" width="24.75390625" style="9" customWidth="1"/>
    <col min="4" max="4" width="24.75390625" style="16" customWidth="1"/>
    <col min="5" max="6" width="24.75390625" style="9" customWidth="1"/>
    <col min="7" max="7" width="32.75390625" style="9" customWidth="1"/>
    <col min="8" max="12" width="4.75390625" style="9" customWidth="1"/>
    <col min="13" max="16384" width="9.125" style="9" customWidth="1"/>
  </cols>
  <sheetData>
    <row r="1" spans="1:7" s="33" customFormat="1" ht="16.5" thickBot="1">
      <c r="A1" s="113" t="s">
        <v>43</v>
      </c>
      <c r="B1" s="113"/>
      <c r="C1" s="113"/>
      <c r="D1" s="113"/>
      <c r="E1" s="113"/>
      <c r="F1" s="113"/>
      <c r="G1" s="113"/>
    </row>
    <row r="2" spans="1:7" s="11" customFormat="1" ht="15.75" thickBot="1">
      <c r="A2" s="103" t="s">
        <v>23</v>
      </c>
      <c r="B2" s="117" t="s">
        <v>12</v>
      </c>
      <c r="C2" s="114" t="s">
        <v>33</v>
      </c>
      <c r="D2" s="115"/>
      <c r="E2" s="116" t="s">
        <v>53</v>
      </c>
      <c r="F2" s="115"/>
      <c r="G2" s="119" t="s">
        <v>52</v>
      </c>
    </row>
    <row r="3" spans="1:7" s="11" customFormat="1" ht="15.75" thickBot="1">
      <c r="A3" s="104"/>
      <c r="B3" s="118"/>
      <c r="C3" s="29" t="s">
        <v>37</v>
      </c>
      <c r="D3" s="29" t="s">
        <v>35</v>
      </c>
      <c r="E3" s="29" t="s">
        <v>36</v>
      </c>
      <c r="F3" s="29" t="s">
        <v>35</v>
      </c>
      <c r="G3" s="120"/>
    </row>
    <row r="4" spans="1:7" ht="14.25">
      <c r="A4" s="62">
        <v>1</v>
      </c>
      <c r="B4" s="49" t="s">
        <v>84</v>
      </c>
      <c r="C4" s="30">
        <v>151.15890000000036</v>
      </c>
      <c r="D4" s="68">
        <v>0.013328048254079048</v>
      </c>
      <c r="E4" s="31">
        <v>1084</v>
      </c>
      <c r="F4" s="68">
        <v>0.006172277137521068</v>
      </c>
      <c r="G4" s="50">
        <v>70.00234429052898</v>
      </c>
    </row>
    <row r="5" spans="1:7" ht="14.25">
      <c r="A5" s="62">
        <v>2</v>
      </c>
      <c r="B5" s="49" t="s">
        <v>92</v>
      </c>
      <c r="C5" s="30">
        <v>9.442799999999815</v>
      </c>
      <c r="D5" s="68">
        <v>0.006300375254241215</v>
      </c>
      <c r="E5" s="31">
        <v>0</v>
      </c>
      <c r="F5" s="68">
        <v>0</v>
      </c>
      <c r="G5" s="50">
        <v>0</v>
      </c>
    </row>
    <row r="6" spans="1:7" ht="14.25">
      <c r="A6" s="62">
        <v>3</v>
      </c>
      <c r="B6" s="49" t="s">
        <v>71</v>
      </c>
      <c r="C6" s="30">
        <v>3.3592900000000374</v>
      </c>
      <c r="D6" s="68">
        <v>0.0031592565530331987</v>
      </c>
      <c r="E6" s="31">
        <v>0</v>
      </c>
      <c r="F6" s="68">
        <v>0</v>
      </c>
      <c r="G6" s="50">
        <v>0</v>
      </c>
    </row>
    <row r="7" spans="1:7" ht="15.75" thickBot="1">
      <c r="A7" s="66"/>
      <c r="B7" s="53" t="s">
        <v>24</v>
      </c>
      <c r="C7" s="54">
        <v>163.9609900000002</v>
      </c>
      <c r="D7" s="67">
        <v>0.011792787381800373</v>
      </c>
      <c r="E7" s="55">
        <v>1084</v>
      </c>
      <c r="F7" s="67">
        <v>0.0032854060082923163</v>
      </c>
      <c r="G7" s="56">
        <v>70.00234429052898</v>
      </c>
    </row>
    <row r="9" ht="14.25">
      <c r="A9" s="11"/>
    </row>
    <row r="10" ht="14.25" hidden="1">
      <c r="A10" s="11" t="s">
        <v>73</v>
      </c>
    </row>
    <row r="11" ht="14.25" hidden="1">
      <c r="A11" s="11" t="s">
        <v>74</v>
      </c>
    </row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6"/>
  <sheetViews>
    <sheetView zoomScale="85" zoomScaleNormal="85" zoomScalePageLayoutView="0" workbookViewId="0" topLeftCell="A1">
      <selection activeCell="B2" sqref="B2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9.00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4" ht="15.75" thickBot="1">
      <c r="A1" s="21"/>
      <c r="B1" s="8" t="s">
        <v>12</v>
      </c>
      <c r="C1" s="1" t="s">
        <v>16</v>
      </c>
      <c r="D1" s="21"/>
    </row>
    <row r="2" spans="1:4" ht="14.25">
      <c r="A2" s="21"/>
      <c r="B2" s="47" t="s">
        <v>71</v>
      </c>
      <c r="C2" s="71">
        <v>0.00315925655303384</v>
      </c>
      <c r="D2" s="21"/>
    </row>
    <row r="3" spans="1:4" ht="14.25">
      <c r="A3" s="21"/>
      <c r="B3" s="47" t="s">
        <v>92</v>
      </c>
      <c r="C3" s="71">
        <v>0.00630037525424143</v>
      </c>
      <c r="D3" s="21"/>
    </row>
    <row r="4" spans="1:4" ht="14.25">
      <c r="A4" s="21"/>
      <c r="B4" s="47" t="s">
        <v>84</v>
      </c>
      <c r="C4" s="71">
        <v>0.007111874655217898</v>
      </c>
      <c r="D4" s="21"/>
    </row>
    <row r="5" spans="2:3" ht="14.25">
      <c r="B5" s="93" t="s">
        <v>21</v>
      </c>
      <c r="C5" s="92">
        <v>0.005635079595499137</v>
      </c>
    </row>
    <row r="6" spans="2:3" ht="14.25">
      <c r="B6" s="81" t="s">
        <v>27</v>
      </c>
      <c r="C6" s="86">
        <v>0.017608424866946137</v>
      </c>
    </row>
    <row r="20" ht="14.25">
      <c r="B20" s="21"/>
    </row>
    <row r="21" ht="14.25">
      <c r="B21" s="21"/>
    </row>
    <row r="22" ht="14.25">
      <c r="B22" s="21"/>
    </row>
    <row r="23" ht="14.25">
      <c r="B23" s="21"/>
    </row>
    <row r="24" ht="14.25">
      <c r="B24" s="21"/>
    </row>
    <row r="25" ht="14.25">
      <c r="B25" s="21"/>
    </row>
    <row r="26" ht="14.25">
      <c r="B26" s="21"/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5.00390625" style="24" customWidth="1"/>
    <col min="2" max="2" width="64.375" style="24" bestFit="1" customWidth="1"/>
    <col min="3" max="4" width="14.75390625" style="25" customWidth="1"/>
    <col min="5" max="5" width="12.75390625" style="26" customWidth="1"/>
    <col min="6" max="6" width="15.75390625" style="26" customWidth="1"/>
    <col min="7" max="10" width="12.75390625" style="26" customWidth="1"/>
    <col min="11" max="11" width="15.25390625" style="26" customWidth="1"/>
    <col min="12" max="12" width="18.75390625" style="24" customWidth="1"/>
    <col min="13" max="16384" width="9.125" style="24" customWidth="1"/>
  </cols>
  <sheetData>
    <row r="1" spans="1:12" s="27" customFormat="1" ht="16.5" thickBot="1">
      <c r="A1" s="99" t="s">
        <v>47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s="9" customFormat="1" ht="15.75" thickBot="1">
      <c r="A2" s="103" t="s">
        <v>23</v>
      </c>
      <c r="B2" s="107" t="s">
        <v>12</v>
      </c>
      <c r="C2" s="109" t="s">
        <v>13</v>
      </c>
      <c r="D2" s="111" t="s">
        <v>14</v>
      </c>
      <c r="E2" s="105" t="s">
        <v>15</v>
      </c>
      <c r="F2" s="106"/>
      <c r="G2" s="106"/>
      <c r="H2" s="106"/>
      <c r="I2" s="106"/>
      <c r="J2" s="106"/>
      <c r="K2" s="106"/>
      <c r="L2" s="106"/>
    </row>
    <row r="3" spans="1:12" s="10" customFormat="1" ht="64.5" customHeight="1" thickBot="1">
      <c r="A3" s="104"/>
      <c r="B3" s="108"/>
      <c r="C3" s="110"/>
      <c r="D3" s="112"/>
      <c r="E3" s="4" t="s">
        <v>16</v>
      </c>
      <c r="F3" s="4" t="s">
        <v>48</v>
      </c>
      <c r="G3" s="4" t="s">
        <v>17</v>
      </c>
      <c r="H3" s="4" t="s">
        <v>18</v>
      </c>
      <c r="I3" s="4" t="s">
        <v>19</v>
      </c>
      <c r="J3" s="4" t="s">
        <v>61</v>
      </c>
      <c r="K3" s="4" t="s">
        <v>20</v>
      </c>
      <c r="L3" s="1" t="s">
        <v>51</v>
      </c>
    </row>
    <row r="4" spans="1:12" s="9" customFormat="1" ht="14.25" collapsed="1">
      <c r="A4" s="61">
        <v>1</v>
      </c>
      <c r="B4" s="47" t="s">
        <v>45</v>
      </c>
      <c r="C4" s="48">
        <v>38118</v>
      </c>
      <c r="D4" s="48">
        <v>38182</v>
      </c>
      <c r="E4" s="71">
        <v>0.0010836077732323535</v>
      </c>
      <c r="F4" s="71">
        <v>0.0014979783140736114</v>
      </c>
      <c r="G4" s="71">
        <v>0.03186973194602083</v>
      </c>
      <c r="H4" s="71">
        <v>0.03414391748348056</v>
      </c>
      <c r="I4" s="71">
        <v>0.22976973831746283</v>
      </c>
      <c r="J4" s="71">
        <v>0.13955589846440675</v>
      </c>
      <c r="K4" s="71">
        <v>5.1611447374356745</v>
      </c>
      <c r="L4" s="72">
        <v>0.13666222033636322</v>
      </c>
    </row>
    <row r="5" spans="1:12" s="9" customFormat="1" ht="14.25" collapsed="1">
      <c r="A5" s="62">
        <v>2</v>
      </c>
      <c r="B5" s="47" t="s">
        <v>77</v>
      </c>
      <c r="C5" s="48">
        <v>38828</v>
      </c>
      <c r="D5" s="48">
        <v>39028</v>
      </c>
      <c r="E5" s="71">
        <v>0.0015402591536084476</v>
      </c>
      <c r="F5" s="71">
        <v>0.004421550574843058</v>
      </c>
      <c r="G5" s="71">
        <v>0.020736393671426878</v>
      </c>
      <c r="H5" s="71">
        <v>0.04094320696381715</v>
      </c>
      <c r="I5" s="71">
        <v>0.09041165649698679</v>
      </c>
      <c r="J5" s="71">
        <v>0.054207459250192214</v>
      </c>
      <c r="K5" s="71">
        <v>3.5044273746312715</v>
      </c>
      <c r="L5" s="72">
        <v>0.13510333048525203</v>
      </c>
    </row>
    <row r="6" spans="1:12" s="9" customFormat="1" ht="14.25" collapsed="1">
      <c r="A6" s="62">
        <v>3</v>
      </c>
      <c r="B6" s="47" t="s">
        <v>82</v>
      </c>
      <c r="C6" s="48">
        <v>38919</v>
      </c>
      <c r="D6" s="48">
        <v>39092</v>
      </c>
      <c r="E6" s="71">
        <v>0.011932433681093979</v>
      </c>
      <c r="F6" s="71">
        <v>0.012589300293777805</v>
      </c>
      <c r="G6" s="71">
        <v>0.03475237378479945</v>
      </c>
      <c r="H6" s="71">
        <v>0.08226050144461716</v>
      </c>
      <c r="I6" s="71">
        <v>0.24156559145478496</v>
      </c>
      <c r="J6" s="71">
        <v>0.12576037603947232</v>
      </c>
      <c r="K6" s="71">
        <v>1.656148854337152</v>
      </c>
      <c r="L6" s="72">
        <v>0.08706783256215989</v>
      </c>
    </row>
    <row r="7" spans="1:12" s="9" customFormat="1" ht="14.25" collapsed="1">
      <c r="A7" s="62">
        <v>4</v>
      </c>
      <c r="B7" s="47" t="s">
        <v>83</v>
      </c>
      <c r="C7" s="48">
        <v>38919</v>
      </c>
      <c r="D7" s="48">
        <v>39092</v>
      </c>
      <c r="E7" s="71">
        <v>0.008632012385973775</v>
      </c>
      <c r="F7" s="71">
        <v>0.005144250595415345</v>
      </c>
      <c r="G7" s="71">
        <v>0.019446212783852168</v>
      </c>
      <c r="H7" s="71">
        <v>0.08099942689397421</v>
      </c>
      <c r="I7" s="71">
        <v>0.3324787535382703</v>
      </c>
      <c r="J7" s="71">
        <v>0.1479840325534516</v>
      </c>
      <c r="K7" s="71">
        <v>-0.20029792216817166</v>
      </c>
      <c r="L7" s="72">
        <v>-0.018920415830000148</v>
      </c>
    </row>
    <row r="8" spans="1:12" s="9" customFormat="1" ht="14.25">
      <c r="A8" s="62">
        <v>5</v>
      </c>
      <c r="B8" s="47" t="s">
        <v>95</v>
      </c>
      <c r="C8" s="48">
        <v>38968</v>
      </c>
      <c r="D8" s="48">
        <v>39140</v>
      </c>
      <c r="E8" s="71">
        <v>0</v>
      </c>
      <c r="F8" s="71">
        <v>0</v>
      </c>
      <c r="G8" s="71">
        <v>-0.3449345176329477</v>
      </c>
      <c r="H8" s="71">
        <v>-0.34872451072939825</v>
      </c>
      <c r="I8" s="71">
        <v>-0.3484933912340432</v>
      </c>
      <c r="J8" s="71">
        <v>-0.3496983494451683</v>
      </c>
      <c r="K8" s="71">
        <v>-0.47468613570621465</v>
      </c>
      <c r="L8" s="72">
        <v>-0.05412140451809455</v>
      </c>
    </row>
    <row r="9" spans="1:12" s="9" customFormat="1" ht="14.25" collapsed="1">
      <c r="A9" s="62">
        <v>6</v>
      </c>
      <c r="B9" s="47" t="s">
        <v>54</v>
      </c>
      <c r="C9" s="48">
        <v>39413</v>
      </c>
      <c r="D9" s="48">
        <v>39589</v>
      </c>
      <c r="E9" s="71">
        <v>0.0024735427435773616</v>
      </c>
      <c r="F9" s="71">
        <v>0.011496930433896768</v>
      </c>
      <c r="G9" s="71">
        <v>0.03525512652215079</v>
      </c>
      <c r="H9" s="71">
        <v>0.06826438246024602</v>
      </c>
      <c r="I9" s="71">
        <v>0.13869612228379768</v>
      </c>
      <c r="J9" s="71">
        <v>0.0970771594054145</v>
      </c>
      <c r="K9" s="71">
        <v>2.271397522816168</v>
      </c>
      <c r="L9" s="72">
        <v>0.12145565283473769</v>
      </c>
    </row>
    <row r="10" spans="1:12" s="9" customFormat="1" ht="14.25" collapsed="1">
      <c r="A10" s="62">
        <v>7</v>
      </c>
      <c r="B10" s="47" t="s">
        <v>22</v>
      </c>
      <c r="C10" s="48">
        <v>39429</v>
      </c>
      <c r="D10" s="48">
        <v>39618</v>
      </c>
      <c r="E10" s="71">
        <v>0.006972264653348548</v>
      </c>
      <c r="F10" s="71">
        <v>0.007425829998365607</v>
      </c>
      <c r="G10" s="71">
        <v>0.044163263041139045</v>
      </c>
      <c r="H10" s="71">
        <v>0.059314537555478886</v>
      </c>
      <c r="I10" s="71">
        <v>0.20248776572180005</v>
      </c>
      <c r="J10" s="71">
        <v>0.11866275186266506</v>
      </c>
      <c r="K10" s="71">
        <v>0.2511445759162305</v>
      </c>
      <c r="L10" s="72">
        <v>0.022077689349258023</v>
      </c>
    </row>
    <row r="11" spans="1:12" s="9" customFormat="1" ht="14.25">
      <c r="A11" s="62">
        <v>8</v>
      </c>
      <c r="B11" s="47" t="s">
        <v>78</v>
      </c>
      <c r="C11" s="48">
        <v>39560</v>
      </c>
      <c r="D11" s="48">
        <v>39770</v>
      </c>
      <c r="E11" s="71">
        <v>-0.008776560255604027</v>
      </c>
      <c r="F11" s="71">
        <v>0.00988357588629274</v>
      </c>
      <c r="G11" s="71">
        <v>0.1669535778596718</v>
      </c>
      <c r="H11" s="71">
        <v>-0.08704992928285316</v>
      </c>
      <c r="I11" s="71">
        <v>0.08676258209047827</v>
      </c>
      <c r="J11" s="71">
        <v>-0.015507317808944876</v>
      </c>
      <c r="K11" s="71">
        <v>0.03933078835746584</v>
      </c>
      <c r="L11" s="72">
        <v>0.003926591571340676</v>
      </c>
    </row>
    <row r="12" spans="1:12" s="9" customFormat="1" ht="14.25">
      <c r="A12" s="62">
        <v>9</v>
      </c>
      <c r="B12" s="47" t="s">
        <v>49</v>
      </c>
      <c r="C12" s="48">
        <v>39884</v>
      </c>
      <c r="D12" s="48">
        <v>40001</v>
      </c>
      <c r="E12" s="71">
        <v>0.003951803921119934</v>
      </c>
      <c r="F12" s="71">
        <v>0.0011288962717579398</v>
      </c>
      <c r="G12" s="71">
        <v>0.05331541879370949</v>
      </c>
      <c r="H12" s="71">
        <v>0.052330352871796215</v>
      </c>
      <c r="I12" s="71">
        <v>0.3898909289261787</v>
      </c>
      <c r="J12" s="71">
        <v>0.22882748589558144</v>
      </c>
      <c r="K12" s="71">
        <v>0.2922676387959844</v>
      </c>
      <c r="L12" s="72">
        <v>0.028227296169516913</v>
      </c>
    </row>
    <row r="13" spans="1:12" s="9" customFormat="1" ht="14.25">
      <c r="A13" s="62">
        <v>10</v>
      </c>
      <c r="B13" s="47" t="s">
        <v>55</v>
      </c>
      <c r="C13" s="48">
        <v>40253</v>
      </c>
      <c r="D13" s="48">
        <v>40366</v>
      </c>
      <c r="E13" s="71">
        <v>0.0003710222988031475</v>
      </c>
      <c r="F13" s="71">
        <v>0.002817044833110627</v>
      </c>
      <c r="G13" s="71">
        <v>0.05432763216335701</v>
      </c>
      <c r="H13" s="71">
        <v>0.05380085713215865</v>
      </c>
      <c r="I13" s="71">
        <v>0.220499811751516</v>
      </c>
      <c r="J13" s="71">
        <v>0.12426540579991108</v>
      </c>
      <c r="K13" s="71">
        <v>0.34658889480548183</v>
      </c>
      <c r="L13" s="72">
        <v>0.03690587338725959</v>
      </c>
    </row>
    <row r="14" spans="1:12" s="9" customFormat="1" ht="14.25" collapsed="1">
      <c r="A14" s="62">
        <v>11</v>
      </c>
      <c r="B14" s="47" t="s">
        <v>64</v>
      </c>
      <c r="C14" s="48">
        <v>40114</v>
      </c>
      <c r="D14" s="48">
        <v>40401</v>
      </c>
      <c r="E14" s="71">
        <v>-0.0009371305075408509</v>
      </c>
      <c r="F14" s="71">
        <v>0.007136797665776573</v>
      </c>
      <c r="G14" s="71">
        <v>0.1275672612212393</v>
      </c>
      <c r="H14" s="71">
        <v>-0.09526807477945975</v>
      </c>
      <c r="I14" s="71">
        <v>0.13828892353290945</v>
      </c>
      <c r="J14" s="71">
        <v>-0.0448248518540556</v>
      </c>
      <c r="K14" s="71">
        <v>0.6882841160296955</v>
      </c>
      <c r="L14" s="72">
        <v>0.06666379829015323</v>
      </c>
    </row>
    <row r="15" spans="1:12" s="9" customFormat="1" ht="14.25" collapsed="1">
      <c r="A15" s="62">
        <v>12</v>
      </c>
      <c r="B15" s="47" t="s">
        <v>75</v>
      </c>
      <c r="C15" s="48">
        <v>40226</v>
      </c>
      <c r="D15" s="48">
        <v>40430</v>
      </c>
      <c r="E15" s="71">
        <v>0.00196393801162964</v>
      </c>
      <c r="F15" s="71">
        <v>0.004601211085374146</v>
      </c>
      <c r="G15" s="71">
        <v>0.031299931558184335</v>
      </c>
      <c r="H15" s="71">
        <v>0.04751078093316807</v>
      </c>
      <c r="I15" s="71">
        <v>0.08973241478643934</v>
      </c>
      <c r="J15" s="71">
        <v>0.04575859533317406</v>
      </c>
      <c r="K15" s="71">
        <v>2.2549387898089184</v>
      </c>
      <c r="L15" s="72">
        <v>0.15820086218862706</v>
      </c>
    </row>
    <row r="16" spans="1:12" s="9" customFormat="1" ht="14.25">
      <c r="A16" s="62">
        <v>13</v>
      </c>
      <c r="B16" s="47" t="s">
        <v>81</v>
      </c>
      <c r="C16" s="48">
        <v>40427</v>
      </c>
      <c r="D16" s="48">
        <v>40543</v>
      </c>
      <c r="E16" s="71">
        <v>0.002216370105834198</v>
      </c>
      <c r="F16" s="71">
        <v>0.011210539510450479</v>
      </c>
      <c r="G16" s="71">
        <v>0.03409058354713679</v>
      </c>
      <c r="H16" s="71">
        <v>0.07943368497181491</v>
      </c>
      <c r="I16" s="71">
        <v>0.15339893114531988</v>
      </c>
      <c r="J16" s="71">
        <v>0.11104362639538823</v>
      </c>
      <c r="K16" s="71">
        <v>1.731714800000001</v>
      </c>
      <c r="L16" s="72">
        <v>0.13890886479298503</v>
      </c>
    </row>
    <row r="17" spans="1:12" s="9" customFormat="1" ht="14.25">
      <c r="A17" s="62">
        <v>14</v>
      </c>
      <c r="B17" s="47" t="s">
        <v>44</v>
      </c>
      <c r="C17" s="48">
        <v>40444</v>
      </c>
      <c r="D17" s="48">
        <v>40638</v>
      </c>
      <c r="E17" s="71">
        <v>0.0023964015279986928</v>
      </c>
      <c r="F17" s="71">
        <v>0.010693787220931172</v>
      </c>
      <c r="G17" s="71">
        <v>0.03346507350563899</v>
      </c>
      <c r="H17" s="71">
        <v>0.030320233487209913</v>
      </c>
      <c r="I17" s="71">
        <v>0.060219824764330854</v>
      </c>
      <c r="J17" s="71">
        <v>-0.007853139289946132</v>
      </c>
      <c r="K17" s="71">
        <v>0.3641622877697843</v>
      </c>
      <c r="L17" s="72">
        <v>0.04247254359671371</v>
      </c>
    </row>
    <row r="18" spans="1:12" s="9" customFormat="1" ht="14.25">
      <c r="A18" s="62">
        <v>15</v>
      </c>
      <c r="B18" s="47" t="s">
        <v>79</v>
      </c>
      <c r="C18" s="48">
        <v>40427</v>
      </c>
      <c r="D18" s="48">
        <v>40708</v>
      </c>
      <c r="E18" s="71">
        <v>0.002851788066763339</v>
      </c>
      <c r="F18" s="71">
        <v>0.012148742620288644</v>
      </c>
      <c r="G18" s="71">
        <v>0.03756652890721801</v>
      </c>
      <c r="H18" s="71">
        <v>0.06622146747691615</v>
      </c>
      <c r="I18" s="71">
        <v>0.12841968905192225</v>
      </c>
      <c r="J18" s="71">
        <v>0.09331720565357471</v>
      </c>
      <c r="K18" s="71">
        <v>2.1647016267942574</v>
      </c>
      <c r="L18" s="72">
        <v>0.17161244952664667</v>
      </c>
    </row>
    <row r="19" spans="1:12" s="9" customFormat="1" ht="14.25">
      <c r="A19" s="62">
        <v>16</v>
      </c>
      <c r="B19" s="47" t="s">
        <v>91</v>
      </c>
      <c r="C19" s="48">
        <v>41026</v>
      </c>
      <c r="D19" s="48">
        <v>41242</v>
      </c>
      <c r="E19" s="71">
        <v>0.0039781106563574475</v>
      </c>
      <c r="F19" s="71">
        <v>0.008465842491869546</v>
      </c>
      <c r="G19" s="71">
        <v>0.028158029255473727</v>
      </c>
      <c r="H19" s="71">
        <v>-0.07819547309347685</v>
      </c>
      <c r="I19" s="71">
        <v>0.3214974502779173</v>
      </c>
      <c r="J19" s="71">
        <v>0.139949562142357</v>
      </c>
      <c r="K19" s="71">
        <v>1.2190076178243263</v>
      </c>
      <c r="L19" s="72">
        <v>0.14701737081330246</v>
      </c>
    </row>
    <row r="20" spans="1:12" ht="15.75" thickBot="1">
      <c r="A20" s="75"/>
      <c r="B20" s="79" t="s">
        <v>60</v>
      </c>
      <c r="C20" s="77" t="s">
        <v>25</v>
      </c>
      <c r="D20" s="77" t="s">
        <v>25</v>
      </c>
      <c r="E20" s="76">
        <f>AVERAGE(E4:E19)</f>
        <v>0.002540616513512249</v>
      </c>
      <c r="F20" s="76">
        <f>AVERAGE(F4:F19)</f>
        <v>0.006916392362264004</v>
      </c>
      <c r="G20" s="76">
        <f>AVERAGE(G4:G19)</f>
        <v>0.025502038808004432</v>
      </c>
      <c r="H20" s="76">
        <f>AVERAGE(H4:H19)</f>
        <v>0.005394085111843118</v>
      </c>
      <c r="I20" s="76">
        <f>AVERAGE(I4:I19)</f>
        <v>0.15472667455662947</v>
      </c>
      <c r="J20" s="76">
        <f>AVERAGE(J4:J19)</f>
        <v>0.06303286877484213</v>
      </c>
      <c r="K20" s="77" t="s">
        <v>25</v>
      </c>
      <c r="L20" s="78" t="s">
        <v>25</v>
      </c>
    </row>
    <row r="21" spans="1:12" s="9" customFormat="1" ht="14.25">
      <c r="A21" s="102" t="s">
        <v>50</v>
      </c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</row>
    <row r="22" spans="3:11" s="11" customFormat="1" ht="14.25">
      <c r="C22" s="5"/>
      <c r="D22" s="5"/>
      <c r="E22" s="6"/>
      <c r="F22" s="6"/>
      <c r="G22" s="6"/>
      <c r="H22" s="6"/>
      <c r="I22" s="6"/>
      <c r="J22" s="6"/>
      <c r="K22" s="6"/>
    </row>
    <row r="23" spans="3:11" s="11" customFormat="1" ht="14.25">
      <c r="C23" s="5"/>
      <c r="D23" s="5"/>
      <c r="E23" s="6"/>
      <c r="F23" s="6"/>
      <c r="G23" s="6"/>
      <c r="H23" s="6"/>
      <c r="I23" s="6"/>
      <c r="J23" s="6"/>
      <c r="K23" s="6"/>
    </row>
    <row r="24" spans="3:11" s="11" customFormat="1" ht="14.25">
      <c r="C24" s="5"/>
      <c r="D24" s="5"/>
      <c r="E24" s="6"/>
      <c r="F24" s="6"/>
      <c r="G24" s="6"/>
      <c r="H24" s="6"/>
      <c r="I24" s="6"/>
      <c r="J24" s="6"/>
      <c r="K24" s="6"/>
    </row>
    <row r="25" spans="3:11" s="11" customFormat="1" ht="14.25">
      <c r="C25" s="5"/>
      <c r="D25" s="5"/>
      <c r="E25" s="6"/>
      <c r="F25" s="6"/>
      <c r="G25" s="6"/>
      <c r="H25" s="6"/>
      <c r="I25" s="6"/>
      <c r="J25" s="6"/>
      <c r="K25" s="6"/>
    </row>
    <row r="26" spans="3:11" s="11" customFormat="1" ht="14.25">
      <c r="C26" s="5"/>
      <c r="D26" s="5"/>
      <c r="E26" s="6"/>
      <c r="F26" s="6"/>
      <c r="G26" s="6"/>
      <c r="H26" s="6"/>
      <c r="I26" s="6"/>
      <c r="J26" s="6"/>
      <c r="K26" s="6"/>
    </row>
    <row r="27" spans="3:11" s="11" customFormat="1" ht="14.25">
      <c r="C27" s="5"/>
      <c r="D27" s="5"/>
      <c r="E27" s="6"/>
      <c r="F27" s="6"/>
      <c r="G27" s="6"/>
      <c r="H27" s="6"/>
      <c r="I27" s="6"/>
      <c r="J27" s="6"/>
      <c r="K27" s="6"/>
    </row>
    <row r="28" spans="3:11" s="11" customFormat="1" ht="14.25">
      <c r="C28" s="5"/>
      <c r="D28" s="5"/>
      <c r="E28" s="6"/>
      <c r="F28" s="6"/>
      <c r="G28" s="6"/>
      <c r="H28" s="6"/>
      <c r="I28" s="6"/>
      <c r="J28" s="6"/>
      <c r="K28" s="6"/>
    </row>
    <row r="29" spans="3:11" s="11" customFormat="1" ht="14.25">
      <c r="C29" s="5"/>
      <c r="D29" s="5"/>
      <c r="E29" s="6"/>
      <c r="F29" s="6"/>
      <c r="G29" s="6"/>
      <c r="H29" s="6"/>
      <c r="I29" s="6"/>
      <c r="J29" s="6"/>
      <c r="K29" s="6"/>
    </row>
    <row r="30" spans="3:11" s="11" customFormat="1" ht="14.25">
      <c r="C30" s="5"/>
      <c r="D30" s="5"/>
      <c r="E30" s="6"/>
      <c r="F30" s="6"/>
      <c r="G30" s="6"/>
      <c r="H30" s="6"/>
      <c r="I30" s="6"/>
      <c r="J30" s="6"/>
      <c r="K30" s="6"/>
    </row>
    <row r="31" spans="3:11" s="11" customFormat="1" ht="14.25">
      <c r="C31" s="5"/>
      <c r="D31" s="5"/>
      <c r="E31" s="6"/>
      <c r="F31" s="6"/>
      <c r="G31" s="6"/>
      <c r="H31" s="6"/>
      <c r="I31" s="6"/>
      <c r="J31" s="6"/>
      <c r="K31" s="6"/>
    </row>
    <row r="32" spans="3:11" s="11" customFormat="1" ht="14.25">
      <c r="C32" s="5"/>
      <c r="D32" s="5"/>
      <c r="E32" s="6"/>
      <c r="F32" s="6"/>
      <c r="G32" s="6"/>
      <c r="H32" s="6"/>
      <c r="I32" s="6"/>
      <c r="J32" s="6"/>
      <c r="K32" s="6"/>
    </row>
  </sheetData>
  <sheetProtection/>
  <mergeCells count="7">
    <mergeCell ref="A21:L21"/>
    <mergeCell ref="A2:A3"/>
    <mergeCell ref="A1:L1"/>
    <mergeCell ref="E2:L2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2"/>
  <sheetViews>
    <sheetView zoomScale="80" zoomScaleNormal="80" zoomScalePageLayoutView="0" workbookViewId="0" topLeftCell="A1">
      <selection activeCell="B8" sqref="B8"/>
    </sheetView>
  </sheetViews>
  <sheetFormatPr defaultColWidth="9.00390625" defaultRowHeight="12.75"/>
  <cols>
    <col min="1" max="1" width="5.125" style="11" customWidth="1"/>
    <col min="2" max="2" width="62.875" style="11" customWidth="1"/>
    <col min="3" max="3" width="24.75390625" style="11" customWidth="1"/>
    <col min="4" max="4" width="24.75390625" style="18" customWidth="1"/>
    <col min="5" max="6" width="24.75390625" style="11" customWidth="1"/>
    <col min="7" max="7" width="32.75390625" style="11" customWidth="1"/>
    <col min="8" max="19" width="4.75390625" style="11" customWidth="1"/>
    <col min="20" max="20" width="8.75390625" style="11" customWidth="1"/>
    <col min="21" max="16384" width="9.125" style="11" customWidth="1"/>
  </cols>
  <sheetData>
    <row r="1" spans="1:7" ht="16.5" thickBot="1">
      <c r="A1" s="113" t="s">
        <v>41</v>
      </c>
      <c r="B1" s="113"/>
      <c r="C1" s="113"/>
      <c r="D1" s="113"/>
      <c r="E1" s="113"/>
      <c r="F1" s="113"/>
      <c r="G1" s="113"/>
    </row>
    <row r="2" spans="1:7" ht="30.75" customHeight="1" thickBot="1">
      <c r="A2" s="103" t="s">
        <v>23</v>
      </c>
      <c r="B2" s="117" t="s">
        <v>12</v>
      </c>
      <c r="C2" s="114" t="s">
        <v>33</v>
      </c>
      <c r="D2" s="115"/>
      <c r="E2" s="116" t="s">
        <v>34</v>
      </c>
      <c r="F2" s="115"/>
      <c r="G2" s="119" t="s">
        <v>52</v>
      </c>
    </row>
    <row r="3" spans="1:7" ht="15.75" thickBot="1">
      <c r="A3" s="104"/>
      <c r="B3" s="118"/>
      <c r="C3" s="51" t="s">
        <v>37</v>
      </c>
      <c r="D3" s="29" t="s">
        <v>35</v>
      </c>
      <c r="E3" s="29" t="s">
        <v>36</v>
      </c>
      <c r="F3" s="29" t="s">
        <v>35</v>
      </c>
      <c r="G3" s="120"/>
    </row>
    <row r="4" spans="1:7" ht="14.25">
      <c r="A4" s="88">
        <v>1</v>
      </c>
      <c r="B4" s="82" t="s">
        <v>44</v>
      </c>
      <c r="C4" s="30">
        <v>19.503070000000065</v>
      </c>
      <c r="D4" s="68">
        <v>0.010392311910020446</v>
      </c>
      <c r="E4" s="31">
        <v>11</v>
      </c>
      <c r="F4" s="68">
        <v>0.007976794778825236</v>
      </c>
      <c r="G4" s="50">
        <v>14.992971602610483</v>
      </c>
    </row>
    <row r="5" spans="1:7" ht="14.25">
      <c r="A5" s="89">
        <v>2</v>
      </c>
      <c r="B5" s="82" t="s">
        <v>91</v>
      </c>
      <c r="C5" s="30">
        <v>10.446020000000019</v>
      </c>
      <c r="D5" s="68">
        <v>0.004672973892919657</v>
      </c>
      <c r="E5" s="31">
        <v>7</v>
      </c>
      <c r="F5" s="68">
        <v>0.0006921099466086612</v>
      </c>
      <c r="G5" s="50">
        <v>1.555794786434555</v>
      </c>
    </row>
    <row r="6" spans="1:7" ht="14.25">
      <c r="A6" s="89">
        <v>3</v>
      </c>
      <c r="B6" s="82" t="s">
        <v>45</v>
      </c>
      <c r="C6" s="30">
        <v>32.52423000000044</v>
      </c>
      <c r="D6" s="68">
        <v>0.0010836077732301274</v>
      </c>
      <c r="E6" s="31">
        <v>0</v>
      </c>
      <c r="F6" s="68">
        <v>0</v>
      </c>
      <c r="G6" s="50">
        <v>0</v>
      </c>
    </row>
    <row r="7" spans="1:7" ht="14.25">
      <c r="A7" s="89">
        <v>4</v>
      </c>
      <c r="B7" s="82" t="s">
        <v>49</v>
      </c>
      <c r="C7" s="30">
        <v>22.81379000000004</v>
      </c>
      <c r="D7" s="68">
        <v>0.0039518039211239005</v>
      </c>
      <c r="E7" s="31">
        <v>0</v>
      </c>
      <c r="F7" s="68">
        <v>0</v>
      </c>
      <c r="G7" s="50">
        <v>0</v>
      </c>
    </row>
    <row r="8" spans="1:7" ht="14.25">
      <c r="A8" s="89">
        <v>5</v>
      </c>
      <c r="B8" s="82" t="s">
        <v>82</v>
      </c>
      <c r="C8" s="30">
        <v>19.13687999999989</v>
      </c>
      <c r="D8" s="68">
        <v>0.01193243368109488</v>
      </c>
      <c r="E8" s="31">
        <v>0</v>
      </c>
      <c r="F8" s="68">
        <v>0</v>
      </c>
      <c r="G8" s="50">
        <v>0</v>
      </c>
    </row>
    <row r="9" spans="1:7" ht="14.25">
      <c r="A9" s="89">
        <v>6</v>
      </c>
      <c r="B9" s="82" t="s">
        <v>54</v>
      </c>
      <c r="C9" s="30">
        <v>12.38241000000015</v>
      </c>
      <c r="D9" s="68">
        <v>0.002473542743575779</v>
      </c>
      <c r="E9" s="31">
        <v>0</v>
      </c>
      <c r="F9" s="68">
        <v>0</v>
      </c>
      <c r="G9" s="50">
        <v>0</v>
      </c>
    </row>
    <row r="10" spans="1:7" ht="14.25">
      <c r="A10" s="89">
        <v>7</v>
      </c>
      <c r="B10" s="82" t="s">
        <v>83</v>
      </c>
      <c r="C10" s="30">
        <v>9.848459999999964</v>
      </c>
      <c r="D10" s="68">
        <v>0.008632012385973524</v>
      </c>
      <c r="E10" s="31">
        <v>0</v>
      </c>
      <c r="F10" s="68">
        <v>0</v>
      </c>
      <c r="G10" s="50">
        <v>0</v>
      </c>
    </row>
    <row r="11" spans="1:7" ht="14.25">
      <c r="A11" s="89">
        <v>8</v>
      </c>
      <c r="B11" s="82" t="s">
        <v>22</v>
      </c>
      <c r="C11" s="30">
        <v>8.273080000000073</v>
      </c>
      <c r="D11" s="68">
        <v>0.006972264653347648</v>
      </c>
      <c r="E11" s="31">
        <v>0</v>
      </c>
      <c r="F11" s="68">
        <v>0</v>
      </c>
      <c r="G11" s="50">
        <v>0</v>
      </c>
    </row>
    <row r="12" spans="1:7" ht="14.25">
      <c r="A12" s="89">
        <v>9</v>
      </c>
      <c r="B12" s="82" t="s">
        <v>75</v>
      </c>
      <c r="C12" s="30">
        <v>8.013240000000224</v>
      </c>
      <c r="D12" s="68">
        <v>0.001963938011630043</v>
      </c>
      <c r="E12" s="31">
        <v>0</v>
      </c>
      <c r="F12" s="68">
        <v>0</v>
      </c>
      <c r="G12" s="50">
        <v>0</v>
      </c>
    </row>
    <row r="13" spans="1:7" ht="14.25">
      <c r="A13" s="89">
        <v>10</v>
      </c>
      <c r="B13" s="82" t="s">
        <v>77</v>
      </c>
      <c r="C13" s="30">
        <v>4.696719999999739</v>
      </c>
      <c r="D13" s="68">
        <v>0.0015402591536069277</v>
      </c>
      <c r="E13" s="31">
        <v>0</v>
      </c>
      <c r="F13" s="68">
        <v>0</v>
      </c>
      <c r="G13" s="50">
        <v>0</v>
      </c>
    </row>
    <row r="14" spans="1:7" ht="14.25">
      <c r="A14" s="89">
        <v>11</v>
      </c>
      <c r="B14" s="82" t="s">
        <v>95</v>
      </c>
      <c r="C14" s="30">
        <v>0</v>
      </c>
      <c r="D14" s="68">
        <v>0</v>
      </c>
      <c r="E14" s="31">
        <v>0</v>
      </c>
      <c r="F14" s="68">
        <v>0</v>
      </c>
      <c r="G14" s="50">
        <v>0</v>
      </c>
    </row>
    <row r="15" spans="1:7" ht="14.25">
      <c r="A15" s="89">
        <v>12</v>
      </c>
      <c r="B15" s="82" t="s">
        <v>64</v>
      </c>
      <c r="C15" s="30">
        <v>-5.759650000000374</v>
      </c>
      <c r="D15" s="68">
        <v>-0.0009371305075411834</v>
      </c>
      <c r="E15" s="31">
        <v>0</v>
      </c>
      <c r="F15" s="68">
        <v>0</v>
      </c>
      <c r="G15" s="50">
        <v>0</v>
      </c>
    </row>
    <row r="16" spans="1:7" ht="14.25">
      <c r="A16" s="89">
        <v>13</v>
      </c>
      <c r="B16" s="82" t="s">
        <v>78</v>
      </c>
      <c r="C16" s="30">
        <v>-6.29176000000001</v>
      </c>
      <c r="D16" s="68">
        <v>-0.008776560255602393</v>
      </c>
      <c r="E16" s="31">
        <v>0</v>
      </c>
      <c r="F16" s="68">
        <v>0</v>
      </c>
      <c r="G16" s="50">
        <v>0</v>
      </c>
    </row>
    <row r="17" spans="1:7" ht="14.25">
      <c r="A17" s="89">
        <v>14</v>
      </c>
      <c r="B17" s="82" t="s">
        <v>79</v>
      </c>
      <c r="C17" s="30">
        <v>-0.1254799999995157</v>
      </c>
      <c r="D17" s="68">
        <v>-1.8970868541018067E-05</v>
      </c>
      <c r="E17" s="31">
        <v>-6</v>
      </c>
      <c r="F17" s="68">
        <v>-0.0028625954198473282</v>
      </c>
      <c r="G17" s="50">
        <v>-18.93421339694669</v>
      </c>
    </row>
    <row r="18" spans="1:7" ht="14.25">
      <c r="A18" s="89">
        <v>15</v>
      </c>
      <c r="B18" s="82" t="s">
        <v>55</v>
      </c>
      <c r="C18" s="30">
        <v>-19.603640000000595</v>
      </c>
      <c r="D18" s="68">
        <v>-0.001490847657405419</v>
      </c>
      <c r="E18" s="31">
        <v>-18181</v>
      </c>
      <c r="F18" s="68">
        <v>-0.0018611794171430175</v>
      </c>
      <c r="G18" s="50">
        <v>-24.534413572551546</v>
      </c>
    </row>
    <row r="19" spans="1:7" ht="14.25">
      <c r="A19" s="89">
        <v>16</v>
      </c>
      <c r="B19" s="82" t="s">
        <v>81</v>
      </c>
      <c r="C19" s="30">
        <v>-27.565969999999968</v>
      </c>
      <c r="D19" s="68">
        <v>-0.024606939069747938</v>
      </c>
      <c r="E19" s="31">
        <v>-11</v>
      </c>
      <c r="F19" s="68">
        <v>-0.0267639902676399</v>
      </c>
      <c r="G19" s="50">
        <v>-29.982410681265165</v>
      </c>
    </row>
    <row r="20" spans="1:7" ht="15.75" thickBot="1">
      <c r="A20" s="63"/>
      <c r="B20" s="64" t="s">
        <v>24</v>
      </c>
      <c r="C20" s="54">
        <v>88.29140000000014</v>
      </c>
      <c r="D20" s="67">
        <v>0.0010488614510325688</v>
      </c>
      <c r="E20" s="55">
        <v>-18180</v>
      </c>
      <c r="F20" s="67">
        <v>-0.0018435164803072284</v>
      </c>
      <c r="G20" s="56">
        <v>-56.90227126171836</v>
      </c>
    </row>
    <row r="22" ht="14.25">
      <c r="D22" s="52"/>
    </row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9"/>
  <sheetViews>
    <sheetView zoomScale="85" zoomScaleNormal="85" zoomScalePageLayoutView="0" workbookViewId="0" topLeftCell="A1">
      <selection activeCell="B8" sqref="B8"/>
    </sheetView>
  </sheetViews>
  <sheetFormatPr defaultColWidth="9.00390625" defaultRowHeight="12.75"/>
  <cols>
    <col min="1" max="1" width="2.75390625" style="7" customWidth="1"/>
    <col min="2" max="2" width="61.75390625" style="7" bestFit="1" customWidth="1"/>
    <col min="3" max="3" width="13.25390625" style="7" customWidth="1"/>
    <col min="4" max="4" width="2.75390625" style="7" customWidth="1"/>
    <col min="5" max="5" width="128.75390625" style="7" customWidth="1"/>
    <col min="6" max="26" width="8.75390625" style="7" customWidth="1"/>
    <col min="27" max="16384" width="9.125" style="7" customWidth="1"/>
  </cols>
  <sheetData>
    <row r="1" spans="1:5" ht="15.75" thickBot="1">
      <c r="A1" s="14"/>
      <c r="B1" s="34" t="s">
        <v>12</v>
      </c>
      <c r="C1" s="35" t="s">
        <v>16</v>
      </c>
      <c r="D1" s="14"/>
      <c r="E1" s="14"/>
    </row>
    <row r="2" spans="2:3" ht="14.25">
      <c r="B2" s="47" t="s">
        <v>78</v>
      </c>
      <c r="C2" s="71">
        <v>-0.008776560255604027</v>
      </c>
    </row>
    <row r="3" spans="1:5" ht="14.25">
      <c r="A3" s="14"/>
      <c r="B3" s="47" t="s">
        <v>64</v>
      </c>
      <c r="C3" s="71">
        <v>-0.0009371305075408509</v>
      </c>
      <c r="D3" s="14"/>
      <c r="E3" s="14"/>
    </row>
    <row r="4" spans="1:5" ht="14.25">
      <c r="A4" s="14"/>
      <c r="B4" s="47" t="s">
        <v>95</v>
      </c>
      <c r="C4" s="71">
        <v>0</v>
      </c>
      <c r="D4" s="14"/>
      <c r="E4" s="14"/>
    </row>
    <row r="5" spans="1:5" ht="14.25">
      <c r="A5" s="14"/>
      <c r="B5" s="47" t="s">
        <v>55</v>
      </c>
      <c r="C5" s="71">
        <v>0.0003710222988031475</v>
      </c>
      <c r="D5" s="14"/>
      <c r="E5" s="14"/>
    </row>
    <row r="6" spans="1:5" ht="14.25">
      <c r="A6" s="14"/>
      <c r="B6" s="47" t="s">
        <v>45</v>
      </c>
      <c r="C6" s="71">
        <v>0.0010836077732323535</v>
      </c>
      <c r="D6" s="14"/>
      <c r="E6" s="14"/>
    </row>
    <row r="7" spans="1:5" ht="14.25">
      <c r="A7" s="14"/>
      <c r="B7" s="47" t="s">
        <v>77</v>
      </c>
      <c r="C7" s="71">
        <v>0.0015402591536084476</v>
      </c>
      <c r="D7" s="14"/>
      <c r="E7" s="14"/>
    </row>
    <row r="8" spans="1:5" ht="14.25">
      <c r="A8" s="14"/>
      <c r="B8" s="47" t="s">
        <v>75</v>
      </c>
      <c r="C8" s="71">
        <v>0.00196393801162964</v>
      </c>
      <c r="D8" s="14"/>
      <c r="E8" s="14"/>
    </row>
    <row r="9" spans="1:5" ht="14.25">
      <c r="A9" s="14"/>
      <c r="B9" s="47" t="s">
        <v>81</v>
      </c>
      <c r="C9" s="71">
        <v>0.002216370105834198</v>
      </c>
      <c r="D9" s="14"/>
      <c r="E9" s="14"/>
    </row>
    <row r="10" spans="1:5" ht="14.25">
      <c r="A10" s="14"/>
      <c r="B10" s="47" t="s">
        <v>44</v>
      </c>
      <c r="C10" s="71">
        <v>0.0023964015279986928</v>
      </c>
      <c r="D10" s="14"/>
      <c r="E10" s="14"/>
    </row>
    <row r="11" spans="1:5" ht="14.25">
      <c r="A11" s="14"/>
      <c r="B11" s="47" t="s">
        <v>54</v>
      </c>
      <c r="C11" s="71">
        <v>0.0024735427435773616</v>
      </c>
      <c r="D11" s="14"/>
      <c r="E11" s="14"/>
    </row>
    <row r="12" spans="1:5" ht="14.25">
      <c r="A12" s="14"/>
      <c r="B12" s="47" t="s">
        <v>79</v>
      </c>
      <c r="C12" s="71">
        <v>0.002851788066763339</v>
      </c>
      <c r="D12" s="14"/>
      <c r="E12" s="14"/>
    </row>
    <row r="13" spans="1:5" ht="14.25">
      <c r="A13" s="14"/>
      <c r="B13" s="47" t="s">
        <v>49</v>
      </c>
      <c r="C13" s="71">
        <v>0.003951803921119934</v>
      </c>
      <c r="D13" s="14"/>
      <c r="E13" s="14"/>
    </row>
    <row r="14" spans="1:5" ht="14.25">
      <c r="A14" s="14"/>
      <c r="B14" s="47" t="s">
        <v>91</v>
      </c>
      <c r="C14" s="71">
        <v>0.0039781106563574475</v>
      </c>
      <c r="D14" s="14"/>
      <c r="E14" s="14"/>
    </row>
    <row r="15" spans="1:5" ht="14.25">
      <c r="A15" s="14"/>
      <c r="B15" s="47" t="s">
        <v>22</v>
      </c>
      <c r="C15" s="71">
        <v>0.006972264653348548</v>
      </c>
      <c r="D15" s="14"/>
      <c r="E15" s="14"/>
    </row>
    <row r="16" spans="1:5" ht="14.25">
      <c r="A16" s="14"/>
      <c r="B16" s="47" t="s">
        <v>83</v>
      </c>
      <c r="C16" s="71">
        <v>0.008632012385973775</v>
      </c>
      <c r="D16" s="14"/>
      <c r="E16" s="14"/>
    </row>
    <row r="17" spans="1:5" ht="14.25">
      <c r="A17" s="14"/>
      <c r="B17" s="47" t="s">
        <v>82</v>
      </c>
      <c r="C17" s="97">
        <v>0.011932433681093979</v>
      </c>
      <c r="D17" s="14"/>
      <c r="E17" s="14"/>
    </row>
    <row r="18" spans="2:3" ht="14.25">
      <c r="B18" s="47" t="s">
        <v>21</v>
      </c>
      <c r="C18" s="92">
        <v>0.005635079595499137</v>
      </c>
    </row>
    <row r="19" spans="2:3" ht="14.25">
      <c r="B19" s="14" t="s">
        <v>27</v>
      </c>
      <c r="C19" s="86">
        <v>0.017608424866946137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"/>
  <sheetViews>
    <sheetView zoomScale="80" zoomScaleNormal="80" zoomScalePageLayoutView="0" workbookViewId="0" topLeftCell="A1">
      <selection activeCell="B3" sqref="B3"/>
    </sheetView>
  </sheetViews>
  <sheetFormatPr defaultColWidth="9.00390625" defaultRowHeight="12.75"/>
  <cols>
    <col min="1" max="1" width="4.75390625" style="6" customWidth="1"/>
    <col min="2" max="2" width="50.375" style="11" customWidth="1"/>
    <col min="3" max="4" width="12.75390625" style="6" customWidth="1"/>
    <col min="5" max="5" width="18.75390625" style="18" customWidth="1"/>
    <col min="6" max="6" width="14.75390625" style="20" customWidth="1"/>
    <col min="7" max="7" width="14.75390625" style="18" customWidth="1"/>
    <col min="8" max="8" width="12.75390625" style="20" customWidth="1"/>
    <col min="9" max="9" width="43.00390625" style="11" bestFit="1" customWidth="1"/>
    <col min="10" max="10" width="33.125" style="11" bestFit="1" customWidth="1"/>
    <col min="11" max="11" width="32.75390625" style="11" customWidth="1"/>
    <col min="12" max="16384" width="9.125" style="11" customWidth="1"/>
  </cols>
  <sheetData>
    <row r="1" spans="1:10" s="28" customFormat="1" ht="16.5" thickBot="1">
      <c r="A1" s="99" t="s">
        <v>58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ht="30.75" thickBot="1">
      <c r="A2" s="3" t="s">
        <v>23</v>
      </c>
      <c r="B2" s="3" t="s">
        <v>12</v>
      </c>
      <c r="C2" s="38" t="s">
        <v>11</v>
      </c>
      <c r="D2" s="38" t="s">
        <v>8</v>
      </c>
      <c r="E2" s="38" t="s">
        <v>1</v>
      </c>
      <c r="F2" s="38" t="s">
        <v>2</v>
      </c>
      <c r="G2" s="38" t="s">
        <v>3</v>
      </c>
      <c r="H2" s="38" t="s">
        <v>4</v>
      </c>
      <c r="I2" s="38" t="s">
        <v>5</v>
      </c>
      <c r="J2" s="2" t="s">
        <v>6</v>
      </c>
    </row>
    <row r="3" spans="1:10" ht="15" customHeight="1">
      <c r="A3" s="41">
        <v>1</v>
      </c>
      <c r="B3" s="42" t="s">
        <v>26</v>
      </c>
      <c r="C3" s="45" t="s">
        <v>7</v>
      </c>
      <c r="D3" s="46" t="s">
        <v>10</v>
      </c>
      <c r="E3" s="43">
        <v>1482725.66</v>
      </c>
      <c r="F3" s="94">
        <v>706</v>
      </c>
      <c r="G3" s="43">
        <v>2100.177988668555</v>
      </c>
      <c r="H3" s="73">
        <v>1000</v>
      </c>
      <c r="I3" s="42" t="s">
        <v>70</v>
      </c>
      <c r="J3" s="44" t="s">
        <v>56</v>
      </c>
    </row>
    <row r="4" spans="1:10" ht="15" customHeight="1">
      <c r="A4" s="41">
        <v>2</v>
      </c>
      <c r="B4" s="42" t="s">
        <v>62</v>
      </c>
      <c r="C4" s="45" t="s">
        <v>7</v>
      </c>
      <c r="D4" s="46" t="s">
        <v>63</v>
      </c>
      <c r="E4" s="43">
        <v>1077639.6501</v>
      </c>
      <c r="F4" s="94">
        <v>1975</v>
      </c>
      <c r="G4" s="43">
        <v>545.640329164557</v>
      </c>
      <c r="H4" s="73">
        <v>1000</v>
      </c>
      <c r="I4" s="42" t="s">
        <v>69</v>
      </c>
      <c r="J4" s="44" t="s">
        <v>29</v>
      </c>
    </row>
    <row r="5" spans="1:10" ht="15" customHeight="1">
      <c r="A5" s="41">
        <v>3</v>
      </c>
      <c r="B5" s="42" t="s">
        <v>31</v>
      </c>
      <c r="C5" s="45" t="s">
        <v>7</v>
      </c>
      <c r="D5" s="46" t="s">
        <v>10</v>
      </c>
      <c r="E5" s="43">
        <v>322408.84</v>
      </c>
      <c r="F5" s="94">
        <v>679</v>
      </c>
      <c r="G5" s="43">
        <v>474.8289248895435</v>
      </c>
      <c r="H5" s="73">
        <v>1000</v>
      </c>
      <c r="I5" s="42" t="s">
        <v>32</v>
      </c>
      <c r="J5" s="44" t="s">
        <v>30</v>
      </c>
    </row>
    <row r="6" spans="1:10" ht="15.75" thickBot="1">
      <c r="A6" s="121" t="s">
        <v>24</v>
      </c>
      <c r="B6" s="122"/>
      <c r="C6" s="57" t="s">
        <v>25</v>
      </c>
      <c r="D6" s="57" t="s">
        <v>25</v>
      </c>
      <c r="E6" s="58">
        <f>SUM(E3:E5)</f>
        <v>2882774.1500999997</v>
      </c>
      <c r="F6" s="59">
        <f>SUM(F3:F5)</f>
        <v>3360</v>
      </c>
      <c r="G6" s="57" t="s">
        <v>25</v>
      </c>
      <c r="H6" s="57" t="s">
        <v>25</v>
      </c>
      <c r="I6" s="57" t="s">
        <v>25</v>
      </c>
      <c r="J6" s="60" t="s">
        <v>25</v>
      </c>
    </row>
  </sheetData>
  <sheetProtection/>
  <mergeCells count="2">
    <mergeCell ref="A1:J1"/>
    <mergeCell ref="A6:B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9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375" style="12" customWidth="1"/>
    <col min="2" max="2" width="48.875" style="12" bestFit="1" customWidth="1"/>
    <col min="3" max="4" width="14.75390625" style="13" customWidth="1"/>
    <col min="5" max="11" width="14.875" style="12" customWidth="1"/>
    <col min="12" max="12" width="20.375" style="12" customWidth="1"/>
    <col min="13" max="15" width="8.75390625" style="12" customWidth="1"/>
    <col min="16" max="16384" width="9.125" style="12" customWidth="1"/>
  </cols>
  <sheetData>
    <row r="1" spans="1:12" s="36" customFormat="1" ht="16.5" thickBot="1">
      <c r="A1" s="99" t="s">
        <v>47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15.75" customHeight="1" thickBot="1">
      <c r="A2" s="103" t="s">
        <v>23</v>
      </c>
      <c r="B2" s="107" t="s">
        <v>12</v>
      </c>
      <c r="C2" s="109" t="s">
        <v>13</v>
      </c>
      <c r="D2" s="111" t="s">
        <v>14</v>
      </c>
      <c r="E2" s="105" t="s">
        <v>15</v>
      </c>
      <c r="F2" s="106"/>
      <c r="G2" s="106"/>
      <c r="H2" s="106"/>
      <c r="I2" s="106"/>
      <c r="J2" s="106"/>
      <c r="K2" s="106"/>
      <c r="L2" s="106"/>
    </row>
    <row r="3" spans="1:12" ht="63.75" customHeight="1" thickBot="1">
      <c r="A3" s="104"/>
      <c r="B3" s="108"/>
      <c r="C3" s="110"/>
      <c r="D3" s="112"/>
      <c r="E3" s="4" t="s">
        <v>16</v>
      </c>
      <c r="F3" s="4" t="s">
        <v>48</v>
      </c>
      <c r="G3" s="4" t="s">
        <v>17</v>
      </c>
      <c r="H3" s="4" t="s">
        <v>18</v>
      </c>
      <c r="I3" s="4" t="s">
        <v>19</v>
      </c>
      <c r="J3" s="4" t="s">
        <v>61</v>
      </c>
      <c r="K3" s="4" t="s">
        <v>20</v>
      </c>
      <c r="L3" s="1" t="s">
        <v>51</v>
      </c>
    </row>
    <row r="4" spans="1:12" ht="14.25" collapsed="1">
      <c r="A4" s="61">
        <v>1</v>
      </c>
      <c r="B4" s="47" t="s">
        <v>31</v>
      </c>
      <c r="C4" s="48">
        <v>38441</v>
      </c>
      <c r="D4" s="48">
        <v>38625</v>
      </c>
      <c r="E4" s="71">
        <v>0</v>
      </c>
      <c r="F4" s="71">
        <v>-0.00582762072487919</v>
      </c>
      <c r="G4" s="71">
        <v>-0.019510566110986782</v>
      </c>
      <c r="H4" s="71">
        <v>-0.16363458360222416</v>
      </c>
      <c r="I4" s="71">
        <v>-0.39920866919610765</v>
      </c>
      <c r="J4" s="71">
        <v>-0.16573323555981134</v>
      </c>
      <c r="K4" s="72">
        <v>-0.5251710751104566</v>
      </c>
      <c r="L4" s="72">
        <v>-0.055761981208708566</v>
      </c>
    </row>
    <row r="5" spans="1:12" ht="14.25" collapsed="1">
      <c r="A5" s="62">
        <v>2</v>
      </c>
      <c r="B5" s="47" t="s">
        <v>62</v>
      </c>
      <c r="C5" s="48">
        <v>39048</v>
      </c>
      <c r="D5" s="48">
        <v>39140</v>
      </c>
      <c r="E5" s="71">
        <v>0.006912758638567107</v>
      </c>
      <c r="F5" s="71">
        <v>-0.002238076530760358</v>
      </c>
      <c r="G5" s="71">
        <v>0.06358539577278188</v>
      </c>
      <c r="H5" s="71">
        <v>0.0289051652065635</v>
      </c>
      <c r="I5" s="71">
        <v>0.34742158986220395</v>
      </c>
      <c r="J5" s="71">
        <v>0.20290289762548452</v>
      </c>
      <c r="K5" s="72">
        <v>-0.45435967083544293</v>
      </c>
      <c r="L5" s="72">
        <v>-0.05101260289531273</v>
      </c>
    </row>
    <row r="6" spans="1:12" ht="14.25">
      <c r="A6" s="62">
        <v>3</v>
      </c>
      <c r="B6" s="47" t="s">
        <v>26</v>
      </c>
      <c r="C6" s="48">
        <v>39100</v>
      </c>
      <c r="D6" s="48">
        <v>39268</v>
      </c>
      <c r="E6" s="71">
        <v>-0.001806021905062405</v>
      </c>
      <c r="F6" s="71">
        <v>0.006063035318983889</v>
      </c>
      <c r="G6" s="71">
        <v>0.08371077240112679</v>
      </c>
      <c r="H6" s="71">
        <v>-0.021109083610247437</v>
      </c>
      <c r="I6" s="71">
        <v>0.0807569696723558</v>
      </c>
      <c r="J6" s="71">
        <v>0.009547805397210007</v>
      </c>
      <c r="K6" s="72">
        <v>1.100177988668555</v>
      </c>
      <c r="L6" s="72">
        <v>0.06837491374390359</v>
      </c>
    </row>
    <row r="7" spans="1:12" ht="15.75" thickBot="1">
      <c r="A7" s="75"/>
      <c r="B7" s="79" t="s">
        <v>60</v>
      </c>
      <c r="C7" s="78" t="s">
        <v>25</v>
      </c>
      <c r="D7" s="78" t="s">
        <v>25</v>
      </c>
      <c r="E7" s="76">
        <f>AVERAGE(E4:E6)</f>
        <v>0.0017022455778349006</v>
      </c>
      <c r="F7" s="76">
        <f>AVERAGE(F4:F6)</f>
        <v>-0.0006675539788852195</v>
      </c>
      <c r="G7" s="76">
        <f>AVERAGE(G4:G6)</f>
        <v>0.04259520068764063</v>
      </c>
      <c r="H7" s="76">
        <f>AVERAGE(H4:H6)</f>
        <v>-0.0519461673353027</v>
      </c>
      <c r="I7" s="76">
        <f>AVERAGE(I4:I6)</f>
        <v>0.009656630112817366</v>
      </c>
      <c r="J7" s="76">
        <f>AVERAGE(J4:J6)</f>
        <v>0.015572489154294397</v>
      </c>
      <c r="K7" s="78" t="s">
        <v>25</v>
      </c>
      <c r="L7" s="78" t="s">
        <v>25</v>
      </c>
    </row>
    <row r="8" spans="1:12" s="9" customFormat="1" ht="14.25">
      <c r="A8" s="102" t="s">
        <v>50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</row>
    <row r="9" spans="12:15" ht="14.25">
      <c r="L9"/>
      <c r="M9"/>
      <c r="N9"/>
      <c r="O9"/>
    </row>
  </sheetData>
  <sheetProtection/>
  <mergeCells count="7">
    <mergeCell ref="A1:L1"/>
    <mergeCell ref="E2:L2"/>
    <mergeCell ref="A8:L8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2"/>
  <sheetViews>
    <sheetView zoomScale="85" zoomScaleNormal="85" zoomScalePageLayoutView="0" workbookViewId="0" topLeftCell="A1">
      <selection activeCell="B4" sqref="B4"/>
    </sheetView>
  </sheetViews>
  <sheetFormatPr defaultColWidth="9.00390625" defaultRowHeight="12.75"/>
  <cols>
    <col min="1" max="1" width="5.00390625" style="10" customWidth="1"/>
    <col min="2" max="2" width="47.625" style="10" bestFit="1" customWidth="1"/>
    <col min="3" max="3" width="24.75390625" style="10" customWidth="1"/>
    <col min="4" max="4" width="24.75390625" style="17" customWidth="1"/>
    <col min="5" max="6" width="24.75390625" style="10" customWidth="1"/>
    <col min="7" max="7" width="32.75390625" style="10" customWidth="1"/>
    <col min="8" max="19" width="4.75390625" style="10" customWidth="1"/>
    <col min="20" max="16384" width="9.125" style="10" customWidth="1"/>
  </cols>
  <sheetData>
    <row r="1" spans="1:7" s="32" customFormat="1" ht="16.5" thickBot="1">
      <c r="A1" s="113" t="s">
        <v>42</v>
      </c>
      <c r="B1" s="113"/>
      <c r="C1" s="113"/>
      <c r="D1" s="113"/>
      <c r="E1" s="113"/>
      <c r="F1" s="113"/>
      <c r="G1" s="113"/>
    </row>
    <row r="2" spans="1:7" s="11" customFormat="1" ht="15.75" thickBot="1">
      <c r="A2" s="103" t="s">
        <v>23</v>
      </c>
      <c r="B2" s="117" t="s">
        <v>12</v>
      </c>
      <c r="C2" s="116" t="s">
        <v>33</v>
      </c>
      <c r="D2" s="115"/>
      <c r="E2" s="116" t="s">
        <v>34</v>
      </c>
      <c r="F2" s="115"/>
      <c r="G2" s="119" t="s">
        <v>52</v>
      </c>
    </row>
    <row r="3" spans="1:7" s="11" customFormat="1" ht="15.75" thickBot="1">
      <c r="A3" s="104"/>
      <c r="B3" s="118"/>
      <c r="C3" s="29" t="s">
        <v>37</v>
      </c>
      <c r="D3" s="29" t="s">
        <v>35</v>
      </c>
      <c r="E3" s="29" t="s">
        <v>36</v>
      </c>
      <c r="F3" s="29" t="s">
        <v>35</v>
      </c>
      <c r="G3" s="120"/>
    </row>
    <row r="4" spans="1:7" ht="14.25" customHeight="1">
      <c r="A4" s="90">
        <v>1</v>
      </c>
      <c r="B4" s="91" t="s">
        <v>62</v>
      </c>
      <c r="C4" s="30">
        <v>7.398320000000065</v>
      </c>
      <c r="D4" s="68">
        <v>0.006912758638566864</v>
      </c>
      <c r="E4" s="31">
        <v>0</v>
      </c>
      <c r="F4" s="87">
        <v>0</v>
      </c>
      <c r="G4" s="50">
        <v>0</v>
      </c>
    </row>
    <row r="5" spans="1:7" ht="14.25" customHeight="1">
      <c r="A5" s="90">
        <v>2</v>
      </c>
      <c r="B5" s="91" t="s">
        <v>31</v>
      </c>
      <c r="C5" s="30">
        <v>0</v>
      </c>
      <c r="D5" s="68">
        <v>0</v>
      </c>
      <c r="E5" s="31">
        <v>0</v>
      </c>
      <c r="F5" s="87">
        <v>0</v>
      </c>
      <c r="G5" s="50">
        <v>0</v>
      </c>
    </row>
    <row r="6" spans="1:7" ht="14.25" customHeight="1">
      <c r="A6" s="90">
        <v>3</v>
      </c>
      <c r="B6" s="91" t="s">
        <v>26</v>
      </c>
      <c r="C6" s="30">
        <v>-2.682680000000168</v>
      </c>
      <c r="D6" s="68">
        <v>-0.0018060219050609124</v>
      </c>
      <c r="E6" s="31">
        <v>0</v>
      </c>
      <c r="F6" s="87">
        <v>0</v>
      </c>
      <c r="G6" s="50">
        <v>0</v>
      </c>
    </row>
    <row r="7" spans="1:7" ht="15.75" thickBot="1">
      <c r="A7" s="65"/>
      <c r="B7" s="53" t="s">
        <v>24</v>
      </c>
      <c r="C7" s="54">
        <v>4.7156399999998975</v>
      </c>
      <c r="D7" s="67">
        <v>0.0016384795456559531</v>
      </c>
      <c r="E7" s="55">
        <v>0</v>
      </c>
      <c r="F7" s="67">
        <v>0</v>
      </c>
      <c r="G7" s="56">
        <v>0</v>
      </c>
    </row>
    <row r="9" ht="15" customHeight="1">
      <c r="A9" s="11"/>
    </row>
    <row r="10" ht="14.25">
      <c r="A10" s="11"/>
    </row>
    <row r="11" ht="14.25">
      <c r="A11" s="11"/>
    </row>
    <row r="12" ht="14.25">
      <c r="A12" s="11"/>
    </row>
    <row r="13" ht="12.75"/>
    <row r="14" ht="12.75"/>
    <row r="15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zoomScale="85" zoomScaleNormal="85" zoomScalePageLayoutView="0" workbookViewId="0" topLeftCell="A1">
      <selection activeCell="B3" sqref="B3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8.75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5" ht="15.75" thickBot="1">
      <c r="A1" s="21"/>
      <c r="B1" s="3" t="s">
        <v>12</v>
      </c>
      <c r="C1" s="2" t="s">
        <v>16</v>
      </c>
      <c r="D1" s="21"/>
      <c r="E1" s="21"/>
    </row>
    <row r="2" spans="1:5" ht="14.25">
      <c r="A2" s="21"/>
      <c r="B2" s="47" t="s">
        <v>26</v>
      </c>
      <c r="C2" s="71">
        <v>-0.001806021905062405</v>
      </c>
      <c r="D2" s="21"/>
      <c r="E2" s="21"/>
    </row>
    <row r="3" spans="1:5" ht="14.25">
      <c r="A3" s="21"/>
      <c r="B3" s="47" t="s">
        <v>31</v>
      </c>
      <c r="C3" s="71">
        <v>0</v>
      </c>
      <c r="D3" s="21"/>
      <c r="E3" s="21"/>
    </row>
    <row r="4" spans="1:5" ht="14.25">
      <c r="A4" s="21"/>
      <c r="B4" s="47" t="s">
        <v>62</v>
      </c>
      <c r="C4" s="71">
        <v>0.006912758638567107</v>
      </c>
      <c r="D4" s="21"/>
      <c r="E4" s="21"/>
    </row>
    <row r="5" spans="1:4" ht="14.25">
      <c r="A5" s="21"/>
      <c r="B5" s="47" t="s">
        <v>21</v>
      </c>
      <c r="C5" s="74">
        <v>0.005635079595499137</v>
      </c>
      <c r="D5" s="21"/>
    </row>
    <row r="6" spans="2:3" ht="14.25">
      <c r="B6" s="47" t="s">
        <v>27</v>
      </c>
      <c r="C6" s="86">
        <v>0.017608424866946137</v>
      </c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6"/>
  <sheetViews>
    <sheetView zoomScale="85" zoomScaleNormal="85" zoomScalePageLayoutView="0" workbookViewId="0" topLeftCell="A1">
      <selection activeCell="B3" sqref="B3"/>
    </sheetView>
  </sheetViews>
  <sheetFormatPr defaultColWidth="9.00390625" defaultRowHeight="12.75"/>
  <cols>
    <col min="1" max="1" width="3.875" style="6" bestFit="1" customWidth="1"/>
    <col min="2" max="2" width="48.125" style="11" bestFit="1" customWidth="1"/>
    <col min="3" max="3" width="11.75390625" style="6" customWidth="1"/>
    <col min="4" max="4" width="17.00390625" style="6" bestFit="1" customWidth="1"/>
    <col min="5" max="5" width="14.625" style="15" bestFit="1" customWidth="1"/>
    <col min="6" max="6" width="14.75390625" style="23" customWidth="1"/>
    <col min="7" max="7" width="14.75390625" style="15" customWidth="1"/>
    <col min="8" max="8" width="12.75390625" style="23" customWidth="1"/>
    <col min="9" max="9" width="37.625" style="11" bestFit="1" customWidth="1"/>
    <col min="10" max="10" width="22.25390625" style="11" bestFit="1" customWidth="1"/>
    <col min="11" max="11" width="35.875" style="11" customWidth="1"/>
    <col min="12" max="16384" width="9.125" style="11" customWidth="1"/>
  </cols>
  <sheetData>
    <row r="1" spans="1:10" ht="16.5" thickBot="1">
      <c r="A1" s="99" t="s">
        <v>59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ht="30.75" thickBot="1">
      <c r="A2" s="3" t="s">
        <v>23</v>
      </c>
      <c r="B2" s="39" t="s">
        <v>12</v>
      </c>
      <c r="C2" s="1" t="s">
        <v>11</v>
      </c>
      <c r="D2" s="1" t="s">
        <v>8</v>
      </c>
      <c r="E2" s="4" t="s">
        <v>1</v>
      </c>
      <c r="F2" s="4" t="s">
        <v>38</v>
      </c>
      <c r="G2" s="4" t="s">
        <v>39</v>
      </c>
      <c r="H2" s="1" t="s">
        <v>40</v>
      </c>
      <c r="I2" s="1" t="s">
        <v>5</v>
      </c>
      <c r="J2" s="1" t="s">
        <v>6</v>
      </c>
    </row>
    <row r="3" spans="1:10" ht="14.25" customHeight="1">
      <c r="A3" s="41">
        <v>1</v>
      </c>
      <c r="B3" s="83" t="s">
        <v>84</v>
      </c>
      <c r="C3" s="83" t="s">
        <v>7</v>
      </c>
      <c r="D3" s="83" t="s">
        <v>9</v>
      </c>
      <c r="E3" s="85">
        <v>11492571.92</v>
      </c>
      <c r="F3" s="11">
        <v>176708</v>
      </c>
      <c r="G3" s="85">
        <v>65.03707766484823</v>
      </c>
      <c r="H3" s="84">
        <v>100</v>
      </c>
      <c r="I3" s="83" t="s">
        <v>85</v>
      </c>
      <c r="J3" s="44" t="s">
        <v>28</v>
      </c>
    </row>
    <row r="4" spans="1:10" ht="14.25" customHeight="1">
      <c r="A4" s="41">
        <v>2</v>
      </c>
      <c r="B4" s="83" t="s">
        <v>92</v>
      </c>
      <c r="C4" s="83" t="s">
        <v>7</v>
      </c>
      <c r="D4" s="83" t="s">
        <v>93</v>
      </c>
      <c r="E4" s="85">
        <v>1508210.67</v>
      </c>
      <c r="F4" s="11">
        <v>153672</v>
      </c>
      <c r="G4" s="85">
        <v>9.81447934561924</v>
      </c>
      <c r="H4" s="84">
        <v>10</v>
      </c>
      <c r="I4" s="83" t="s">
        <v>94</v>
      </c>
      <c r="J4" s="44" t="s">
        <v>28</v>
      </c>
    </row>
    <row r="5" spans="1:10" ht="14.25" customHeight="1">
      <c r="A5" s="41">
        <v>3</v>
      </c>
      <c r="B5" s="83" t="s">
        <v>71</v>
      </c>
      <c r="C5" s="83" t="s">
        <v>7</v>
      </c>
      <c r="D5" s="83" t="s">
        <v>9</v>
      </c>
      <c r="E5" s="85">
        <v>1066675.9101</v>
      </c>
      <c r="F5" s="11">
        <v>648</v>
      </c>
      <c r="G5" s="85">
        <v>1646.104799537037</v>
      </c>
      <c r="H5" s="84">
        <v>5000</v>
      </c>
      <c r="I5" s="83" t="s">
        <v>72</v>
      </c>
      <c r="J5" s="44" t="s">
        <v>29</v>
      </c>
    </row>
    <row r="6" spans="1:10" ht="15.75" thickBot="1">
      <c r="A6" s="121" t="s">
        <v>24</v>
      </c>
      <c r="B6" s="122"/>
      <c r="C6" s="57" t="s">
        <v>25</v>
      </c>
      <c r="D6" s="57" t="s">
        <v>25</v>
      </c>
      <c r="E6" s="70">
        <f>SUM(E3:E5)</f>
        <v>14067458.5001</v>
      </c>
      <c r="F6" s="69">
        <f>SUM(F3:F5)</f>
        <v>331028</v>
      </c>
      <c r="G6" s="57" t="s">
        <v>25</v>
      </c>
      <c r="H6" s="57" t="s">
        <v>25</v>
      </c>
      <c r="I6" s="57" t="s">
        <v>25</v>
      </c>
      <c r="J6" s="60" t="s">
        <v>25</v>
      </c>
    </row>
  </sheetData>
  <sheetProtection/>
  <mergeCells count="2">
    <mergeCell ref="A1:J1"/>
    <mergeCell ref="A6:B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Analytics</dc:title>
  <dc:subject>Еженедельная аналитика</dc:subject>
  <dc:creator>Tymchenko Artem</dc:creator>
  <cp:keywords>аналитика, УАИБ, analytics, UAIB</cp:keywords>
  <dc:description/>
  <cp:lastModifiedBy>Глеб Щербак</cp:lastModifiedBy>
  <cp:lastPrinted>2009-11-12T13:45:44Z</cp:lastPrinted>
  <dcterms:created xsi:type="dcterms:W3CDTF">2009-10-19T08:35:22Z</dcterms:created>
  <dcterms:modified xsi:type="dcterms:W3CDTF">2018-09-21T09:49:35Z</dcterms:modified>
  <cp:category>Analytics</cp:category>
  <cp:version/>
  <cp:contentType/>
  <cp:contentStatus/>
</cp:coreProperties>
</file>