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'Відкр_1'!$A$1:$H$19</definedName>
  </definedNames>
  <calcPr fullCalcOnLoad="1"/>
</workbook>
</file>

<file path=xl/sharedStrings.xml><?xml version="1.0" encoding="utf-8"?>
<sst xmlns="http://schemas.openxmlformats.org/spreadsheetml/2006/main" count="328" uniqueCount="105">
  <si>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</si>
  <si>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</si>
  <si>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</si>
  <si>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</si>
  <si>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</si>
  <si>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</si>
  <si>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</si>
  <si>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</si>
  <si>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</si>
  <si>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</si>
  <si>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</si>
  <si>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</si>
  <si>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</si>
  <si>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</si>
  <si>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</si>
  <si>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</si>
  <si>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</si>
  <si>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</si>
  <si>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</si>
  <si>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</si>
  <si>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</si>
  <si>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</si>
  <si>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</si>
  <si>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</si>
  <si>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</si>
  <si>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</si>
  <si>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</si>
  <si>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</si>
  <si>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</si>
  <si>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</si>
  <si>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</si>
  <si>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</si>
  <si>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</si>
  <si>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</si>
  <si>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</si>
  <si>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</si>
  <si>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</si>
  <si>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</si>
  <si>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</si>
  <si>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</si>
  <si>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</si>
  <si>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</si>
  <si>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</si>
  <si>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</si>
  <si>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</si>
  <si>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</si>
  <si>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</si>
  <si>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</si>
  <si>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</si>
  <si>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</si>
  <si>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</si>
  <si>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</si>
  <si>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</si>
  <si>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</si>
  <si>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</si>
  <si>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</si>
  <si>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</si>
  <si>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</si>
  <si>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</si>
  <si>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</si>
  <si>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</si>
  <si>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</si>
  <si>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</si>
  <si>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</si>
  <si>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</si>
  <si>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</si>
  <si>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</si>
  <si>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</si>
  <si>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</si>
  <si>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</si>
  <si>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</si>
  <si>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</si>
  <si>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</si>
  <si>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</si>
  <si>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</si>
  <si>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</si>
  <si>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</si>
  <si>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</si>
  <si>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</si>
  <si>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</si>
  <si>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</si>
  <si>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</si>
  <si>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</si>
  <si>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</si>
  <si>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</si>
  <si>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</si>
  <si>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</si>
  <si>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</si>
  <si>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</si>
  <si>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</si>
  <si>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</si>
  <si>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</si>
  <si>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</si>
  <si>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</si>
  <si>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</si>
  <si>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н.д.</t>
  </si>
  <si>
    <t>Аргентум</t>
  </si>
  <si>
    <t>ТОВ "КУА ОЗОН"</t>
  </si>
  <si>
    <t>http://ozoncap.com/</t>
  </si>
  <si>
    <t>КІНТО-Народний</t>
  </si>
  <si>
    <t>становив +384,75 тис. грн.</t>
  </si>
  <si>
    <t>н.д.**</t>
  </si>
  <si>
    <t>** За наявними даними чистий притік/відтік становив +392,06 тис. грн. , але з урахуванням даних фондів, інформації за якими недостатньо для порівняння з минулим періодом, чистий притік/відтік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</si>
  <si>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 чистий притік/відтік</t>
  </si>
  <si>
    <t>становив -7,33 тис. грн.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</si>
</sst>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02"/>
        <c:axId val="4519"/>
      </c:barChart>
      <c:catAx>
        <c:axId val="5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9"/>
        <c:crosses val="autoZero"/>
        <c:auto val="0"/>
        <c:lblOffset val="0"/>
        <c:tickLblSkip val="1"/>
        <c:noMultiLvlLbl val="0"/>
      </c:catAx>
      <c:val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894832"/>
        <c:axId val="62835761"/>
      </c:barChart>
      <c:catAx>
        <c:axId val="2189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835761"/>
        <c:crosses val="autoZero"/>
        <c:auto val="0"/>
        <c:lblOffset val="0"/>
        <c:tickLblSkip val="1"/>
        <c:noMultiLvlLbl val="0"/>
      </c:catAx>
      <c:valAx>
        <c:axId val="62835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94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650938"/>
        <c:axId val="56531851"/>
      </c:barChart>
      <c:catAx>
        <c:axId val="286509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31851"/>
        <c:crosses val="autoZero"/>
        <c:auto val="0"/>
        <c:lblOffset val="0"/>
        <c:tickLblSkip val="1"/>
        <c:noMultiLvlLbl val="0"/>
      </c:catAx>
      <c:valAx>
        <c:axId val="56531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0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024612"/>
        <c:axId val="15677189"/>
      </c:barChart>
      <c:catAx>
        <c:axId val="390246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677189"/>
        <c:crosses val="autoZero"/>
        <c:auto val="0"/>
        <c:lblOffset val="0"/>
        <c:tickLblSkip val="1"/>
        <c:noMultiLvlLbl val="0"/>
      </c:catAx>
      <c:valAx>
        <c:axId val="1567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246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876974"/>
        <c:axId val="61892767"/>
      </c:barChart>
      <c:catAx>
        <c:axId val="6876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92767"/>
        <c:crosses val="autoZero"/>
        <c:auto val="0"/>
        <c:lblOffset val="0"/>
        <c:tickLblSkip val="1"/>
        <c:noMultiLvlLbl val="0"/>
      </c:catAx>
      <c:valAx>
        <c:axId val="618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6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163992"/>
        <c:axId val="47258201"/>
      </c:barChart>
      <c:catAx>
        <c:axId val="201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58201"/>
        <c:crosses val="autoZero"/>
        <c:auto val="0"/>
        <c:lblOffset val="0"/>
        <c:tickLblSkip val="1"/>
        <c:noMultiLvlLbl val="0"/>
      </c:catAx>
      <c:valAx>
        <c:axId val="47258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639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22670626"/>
        <c:axId val="2709043"/>
      </c:barChart>
      <c:catAx>
        <c:axId val="22670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709043"/>
        <c:crossesAt val="0"/>
        <c:auto val="0"/>
        <c:lblOffset val="0"/>
        <c:tickLblSkip val="1"/>
        <c:noMultiLvlLbl val="0"/>
      </c:catAx>
      <c:valAx>
        <c:axId val="2709043"/>
        <c:scaling>
          <c:orientation val="minMax"/>
          <c:max val="0.28"/>
          <c:min val="-0.1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670626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24381388"/>
        <c:axId val="18105901"/>
      </c:barChart>
      <c:catAx>
        <c:axId val="24381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105901"/>
        <c:crosses val="autoZero"/>
        <c:auto val="0"/>
        <c:lblOffset val="0"/>
        <c:tickLblSkip val="1"/>
        <c:noMultiLvlLbl val="0"/>
      </c:catAx>
      <c:valAx>
        <c:axId val="181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8735382"/>
        <c:axId val="57291847"/>
      </c:barChart>
      <c:catAx>
        <c:axId val="287353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7291847"/>
        <c:crosses val="autoZero"/>
        <c:auto val="0"/>
        <c:lblOffset val="0"/>
        <c:tickLblSkip val="52"/>
        <c:noMultiLvlLbl val="0"/>
      </c:catAx>
      <c:valAx>
        <c:axId val="57291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45864576"/>
        <c:axId val="10128001"/>
      </c:barChart>
      <c:catAx>
        <c:axId val="458645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128001"/>
        <c:crosses val="autoZero"/>
        <c:auto val="0"/>
        <c:lblOffset val="0"/>
        <c:tickLblSkip val="49"/>
        <c:noMultiLvlLbl val="0"/>
      </c:catAx>
      <c:valAx>
        <c:axId val="1012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043146"/>
        <c:axId val="15061723"/>
      </c:barChart>
      <c:catAx>
        <c:axId val="24043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61723"/>
        <c:crosses val="autoZero"/>
        <c:auto val="0"/>
        <c:lblOffset val="0"/>
        <c:tickLblSkip val="4"/>
        <c:noMultiLvlLbl val="0"/>
      </c:catAx>
      <c:valAx>
        <c:axId val="1506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0672"/>
        <c:axId val="366049"/>
      </c:barChart>
      <c:catAx>
        <c:axId val="40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49"/>
        <c:crosses val="autoZero"/>
        <c:auto val="0"/>
        <c:lblOffset val="0"/>
        <c:tickLblSkip val="9"/>
        <c:noMultiLvlLbl val="0"/>
      </c:catAx>
      <c:valAx>
        <c:axId val="36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37780"/>
        <c:axId val="12040021"/>
      </c:barChart>
      <c:catAx>
        <c:axId val="1337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040021"/>
        <c:crosses val="autoZero"/>
        <c:auto val="0"/>
        <c:lblOffset val="0"/>
        <c:tickLblSkip val="4"/>
        <c:noMultiLvlLbl val="0"/>
      </c:catAx>
      <c:val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77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41251326"/>
        <c:axId val="35717615"/>
      </c:barChart>
      <c:catAx>
        <c:axId val="412513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717615"/>
        <c:crosses val="autoZero"/>
        <c:auto val="0"/>
        <c:lblOffset val="0"/>
        <c:tickLblSkip val="52"/>
        <c:noMultiLvlLbl val="0"/>
      </c:catAx>
      <c:val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2513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023080"/>
        <c:axId val="7445673"/>
      </c:barChart>
      <c:catAx>
        <c:axId val="53023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445673"/>
        <c:crosses val="autoZero"/>
        <c:auto val="0"/>
        <c:lblOffset val="0"/>
        <c:tickLblSkip val="4"/>
        <c:noMultiLvlLbl val="0"/>
      </c:catAx>
      <c:val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7011058"/>
        <c:axId val="66228611"/>
      </c:barChart>
      <c:catAx>
        <c:axId val="67011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6228611"/>
        <c:crosses val="autoZero"/>
        <c:auto val="0"/>
        <c:lblOffset val="0"/>
        <c:tickLblSkip val="4"/>
        <c:noMultiLvlLbl val="0"/>
      </c:catAx>
      <c:val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186588"/>
        <c:axId val="62917245"/>
      </c:barChart>
      <c:catAx>
        <c:axId val="591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917245"/>
        <c:crosses val="autoZero"/>
        <c:auto val="0"/>
        <c:lblOffset val="0"/>
        <c:tickLblSkip val="4"/>
        <c:noMultiLvlLbl val="0"/>
      </c:catAx>
      <c:val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186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84294"/>
        <c:axId val="63132055"/>
      </c:barChart>
      <c:catAx>
        <c:axId val="29384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132055"/>
        <c:crosses val="autoZero"/>
        <c:auto val="0"/>
        <c:lblOffset val="0"/>
        <c:tickLblSkip val="4"/>
        <c:noMultiLvlLbl val="0"/>
      </c:catAx>
      <c:val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384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317584"/>
        <c:axId val="13422801"/>
      </c:barChart>
      <c:catAx>
        <c:axId val="31317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422801"/>
        <c:crosses val="autoZero"/>
        <c:auto val="0"/>
        <c:lblOffset val="0"/>
        <c:tickLblSkip val="4"/>
        <c:noMultiLvlLbl val="0"/>
      </c:catAx>
      <c:val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696346"/>
        <c:axId val="13505067"/>
      </c:barChart>
      <c:catAx>
        <c:axId val="5369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3505067"/>
        <c:crosses val="autoZero"/>
        <c:auto val="0"/>
        <c:lblOffset val="0"/>
        <c:tickLblSkip val="4"/>
        <c:noMultiLvlLbl val="0"/>
      </c:catAx>
      <c:val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4436740"/>
        <c:axId val="20168613"/>
      </c:barChart>
      <c:catAx>
        <c:axId val="54436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168613"/>
        <c:crosses val="autoZero"/>
        <c:auto val="0"/>
        <c:lblOffset val="0"/>
        <c:tickLblSkip val="4"/>
        <c:noMultiLvlLbl val="0"/>
      </c:catAx>
      <c:val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4367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299790"/>
        <c:axId val="23044927"/>
      </c:barChart>
      <c:catAx>
        <c:axId val="472997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3044927"/>
        <c:crosses val="autoZero"/>
        <c:auto val="0"/>
        <c:lblOffset val="0"/>
        <c:tickLblSkip val="4"/>
        <c:noMultiLvlLbl val="0"/>
      </c:catAx>
      <c:val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2997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294442"/>
        <c:axId val="29649979"/>
      </c:barChart>
      <c:catAx>
        <c:axId val="32944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649979"/>
        <c:crosses val="autoZero"/>
        <c:auto val="0"/>
        <c:lblOffset val="0"/>
        <c:tickLblSkip val="1"/>
        <c:noMultiLvlLbl val="0"/>
      </c:catAx>
      <c:valAx>
        <c:axId val="29649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65"/>
          <c:w val="0.998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6077752"/>
        <c:axId val="54699769"/>
      </c:barChart>
      <c:catAx>
        <c:axId val="6077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699769"/>
        <c:crosses val="autoZero"/>
        <c:auto val="0"/>
        <c:lblOffset val="0"/>
        <c:tickLblSkip val="1"/>
        <c:noMultiLvlLbl val="0"/>
      </c:catAx>
      <c:valAx>
        <c:axId val="54699769"/>
        <c:scaling>
          <c:orientation val="minMax"/>
          <c:max val="0.28"/>
          <c:min val="-0.09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77752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22535874"/>
        <c:axId val="1496275"/>
      </c:barChart>
      <c:catAx>
        <c:axId val="225358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96275"/>
        <c:crosses val="autoZero"/>
        <c:auto val="0"/>
        <c:lblOffset val="0"/>
        <c:tickLblSkip val="1"/>
        <c:noMultiLvlLbl val="0"/>
      </c:catAx>
      <c:val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5358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13466476"/>
        <c:axId val="54089421"/>
      </c:barChart>
      <c:catAx>
        <c:axId val="13466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089421"/>
        <c:crosses val="autoZero"/>
        <c:auto val="0"/>
        <c:lblOffset val="0"/>
        <c:tickLblSkip val="5"/>
        <c:noMultiLvlLbl val="0"/>
      </c:catAx>
      <c:val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4664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7042742"/>
        <c:axId val="19166951"/>
      </c:barChart>
      <c:catAx>
        <c:axId val="170427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166951"/>
        <c:crosses val="autoZero"/>
        <c:auto val="0"/>
        <c:lblOffset val="0"/>
        <c:tickLblSkip val="5"/>
        <c:noMultiLvlLbl val="0"/>
      </c:catAx>
      <c:val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0427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284832"/>
        <c:axId val="9019169"/>
      </c:barChart>
      <c:catAx>
        <c:axId val="382848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019169"/>
        <c:crosses val="autoZero"/>
        <c:auto val="0"/>
        <c:lblOffset val="0"/>
        <c:tickLblSkip val="1"/>
        <c:noMultiLvlLbl val="0"/>
      </c:catAx>
      <c:val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2848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063658"/>
        <c:axId val="59464059"/>
      </c:barChart>
      <c:catAx>
        <c:axId val="140636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464059"/>
        <c:crosses val="autoZero"/>
        <c:auto val="0"/>
        <c:lblOffset val="0"/>
        <c:tickLblSkip val="1"/>
        <c:noMultiLvlLbl val="0"/>
      </c:catAx>
      <c:val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636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414484"/>
        <c:axId val="51859445"/>
      </c:barChart>
      <c:catAx>
        <c:axId val="65414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859445"/>
        <c:crosses val="autoZero"/>
        <c:auto val="0"/>
        <c:lblOffset val="0"/>
        <c:tickLblSkip val="1"/>
        <c:noMultiLvlLbl val="0"/>
      </c:catAx>
      <c:valAx>
        <c:axId val="51859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5414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081822"/>
        <c:axId val="39865487"/>
      </c:barChart>
      <c:catAx>
        <c:axId val="640818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9865487"/>
        <c:crosses val="autoZero"/>
        <c:auto val="0"/>
        <c:lblOffset val="0"/>
        <c:tickLblSkip val="1"/>
        <c:noMultiLvlLbl val="0"/>
      </c:catAx>
      <c:valAx>
        <c:axId val="3986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40818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245064"/>
        <c:axId val="7878985"/>
      </c:barChart>
      <c:catAx>
        <c:axId val="23245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7878985"/>
        <c:crosses val="autoZero"/>
        <c:auto val="0"/>
        <c:lblOffset val="0"/>
        <c:tickLblSkip val="1"/>
        <c:noMultiLvlLbl val="0"/>
      </c:catAx>
      <c:valAx>
        <c:axId val="7878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32450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02002"/>
        <c:axId val="34218019"/>
      </c:barChart>
      <c:catAx>
        <c:axId val="3802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4218019"/>
        <c:crosses val="autoZero"/>
        <c:auto val="0"/>
        <c:lblOffset val="0"/>
        <c:tickLblSkip val="1"/>
        <c:noMultiLvlLbl val="0"/>
      </c:catAx>
      <c:valAx>
        <c:axId val="34218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02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523220"/>
        <c:axId val="52838069"/>
      </c:barChart>
      <c:catAx>
        <c:axId val="65523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38069"/>
        <c:crosses val="autoZero"/>
        <c:auto val="0"/>
        <c:lblOffset val="0"/>
        <c:tickLblSkip val="1"/>
        <c:noMultiLvlLbl val="0"/>
      </c:catAx>
      <c:valAx>
        <c:axId val="52838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526716"/>
        <c:axId val="20196125"/>
      </c:barChart>
      <c:catAx>
        <c:axId val="3952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196125"/>
        <c:crosses val="autoZero"/>
        <c:auto val="0"/>
        <c:lblOffset val="0"/>
        <c:tickLblSkip val="1"/>
        <c:noMultiLvlLbl val="0"/>
      </c:catAx>
      <c:valAx>
        <c:axId val="20196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526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547398"/>
        <c:axId val="25273399"/>
      </c:barChart>
      <c:catAx>
        <c:axId val="47547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273399"/>
        <c:crosses val="autoZero"/>
        <c:auto val="0"/>
        <c:lblOffset val="0"/>
        <c:tickLblSkip val="1"/>
        <c:noMultiLvlLbl val="0"/>
      </c:catAx>
      <c:val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547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134000"/>
        <c:axId val="33879409"/>
      </c:barChart>
      <c:catAx>
        <c:axId val="261340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879409"/>
        <c:crosses val="autoZero"/>
        <c:auto val="0"/>
        <c:lblOffset val="0"/>
        <c:tickLblSkip val="1"/>
        <c:noMultiLvlLbl val="0"/>
      </c:catAx>
      <c:valAx>
        <c:axId val="3387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13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479226"/>
        <c:axId val="59877579"/>
      </c:barChart>
      <c:catAx>
        <c:axId val="364792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9877579"/>
        <c:crosses val="autoZero"/>
        <c:auto val="0"/>
        <c:lblOffset val="0"/>
        <c:tickLblSkip val="1"/>
        <c:noMultiLvlLbl val="0"/>
      </c:catAx>
      <c:valAx>
        <c:axId val="59877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27300"/>
        <c:axId val="18245701"/>
      </c:barChart>
      <c:catAx>
        <c:axId val="2027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245701"/>
        <c:crosses val="autoZero"/>
        <c:auto val="0"/>
        <c:lblOffset val="0"/>
        <c:tickLblSkip val="1"/>
        <c:noMultiLvlLbl val="0"/>
      </c:catAx>
      <c:valAx>
        <c:axId val="18245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0273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05"/>
          <c:w val="0.93"/>
          <c:h val="0.85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Графік_З!$B$2:$B$5</c:f>
              <c:strCache/>
            </c:strRef>
          </c:cat>
          <c:val>
            <c:numRef>
              <c:f>Графік_З!$C$2:$C$5</c:f>
              <c:numCache/>
            </c:numRef>
          </c:val>
        </c:ser>
        <c:gapWidth val="40"/>
        <c:axId val="29993582"/>
        <c:axId val="1506783"/>
      </c:barChart>
      <c:catAx>
        <c:axId val="299935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06783"/>
        <c:crosses val="autoZero"/>
        <c:auto val="0"/>
        <c:lblOffset val="0"/>
        <c:tickLblSkip val="1"/>
        <c:noMultiLvlLbl val="0"/>
      </c:catAx>
      <c:valAx>
        <c:axId val="1506783"/>
        <c:scaling>
          <c:orientation val="minMax"/>
          <c:max val="0.28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9358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780574"/>
        <c:axId val="52025167"/>
      </c:barChart>
      <c:catAx>
        <c:axId val="5780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25167"/>
        <c:crosses val="autoZero"/>
        <c:auto val="0"/>
        <c:lblOffset val="0"/>
        <c:tickLblSkip val="1"/>
        <c:noMultiLvlLbl val="0"/>
      </c:catAx>
      <c:valAx>
        <c:axId val="52025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0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65573320"/>
        <c:axId val="53288969"/>
      </c:barChart>
      <c:catAx>
        <c:axId val="6557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88969"/>
        <c:crosses val="autoZero"/>
        <c:auto val="0"/>
        <c:lblOffset val="0"/>
        <c:tickLblSkip val="1"/>
        <c:noMultiLvlLbl val="0"/>
      </c:catAx>
      <c:valAx>
        <c:axId val="5328896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73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838674"/>
        <c:axId val="21439203"/>
      </c:barChart>
      <c:catAx>
        <c:axId val="98386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39203"/>
        <c:crosses val="autoZero"/>
        <c:auto val="0"/>
        <c:lblOffset val="0"/>
        <c:tickLblSkip val="1"/>
        <c:noMultiLvlLbl val="0"/>
      </c:catAx>
      <c:valAx>
        <c:axId val="2143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86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8735100"/>
        <c:axId val="58853853"/>
      </c:barChart>
      <c:catAx>
        <c:axId val="587351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53853"/>
        <c:crosses val="autoZero"/>
        <c:auto val="0"/>
        <c:lblOffset val="0"/>
        <c:tickLblSkip val="1"/>
        <c:noMultiLvlLbl val="0"/>
      </c:catAx>
      <c:valAx>
        <c:axId val="5885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922630"/>
        <c:axId val="2432759"/>
      </c:barChart>
      <c:catAx>
        <c:axId val="599226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2759"/>
        <c:crosses val="autoZero"/>
        <c:auto val="0"/>
        <c:lblOffset val="0"/>
        <c:tickLblSkip val="1"/>
        <c:noMultiLvlLbl val="0"/>
      </c:catAx>
      <c:valAx>
        <c:axId val="2432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26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23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3990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29956582.86</v>
      </c>
      <c r="D3" s="95">
        <v>49081</v>
      </c>
      <c r="E3" s="43">
        <v>610.3498881440884</v>
      </c>
      <c r="F3" s="40">
        <v>100</v>
      </c>
      <c r="G3" s="42" t="s">
        <v>65</v>
      </c>
      <c r="H3" s="44" t="s">
        <v>28</v>
      </c>
    </row>
    <row r="4" spans="1:8" ht="14.25">
      <c r="A4" s="41">
        <v>2</v>
      </c>
      <c r="B4" s="42" t="s">
        <v>55</v>
      </c>
      <c r="C4" s="43">
        <v>13606383.59</v>
      </c>
      <c r="D4" s="95">
        <v>10272111</v>
      </c>
      <c r="E4" s="43">
        <v>1.324594680684428</v>
      </c>
      <c r="F4" s="40">
        <v>1</v>
      </c>
      <c r="G4" s="42" t="s">
        <v>67</v>
      </c>
      <c r="H4" s="44" t="s">
        <v>92</v>
      </c>
    </row>
    <row r="5" spans="1:8" ht="14.25" customHeight="1">
      <c r="A5" s="41">
        <v>3</v>
      </c>
      <c r="B5" s="42" t="s">
        <v>64</v>
      </c>
      <c r="C5" s="43">
        <v>7355627.65</v>
      </c>
      <c r="D5" s="95">
        <v>3647</v>
      </c>
      <c r="E5" s="43">
        <v>2016.8981765834933</v>
      </c>
      <c r="F5" s="40">
        <v>1000</v>
      </c>
      <c r="G5" s="42" t="s">
        <v>66</v>
      </c>
      <c r="H5" s="44" t="s">
        <v>90</v>
      </c>
    </row>
    <row r="6" spans="1:8" ht="14.25">
      <c r="A6" s="41">
        <v>4</v>
      </c>
      <c r="B6" s="42" t="s">
        <v>80</v>
      </c>
      <c r="C6" s="43">
        <v>6292272.8</v>
      </c>
      <c r="D6" s="95">
        <v>2102</v>
      </c>
      <c r="E6" s="43">
        <v>2993.469457659372</v>
      </c>
      <c r="F6" s="40">
        <v>1000</v>
      </c>
      <c r="G6" s="42" t="s">
        <v>81</v>
      </c>
      <c r="H6" s="44" t="s">
        <v>89</v>
      </c>
    </row>
    <row r="7" spans="1:8" ht="14.25" customHeight="1">
      <c r="A7" s="41">
        <v>5</v>
      </c>
      <c r="B7" s="42" t="s">
        <v>49</v>
      </c>
      <c r="C7" s="43">
        <v>5785406.91</v>
      </c>
      <c r="D7" s="95">
        <v>4517</v>
      </c>
      <c r="E7" s="43">
        <v>1280.8073743635157</v>
      </c>
      <c r="F7" s="40">
        <v>1000</v>
      </c>
      <c r="G7" s="42" t="s">
        <v>65</v>
      </c>
      <c r="H7" s="44" t="s">
        <v>28</v>
      </c>
    </row>
    <row r="8" spans="1:8" ht="14.25">
      <c r="A8" s="41">
        <v>6</v>
      </c>
      <c r="B8" s="42" t="s">
        <v>54</v>
      </c>
      <c r="C8" s="43">
        <v>3996058.39</v>
      </c>
      <c r="D8" s="95">
        <v>1291</v>
      </c>
      <c r="E8" s="43">
        <v>3095.3202091402013</v>
      </c>
      <c r="F8" s="40">
        <v>1000</v>
      </c>
      <c r="G8" s="42" t="s">
        <v>67</v>
      </c>
      <c r="H8" s="44" t="s">
        <v>92</v>
      </c>
    </row>
    <row r="9" spans="1:8" ht="14.25">
      <c r="A9" s="41">
        <v>7</v>
      </c>
      <c r="B9" s="42" t="s">
        <v>75</v>
      </c>
      <c r="C9" s="43">
        <v>3923205.44</v>
      </c>
      <c r="D9" s="95">
        <v>1256</v>
      </c>
      <c r="E9" s="43">
        <v>3123.5712101910826</v>
      </c>
      <c r="F9" s="40">
        <v>1000</v>
      </c>
      <c r="G9" s="42" t="s">
        <v>76</v>
      </c>
      <c r="H9" s="44" t="s">
        <v>91</v>
      </c>
    </row>
    <row r="10" spans="1:8" ht="14.25">
      <c r="A10" s="41">
        <v>8</v>
      </c>
      <c r="B10" s="42" t="s">
        <v>77</v>
      </c>
      <c r="C10" s="43">
        <v>3050640.32</v>
      </c>
      <c r="D10" s="95">
        <v>699</v>
      </c>
      <c r="E10" s="43">
        <v>4364.292303290415</v>
      </c>
      <c r="F10" s="40">
        <v>1000</v>
      </c>
      <c r="G10" s="42" t="s">
        <v>76</v>
      </c>
      <c r="H10" s="44" t="s">
        <v>91</v>
      </c>
    </row>
    <row r="11" spans="1:8" ht="14.25">
      <c r="A11" s="41">
        <v>9</v>
      </c>
      <c r="B11" s="42" t="s">
        <v>96</v>
      </c>
      <c r="C11" s="43">
        <v>2734644.08</v>
      </c>
      <c r="D11" s="95">
        <v>39040</v>
      </c>
      <c r="E11" s="43">
        <v>70.04723565573771</v>
      </c>
      <c r="F11" s="40">
        <v>100</v>
      </c>
      <c r="G11" s="42" t="s">
        <v>97</v>
      </c>
      <c r="H11" s="44" t="s">
        <v>98</v>
      </c>
    </row>
    <row r="12" spans="1:8" ht="14.25">
      <c r="A12" s="41">
        <v>10</v>
      </c>
      <c r="B12" s="42" t="s">
        <v>78</v>
      </c>
      <c r="C12" s="43">
        <v>2377701.63</v>
      </c>
      <c r="D12" s="95">
        <v>10766</v>
      </c>
      <c r="E12" s="43">
        <v>220.85283577930522</v>
      </c>
      <c r="F12" s="40">
        <v>100</v>
      </c>
      <c r="G12" s="42" t="s">
        <v>65</v>
      </c>
      <c r="H12" s="44" t="s">
        <v>28</v>
      </c>
    </row>
    <row r="13" spans="1:8" ht="14.25">
      <c r="A13" s="41">
        <v>11</v>
      </c>
      <c r="B13" s="42" t="s">
        <v>44</v>
      </c>
      <c r="C13" s="43">
        <v>1616095.97</v>
      </c>
      <c r="D13" s="95">
        <v>1228</v>
      </c>
      <c r="E13" s="43">
        <v>1316.0390635179153</v>
      </c>
      <c r="F13" s="40">
        <v>1000</v>
      </c>
      <c r="G13" s="42" t="s">
        <v>68</v>
      </c>
      <c r="H13" s="44" t="s">
        <v>93</v>
      </c>
    </row>
    <row r="14" spans="1:8" ht="14.25">
      <c r="A14" s="41">
        <v>12</v>
      </c>
      <c r="B14" s="42" t="s">
        <v>83</v>
      </c>
      <c r="C14" s="43">
        <v>1397489.84</v>
      </c>
      <c r="D14" s="95">
        <v>560</v>
      </c>
      <c r="E14" s="43">
        <v>2495.5175714285715</v>
      </c>
      <c r="F14" s="40">
        <v>1000</v>
      </c>
      <c r="G14" s="42" t="s">
        <v>81</v>
      </c>
      <c r="H14" s="44" t="s">
        <v>89</v>
      </c>
    </row>
    <row r="15" spans="1:8" ht="14.25">
      <c r="A15" s="41">
        <v>13</v>
      </c>
      <c r="B15" s="42" t="s">
        <v>22</v>
      </c>
      <c r="C15" s="43">
        <v>1179623.12</v>
      </c>
      <c r="D15" s="95">
        <v>955</v>
      </c>
      <c r="E15" s="43">
        <v>1235.2074554973824</v>
      </c>
      <c r="F15" s="40">
        <v>1000</v>
      </c>
      <c r="G15" s="42" t="s">
        <v>69</v>
      </c>
      <c r="H15" s="44" t="s">
        <v>29</v>
      </c>
    </row>
    <row r="16" spans="1:8" ht="14.25">
      <c r="A16" s="41">
        <v>14</v>
      </c>
      <c r="B16" s="42" t="s">
        <v>84</v>
      </c>
      <c r="C16" s="43">
        <v>1081193.56</v>
      </c>
      <c r="D16" s="95">
        <v>1416</v>
      </c>
      <c r="E16" s="43">
        <v>763.5547740112995</v>
      </c>
      <c r="F16" s="40">
        <v>1000</v>
      </c>
      <c r="G16" s="42" t="s">
        <v>81</v>
      </c>
      <c r="H16" s="44" t="s">
        <v>89</v>
      </c>
    </row>
    <row r="17" spans="1:8" ht="14.25">
      <c r="A17" s="41">
        <v>15</v>
      </c>
      <c r="B17" s="42" t="s">
        <v>82</v>
      </c>
      <c r="C17" s="43">
        <v>1033402.56</v>
      </c>
      <c r="D17" s="95">
        <v>397</v>
      </c>
      <c r="E17" s="43">
        <v>2603.0291183879094</v>
      </c>
      <c r="F17" s="40">
        <v>1000</v>
      </c>
      <c r="G17" s="42" t="s">
        <v>81</v>
      </c>
      <c r="H17" s="44" t="s">
        <v>89</v>
      </c>
    </row>
    <row r="18" spans="1:8" ht="14.25">
      <c r="A18" s="41">
        <v>16</v>
      </c>
      <c r="B18" s="42" t="s">
        <v>79</v>
      </c>
      <c r="C18" s="43">
        <v>732800.16</v>
      </c>
      <c r="D18" s="95">
        <v>7396</v>
      </c>
      <c r="E18" s="43">
        <v>99.08060573282856</v>
      </c>
      <c r="F18" s="40">
        <v>100</v>
      </c>
      <c r="G18" s="42" t="s">
        <v>70</v>
      </c>
      <c r="H18" s="44" t="s">
        <v>56</v>
      </c>
    </row>
    <row r="19" spans="1:8" ht="14.25">
      <c r="A19" s="41">
        <v>17</v>
      </c>
      <c r="B19" s="42" t="s">
        <v>87</v>
      </c>
      <c r="C19" s="43">
        <v>710966.5399</v>
      </c>
      <c r="D19" s="95">
        <v>8850</v>
      </c>
      <c r="E19" s="43">
        <v>80.33520224858756</v>
      </c>
      <c r="F19" s="40">
        <v>100</v>
      </c>
      <c r="G19" s="42" t="s">
        <v>88</v>
      </c>
      <c r="H19" s="44" t="s">
        <v>94</v>
      </c>
    </row>
    <row r="20" spans="1:8" ht="15.75" customHeight="1" thickBot="1">
      <c r="A20" s="99" t="s">
        <v>24</v>
      </c>
      <c r="B20" s="100"/>
      <c r="C20" s="58">
        <f>SUM(C3:C19)</f>
        <v>86830095.4199</v>
      </c>
      <c r="D20" s="59">
        <f>SUM(D3:D19)</f>
        <v>10405312</v>
      </c>
      <c r="E20" s="57" t="s">
        <v>25</v>
      </c>
      <c r="F20" s="57" t="s">
        <v>25</v>
      </c>
      <c r="G20" s="57" t="s">
        <v>25</v>
      </c>
      <c r="H20" s="96" t="s">
        <v>25</v>
      </c>
    </row>
    <row r="21" spans="1:8" ht="15" customHeight="1" thickBot="1">
      <c r="A21" s="97" t="s">
        <v>46</v>
      </c>
      <c r="B21" s="97"/>
      <c r="C21" s="97"/>
      <c r="D21" s="97"/>
      <c r="E21" s="97"/>
      <c r="F21" s="97"/>
      <c r="G21" s="97"/>
      <c r="H21" s="97"/>
    </row>
  </sheetData>
  <sheetProtection/>
  <mergeCells count="3">
    <mergeCell ref="A21:H21"/>
    <mergeCell ref="A1:H1"/>
    <mergeCell ref="A20:B20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"/>
  <sheetViews>
    <sheetView zoomScale="80" zoomScaleNormal="80" zoomScalePageLayoutView="0" workbookViewId="0" topLeftCell="A1">
      <selection activeCell="E4" activeCellId="1" sqref="B4:B5 E4:E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71</v>
      </c>
      <c r="C4" s="48">
        <v>38945</v>
      </c>
      <c r="D4" s="48">
        <v>39016</v>
      </c>
      <c r="E4" s="71">
        <v>0.005086385408248129</v>
      </c>
      <c r="F4" s="71">
        <v>0.04998790339051373</v>
      </c>
      <c r="G4" s="71">
        <v>0.09621029158981309</v>
      </c>
      <c r="H4" s="71">
        <v>0.1440667829616573</v>
      </c>
      <c r="I4" s="71">
        <v>0.1460850759246739</v>
      </c>
      <c r="J4" s="71">
        <v>0.12611830861763207</v>
      </c>
      <c r="K4" s="72">
        <v>-0.65734007404321</v>
      </c>
      <c r="L4" s="72">
        <v>-0.08887616635395812</v>
      </c>
    </row>
    <row r="5" spans="1:12" s="10" customFormat="1" ht="14.25">
      <c r="A5" s="80">
        <v>2</v>
      </c>
      <c r="B5" s="47" t="s">
        <v>85</v>
      </c>
      <c r="C5" s="48">
        <v>40555</v>
      </c>
      <c r="D5" s="48">
        <v>40626</v>
      </c>
      <c r="E5" s="71">
        <v>0.004705465907524964</v>
      </c>
      <c r="F5" s="71">
        <v>0.09061000133382358</v>
      </c>
      <c r="G5" s="71">
        <v>0.24749053657635778</v>
      </c>
      <c r="H5" s="71">
        <v>0.43571052517391085</v>
      </c>
      <c r="I5" s="71">
        <v>0.9180079308354634</v>
      </c>
      <c r="J5" s="71">
        <v>0.3030688942807185</v>
      </c>
      <c r="K5" s="72">
        <v>-0.32968182997916284</v>
      </c>
      <c r="L5" s="72">
        <v>-0.05481164206174194</v>
      </c>
    </row>
    <row r="6" spans="1:12" s="10" customFormat="1" ht="14.25" customHeight="1" thickBot="1">
      <c r="A6" s="75"/>
      <c r="B6" s="79" t="s">
        <v>60</v>
      </c>
      <c r="C6" s="78" t="s">
        <v>25</v>
      </c>
      <c r="D6" s="78" t="s">
        <v>25</v>
      </c>
      <c r="E6" s="76">
        <f>AVERAGE(E4:E5)</f>
        <v>0.004895925657886546</v>
      </c>
      <c r="F6" s="76">
        <f>AVERAGE(F4:F5)</f>
        <v>0.07029895236216865</v>
      </c>
      <c r="G6" s="76">
        <f>AVERAGE(G4:G5)</f>
        <v>0.17185041408308543</v>
      </c>
      <c r="H6" s="76">
        <f>AVERAGE(H4:H5)</f>
        <v>0.2898886540677841</v>
      </c>
      <c r="I6" s="76">
        <f>AVERAGE(I4:I5)</f>
        <v>0.5320465033800686</v>
      </c>
      <c r="J6" s="76">
        <f>AVERAGE(J4:J5)</f>
        <v>0.21459360144917528</v>
      </c>
      <c r="K6" s="78" t="s">
        <v>25</v>
      </c>
      <c r="L6" s="78" t="s">
        <v>25</v>
      </c>
    </row>
    <row r="7" spans="1:12" s="9" customFormat="1" ht="14.25">
      <c r="A7" s="101" t="s">
        <v>50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spans="1:12" s="9" customFormat="1" ht="14.25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17" ht="14.25">
      <c r="C17" s="6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</sheetData>
  <sheetProtection/>
  <mergeCells count="8">
    <mergeCell ref="A8:L8"/>
    <mergeCell ref="A1:L1"/>
    <mergeCell ref="E2:L2"/>
    <mergeCell ref="A7:L7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85</v>
      </c>
      <c r="C4" s="30">
        <v>59.51179000000097</v>
      </c>
      <c r="D4" s="68">
        <v>0.004705465907525264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71</v>
      </c>
      <c r="C5" s="30">
        <v>5.618419999999925</v>
      </c>
      <c r="D5" s="68">
        <v>0.00508638540824868</v>
      </c>
      <c r="E5" s="31">
        <v>0</v>
      </c>
      <c r="F5" s="68">
        <v>0</v>
      </c>
      <c r="G5" s="50">
        <v>0</v>
      </c>
    </row>
    <row r="6" spans="1:7" ht="15.75" thickBot="1">
      <c r="A6" s="66"/>
      <c r="B6" s="53" t="s">
        <v>24</v>
      </c>
      <c r="C6" s="54">
        <v>65.1302100000009</v>
      </c>
      <c r="D6" s="67">
        <v>0.004736062501955431</v>
      </c>
      <c r="E6" s="55">
        <v>0</v>
      </c>
      <c r="F6" s="67">
        <v>0</v>
      </c>
      <c r="G6" s="56">
        <v>0</v>
      </c>
    </row>
    <row r="8" ht="14.25">
      <c r="A8" s="11"/>
    </row>
    <row r="9" ht="14.25" hidden="1">
      <c r="A9" s="11" t="s">
        <v>73</v>
      </c>
    </row>
    <row r="10" ht="14.25" hidden="1">
      <c r="A10" s="11" t="s">
        <v>74</v>
      </c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5"/>
  <sheetViews>
    <sheetView zoomScale="85" zoomScaleNormal="85" zoomScalePageLayoutView="0" workbookViewId="0" topLeftCell="A1">
      <selection activeCell="A4" sqref="A4:IV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85</v>
      </c>
      <c r="C2" s="71">
        <v>0.004705465907524964</v>
      </c>
      <c r="D2" s="21"/>
    </row>
    <row r="3" spans="1:4" ht="14.25">
      <c r="A3" s="21"/>
      <c r="B3" s="47" t="s">
        <v>71</v>
      </c>
      <c r="C3" s="71">
        <v>0.005086385408248129</v>
      </c>
      <c r="D3" s="21"/>
    </row>
    <row r="4" spans="2:3" ht="14.25">
      <c r="B4" s="93" t="s">
        <v>21</v>
      </c>
      <c r="C4" s="92">
        <v>0.001548090320012463</v>
      </c>
    </row>
    <row r="5" spans="2:3" ht="14.25">
      <c r="B5" s="81" t="s">
        <v>27</v>
      </c>
      <c r="C5" s="86">
        <v>0.27627360650879607</v>
      </c>
    </row>
    <row r="19" ht="14.25">
      <c r="B19" s="21"/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0.0022632115658081098</v>
      </c>
      <c r="F4" s="71">
        <v>0.0236099132250831</v>
      </c>
      <c r="G4" s="71">
        <v>0.10420901222281898</v>
      </c>
      <c r="H4" s="71">
        <v>0.13454339118800251</v>
      </c>
      <c r="I4" s="71">
        <v>0.31061106499566793</v>
      </c>
      <c r="J4" s="71">
        <v>0.12889380919035687</v>
      </c>
      <c r="K4" s="71">
        <v>5.1034988814408955</v>
      </c>
      <c r="L4" s="72">
        <v>0.14014458757493098</v>
      </c>
    </row>
    <row r="5" spans="1:12" s="9" customFormat="1" ht="14.25" collapsed="1">
      <c r="A5" s="62">
        <v>2</v>
      </c>
      <c r="B5" s="47" t="s">
        <v>77</v>
      </c>
      <c r="C5" s="48">
        <v>38828</v>
      </c>
      <c r="D5" s="48">
        <v>39028</v>
      </c>
      <c r="E5" s="71">
        <v>0.0025800500834485263</v>
      </c>
      <c r="F5" s="71">
        <v>0.008697205255933094</v>
      </c>
      <c r="G5" s="71">
        <v>0.012618491618506367</v>
      </c>
      <c r="H5" s="71">
        <v>0.042408741927518534</v>
      </c>
      <c r="I5" s="71">
        <v>0.09103349495094881</v>
      </c>
      <c r="J5" s="71">
        <v>0.02141051854645215</v>
      </c>
      <c r="K5" s="71">
        <v>3.3642923032904193</v>
      </c>
      <c r="L5" s="72">
        <v>0.13702733216207452</v>
      </c>
    </row>
    <row r="6" spans="1:12" s="9" customFormat="1" ht="14.25" collapsed="1">
      <c r="A6" s="62">
        <v>3</v>
      </c>
      <c r="B6" s="47" t="s">
        <v>83</v>
      </c>
      <c r="C6" s="48">
        <v>38919</v>
      </c>
      <c r="D6" s="48">
        <v>39092</v>
      </c>
      <c r="E6" s="71">
        <v>0.004502626809640198</v>
      </c>
      <c r="F6" s="71">
        <v>0.011516548871240317</v>
      </c>
      <c r="G6" s="71">
        <v>0.025643659066607594</v>
      </c>
      <c r="H6" s="71">
        <v>0.07806752317730581</v>
      </c>
      <c r="I6" s="71">
        <v>0.28209162103403806</v>
      </c>
      <c r="J6" s="71">
        <v>0.0576797286933759</v>
      </c>
      <c r="K6" s="71">
        <v>1.495517571428572</v>
      </c>
      <c r="L6" s="72">
        <v>0.0843043994209447</v>
      </c>
    </row>
    <row r="7" spans="1:12" s="9" customFormat="1" ht="14.25" collapsed="1">
      <c r="A7" s="62">
        <v>4</v>
      </c>
      <c r="B7" s="47" t="s">
        <v>84</v>
      </c>
      <c r="C7" s="48">
        <v>38919</v>
      </c>
      <c r="D7" s="48">
        <v>39092</v>
      </c>
      <c r="E7" s="71">
        <v>0.0036784868552528494</v>
      </c>
      <c r="F7" s="71">
        <v>0.02275993192766146</v>
      </c>
      <c r="G7" s="71">
        <v>0.06418838108204095</v>
      </c>
      <c r="H7" s="71">
        <v>0.14042786646866134</v>
      </c>
      <c r="I7" s="71">
        <v>0.3549749011634473</v>
      </c>
      <c r="J7" s="71">
        <v>0.09609404907568986</v>
      </c>
      <c r="K7" s="71">
        <v>-0.23644522598870032</v>
      </c>
      <c r="L7" s="72">
        <v>-0.02359359689916496</v>
      </c>
    </row>
    <row r="8" spans="1:12" s="9" customFormat="1" ht="14.25">
      <c r="A8" s="62">
        <v>5</v>
      </c>
      <c r="B8" s="47" t="s">
        <v>87</v>
      </c>
      <c r="C8" s="48">
        <v>38968</v>
      </c>
      <c r="D8" s="48">
        <v>39140</v>
      </c>
      <c r="E8" s="71">
        <v>0</v>
      </c>
      <c r="F8" s="71">
        <v>-0.004017375013709579</v>
      </c>
      <c r="G8" s="71">
        <v>-0.005256202166925017</v>
      </c>
      <c r="H8" s="71">
        <v>-0.007548306301136343</v>
      </c>
      <c r="I8" s="71">
        <v>-0.027357414218853626</v>
      </c>
      <c r="J8" s="71">
        <v>-0.005506647151882871</v>
      </c>
      <c r="K8" s="71">
        <v>-0.1966479775141241</v>
      </c>
      <c r="L8" s="72">
        <v>-0.019416778470404794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0.001996938569099216</v>
      </c>
      <c r="F9" s="71">
        <v>0.010227840042539738</v>
      </c>
      <c r="G9" s="71">
        <v>0.028746245125411907</v>
      </c>
      <c r="H9" s="71">
        <v>0.06245526463169826</v>
      </c>
      <c r="I9" s="71">
        <v>0.13996794767004306</v>
      </c>
      <c r="J9" s="71">
        <v>0.03802887873144756</v>
      </c>
      <c r="K9" s="71">
        <v>2.095320209140197</v>
      </c>
      <c r="L9" s="72">
        <v>0.12042226589175975</v>
      </c>
    </row>
    <row r="10" spans="1:12" s="9" customFormat="1" ht="14.25" collapsed="1">
      <c r="A10" s="62">
        <v>7</v>
      </c>
      <c r="B10" s="47" t="s">
        <v>22</v>
      </c>
      <c r="C10" s="48">
        <v>39429</v>
      </c>
      <c r="D10" s="48">
        <v>39618</v>
      </c>
      <c r="E10" s="71">
        <v>0.003821988373081009</v>
      </c>
      <c r="F10" s="71">
        <v>0.03863085145105094</v>
      </c>
      <c r="G10" s="71">
        <v>0.06831142587663819</v>
      </c>
      <c r="H10" s="71">
        <v>0.15493264650193916</v>
      </c>
      <c r="I10" s="71">
        <v>0.13524732383392335</v>
      </c>
      <c r="J10" s="71">
        <v>0.10441318924000775</v>
      </c>
      <c r="K10" s="71">
        <v>0.2352074554973813</v>
      </c>
      <c r="L10" s="72">
        <v>0.0216604400440481</v>
      </c>
    </row>
    <row r="11" spans="1:12" s="9" customFormat="1" ht="14.25">
      <c r="A11" s="62">
        <v>8</v>
      </c>
      <c r="B11" s="47" t="s">
        <v>79</v>
      </c>
      <c r="C11" s="48">
        <v>39560</v>
      </c>
      <c r="D11" s="48">
        <v>39770</v>
      </c>
      <c r="E11" s="71">
        <v>-0.18654450776129405</v>
      </c>
      <c r="F11" s="71">
        <v>-0.13201356545948217</v>
      </c>
      <c r="G11" s="71">
        <v>-0.07573719164813997</v>
      </c>
      <c r="H11" s="71">
        <v>-0.012199198960662017</v>
      </c>
      <c r="I11" s="71">
        <v>0.17489440028253433</v>
      </c>
      <c r="J11" s="71">
        <v>-0.061471743320688055</v>
      </c>
      <c r="K11" s="71">
        <v>-0.00919394267171525</v>
      </c>
      <c r="L11" s="72">
        <v>-0.0009778474083121935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0.004987991013831294</v>
      </c>
      <c r="F12" s="71">
        <v>0.04123500726498164</v>
      </c>
      <c r="G12" s="71">
        <v>0.16579701135605251</v>
      </c>
      <c r="H12" s="71">
        <v>0.25185768270137276</v>
      </c>
      <c r="I12" s="71">
        <v>0.4682986372517832</v>
      </c>
      <c r="J12" s="71">
        <v>0.21792983009467592</v>
      </c>
      <c r="K12" s="71">
        <v>0.2808073743635169</v>
      </c>
      <c r="L12" s="72">
        <v>0.02849615661801086</v>
      </c>
    </row>
    <row r="13" spans="1:12" s="9" customFormat="1" ht="14.25" collapsed="1">
      <c r="A13" s="62">
        <v>10</v>
      </c>
      <c r="B13" s="47" t="s">
        <v>96</v>
      </c>
      <c r="C13" s="48">
        <v>40031</v>
      </c>
      <c r="D13" s="48">
        <v>40129</v>
      </c>
      <c r="E13" s="71" t="s">
        <v>95</v>
      </c>
      <c r="F13" s="71" t="s">
        <v>95</v>
      </c>
      <c r="G13" s="71">
        <v>0.25332218774442805</v>
      </c>
      <c r="H13" s="71">
        <v>0.4336194920573404</v>
      </c>
      <c r="I13" s="71">
        <v>0.8957130273660634</v>
      </c>
      <c r="J13" s="71">
        <v>0.3142635794915749</v>
      </c>
      <c r="K13" s="71">
        <v>-0.29952764344262306</v>
      </c>
      <c r="L13" s="72">
        <v>-0.041219093994140255</v>
      </c>
    </row>
    <row r="14" spans="1:12" s="9" customFormat="1" ht="14.25">
      <c r="A14" s="62">
        <v>11</v>
      </c>
      <c r="B14" s="47" t="s">
        <v>55</v>
      </c>
      <c r="C14" s="48">
        <v>40253</v>
      </c>
      <c r="D14" s="48">
        <v>40366</v>
      </c>
      <c r="E14" s="71">
        <v>2.715667303676561E-05</v>
      </c>
      <c r="F14" s="71">
        <v>0.04437665102561028</v>
      </c>
      <c r="G14" s="71">
        <v>0.1044508309879395</v>
      </c>
      <c r="H14" s="71">
        <v>0.1476055841828745</v>
      </c>
      <c r="I14" s="71">
        <v>0.3688634867085814</v>
      </c>
      <c r="J14" s="71">
        <v>0.10590246358388389</v>
      </c>
      <c r="K14" s="71">
        <v>0.32459468068442776</v>
      </c>
      <c r="L14" s="72">
        <v>0.036657256567082186</v>
      </c>
    </row>
    <row r="15" spans="1:12" s="9" customFormat="1" ht="14.25">
      <c r="A15" s="62">
        <v>12</v>
      </c>
      <c r="B15" s="47" t="s">
        <v>64</v>
      </c>
      <c r="C15" s="48">
        <v>40114</v>
      </c>
      <c r="D15" s="48">
        <v>40401</v>
      </c>
      <c r="E15" s="71">
        <v>-0.002378726189371405</v>
      </c>
      <c r="F15" s="71">
        <v>0.05649982656298658</v>
      </c>
      <c r="G15" s="71">
        <v>0.11698917582862389</v>
      </c>
      <c r="H15" s="71">
        <v>0.2413386621352478</v>
      </c>
      <c r="I15" s="71">
        <v>0.5651124154598524</v>
      </c>
      <c r="J15" s="71">
        <v>0.14109408263812506</v>
      </c>
      <c r="K15" s="71">
        <v>1.016898176583493</v>
      </c>
      <c r="L15" s="72">
        <v>0.0952319196142124</v>
      </c>
    </row>
    <row r="16" spans="1:12" s="9" customFormat="1" ht="14.25">
      <c r="A16" s="62">
        <v>13</v>
      </c>
      <c r="B16" s="47" t="s">
        <v>75</v>
      </c>
      <c r="C16" s="48">
        <v>40226</v>
      </c>
      <c r="D16" s="48">
        <v>40430</v>
      </c>
      <c r="E16" s="71">
        <v>0.002096583810688113</v>
      </c>
      <c r="F16" s="71">
        <v>0.005644525813449874</v>
      </c>
      <c r="G16" s="71">
        <v>-0.007857556461804749</v>
      </c>
      <c r="H16" s="71">
        <v>0.02987704822873094</v>
      </c>
      <c r="I16" s="71">
        <v>0.08244942248842912</v>
      </c>
      <c r="J16" s="71">
        <v>0.003552340652257513</v>
      </c>
      <c r="K16" s="71">
        <v>2.1235712101910798</v>
      </c>
      <c r="L16" s="72">
        <v>0.16092822890923064</v>
      </c>
    </row>
    <row r="17" spans="1:12" s="9" customFormat="1" ht="14.25">
      <c r="A17" s="62">
        <v>14</v>
      </c>
      <c r="B17" s="47" t="s">
        <v>82</v>
      </c>
      <c r="C17" s="48">
        <v>40427</v>
      </c>
      <c r="D17" s="48">
        <v>40543</v>
      </c>
      <c r="E17" s="71">
        <v>0.0020327425944453026</v>
      </c>
      <c r="F17" s="71">
        <v>0.012020694101124052</v>
      </c>
      <c r="G17" s="71">
        <v>0.0509440439435791</v>
      </c>
      <c r="H17" s="71">
        <v>0.08462860284220208</v>
      </c>
      <c r="I17" s="71">
        <v>0.13878484333396224</v>
      </c>
      <c r="J17" s="71">
        <v>0.05870455850899736</v>
      </c>
      <c r="K17" s="71">
        <v>1.6030291183879108</v>
      </c>
      <c r="L17" s="72">
        <v>0.13955147762396458</v>
      </c>
    </row>
    <row r="18" spans="1:12" s="9" customFormat="1" ht="14.25">
      <c r="A18" s="62">
        <v>15</v>
      </c>
      <c r="B18" s="47" t="s">
        <v>44</v>
      </c>
      <c r="C18" s="48">
        <v>40444</v>
      </c>
      <c r="D18" s="48">
        <v>40638</v>
      </c>
      <c r="E18" s="71">
        <v>-0.0008671792104802956</v>
      </c>
      <c r="F18" s="71">
        <v>-0.004798233143368913</v>
      </c>
      <c r="G18" s="71">
        <v>-0.07675308310013551</v>
      </c>
      <c r="H18" s="71">
        <v>0.00777730190077186</v>
      </c>
      <c r="I18" s="71">
        <v>0.03053568151886843</v>
      </c>
      <c r="J18" s="71">
        <v>-0.042852864980058025</v>
      </c>
      <c r="K18" s="71">
        <v>0.3160390635179151</v>
      </c>
      <c r="L18" s="72">
        <v>0.039648153797129604</v>
      </c>
    </row>
    <row r="19" spans="1:12" s="9" customFormat="1" ht="14.25">
      <c r="A19" s="62">
        <v>16</v>
      </c>
      <c r="B19" s="47" t="s">
        <v>80</v>
      </c>
      <c r="C19" s="48">
        <v>40427</v>
      </c>
      <c r="D19" s="48">
        <v>40708</v>
      </c>
      <c r="E19" s="71">
        <v>0.003404988546887422</v>
      </c>
      <c r="F19" s="71">
        <v>0.004829099729496633</v>
      </c>
      <c r="G19" s="71">
        <v>0.02166329517884491</v>
      </c>
      <c r="H19" s="71">
        <v>0.058357619859349175</v>
      </c>
      <c r="I19" s="71">
        <v>0.10739822399197507</v>
      </c>
      <c r="J19" s="71">
        <v>0.03416120968494685</v>
      </c>
      <c r="K19" s="71">
        <v>1.9934694576593741</v>
      </c>
      <c r="L19" s="72">
        <v>0.17300473749213663</v>
      </c>
    </row>
    <row r="20" spans="1:12" s="9" customFormat="1" ht="14.25">
      <c r="A20" s="62">
        <v>17</v>
      </c>
      <c r="B20" s="47" t="s">
        <v>78</v>
      </c>
      <c r="C20" s="48">
        <v>41026</v>
      </c>
      <c r="D20" s="48">
        <v>41242</v>
      </c>
      <c r="E20" s="71">
        <v>-0.004970428136445437</v>
      </c>
      <c r="F20" s="71">
        <v>0.022080759493119162</v>
      </c>
      <c r="G20" s="71">
        <v>0.10176745340001703</v>
      </c>
      <c r="H20" s="71">
        <v>0.2805436318982282</v>
      </c>
      <c r="I20" s="71">
        <v>0.38880341867701596</v>
      </c>
      <c r="J20" s="71">
        <v>0.13456615210434242</v>
      </c>
      <c r="K20" s="71">
        <v>1.2085283577930532</v>
      </c>
      <c r="L20" s="72">
        <v>0.157779701035611</v>
      </c>
    </row>
    <row r="21" spans="1:12" ht="15.75" thickBot="1">
      <c r="A21" s="75"/>
      <c r="B21" s="79" t="s">
        <v>60</v>
      </c>
      <c r="C21" s="77" t="s">
        <v>25</v>
      </c>
      <c r="D21" s="77" t="s">
        <v>25</v>
      </c>
      <c r="E21" s="76">
        <f aca="true" t="shared" si="0" ref="E21:J21">AVERAGE(E4:E20)</f>
        <v>-0.010210504775148274</v>
      </c>
      <c r="F21" s="76">
        <f t="shared" si="0"/>
        <v>0.010081230071732263</v>
      </c>
      <c r="G21" s="76">
        <f t="shared" si="0"/>
        <v>0.05606159882673551</v>
      </c>
      <c r="H21" s="76">
        <f t="shared" si="0"/>
        <v>0.12521726790820265</v>
      </c>
      <c r="I21" s="76">
        <f t="shared" si="0"/>
        <v>0.26514249979460475</v>
      </c>
      <c r="J21" s="76">
        <f t="shared" si="0"/>
        <v>0.07922724322255913</v>
      </c>
      <c r="K21" s="77" t="s">
        <v>25</v>
      </c>
      <c r="L21" s="78" t="s">
        <v>25</v>
      </c>
    </row>
    <row r="22" spans="1:12" s="9" customFormat="1" ht="14.25">
      <c r="A22" s="101" t="s">
        <v>50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</sheetData>
  <sheetProtection/>
  <mergeCells count="7">
    <mergeCell ref="A22:L22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="80" zoomScaleNormal="80" zoomScalePageLayoutView="0" workbookViewId="0" topLeftCell="A1">
      <selection activeCell="A24" sqref="A24:A25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518.3911600000001</v>
      </c>
      <c r="D4" s="68">
        <v>0.039608149437170795</v>
      </c>
      <c r="E4" s="31">
        <v>391090</v>
      </c>
      <c r="F4" s="68">
        <v>0.03957991790524481</v>
      </c>
      <c r="G4" s="50">
        <v>518.7679783694786</v>
      </c>
    </row>
    <row r="5" spans="1:7" ht="14.25">
      <c r="A5" s="89">
        <v>2</v>
      </c>
      <c r="B5" s="82" t="s">
        <v>54</v>
      </c>
      <c r="C5" s="30">
        <v>54.30125</v>
      </c>
      <c r="D5" s="68">
        <v>0.013775899445697458</v>
      </c>
      <c r="E5" s="31">
        <v>15</v>
      </c>
      <c r="F5" s="68">
        <v>0.011755485893416929</v>
      </c>
      <c r="G5" s="50">
        <v>46.35326767241415</v>
      </c>
    </row>
    <row r="6" spans="1:7" ht="14.25">
      <c r="A6" s="89">
        <v>3</v>
      </c>
      <c r="B6" s="82" t="s">
        <v>80</v>
      </c>
      <c r="C6" s="30">
        <v>39.252280000000255</v>
      </c>
      <c r="D6" s="68">
        <v>0.0062773310713524185</v>
      </c>
      <c r="E6" s="31">
        <v>6</v>
      </c>
      <c r="F6" s="68">
        <v>0.0028625954198473282</v>
      </c>
      <c r="G6" s="50">
        <v>17.899867900763475</v>
      </c>
    </row>
    <row r="7" spans="1:7" ht="14.25">
      <c r="A7" s="89">
        <v>4</v>
      </c>
      <c r="B7" s="82" t="s">
        <v>75</v>
      </c>
      <c r="C7" s="30">
        <v>8.208120000000111</v>
      </c>
      <c r="D7" s="68">
        <v>0.0020965838106883077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77</v>
      </c>
      <c r="C8" s="30">
        <v>7.850549999999814</v>
      </c>
      <c r="D8" s="68">
        <v>0.0025800500834468804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83</v>
      </c>
      <c r="C9" s="30">
        <v>6.264170000000158</v>
      </c>
      <c r="D9" s="68">
        <v>0.004502626809639128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22</v>
      </c>
      <c r="C10" s="30">
        <v>4.491340000000084</v>
      </c>
      <c r="D10" s="68">
        <v>0.0038219883730827905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84</v>
      </c>
      <c r="C11" s="30">
        <v>3.9625800000000746</v>
      </c>
      <c r="D11" s="68">
        <v>0.003678486855251856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82</v>
      </c>
      <c r="C12" s="30">
        <v>2.096380000000005</v>
      </c>
      <c r="D12" s="68">
        <v>0.0020327425944446534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87</v>
      </c>
      <c r="C13" s="30">
        <v>0</v>
      </c>
      <c r="D13" s="68">
        <v>0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78</v>
      </c>
      <c r="C14" s="30">
        <v>-11.877229999999981</v>
      </c>
      <c r="D14" s="68">
        <v>-0.004970428136445759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64</v>
      </c>
      <c r="C15" s="30">
        <v>-17.538743999999948</v>
      </c>
      <c r="D15" s="68">
        <v>-0.0023787261893712724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79</v>
      </c>
      <c r="C16" s="30">
        <v>-168.04833999999997</v>
      </c>
      <c r="D16" s="68">
        <v>-0.1865445077612939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49</v>
      </c>
      <c r="C17" s="30">
        <v>26.165429999999706</v>
      </c>
      <c r="D17" s="68">
        <v>0.004543207658658498</v>
      </c>
      <c r="E17" s="31">
        <v>-2</v>
      </c>
      <c r="F17" s="68">
        <v>-0.0004425757911042266</v>
      </c>
      <c r="G17" s="50">
        <v>-2.55824242566427</v>
      </c>
    </row>
    <row r="18" spans="1:7" ht="14.25">
      <c r="A18" s="89">
        <v>15</v>
      </c>
      <c r="B18" s="82" t="s">
        <v>45</v>
      </c>
      <c r="C18" s="30">
        <v>60.33732999999822</v>
      </c>
      <c r="D18" s="68">
        <v>0.0020182243265112164</v>
      </c>
      <c r="E18" s="31">
        <v>-12</v>
      </c>
      <c r="F18" s="68">
        <v>-0.00024443403336524554</v>
      </c>
      <c r="G18" s="50">
        <v>-7.32025472439373</v>
      </c>
    </row>
    <row r="19" spans="1:7" ht="14.25">
      <c r="A19" s="89">
        <v>16</v>
      </c>
      <c r="B19" s="82" t="s">
        <v>44</v>
      </c>
      <c r="C19" s="30">
        <v>-183.17367999999993</v>
      </c>
      <c r="D19" s="68">
        <v>-0.10180446271630267</v>
      </c>
      <c r="E19" s="31">
        <v>-138</v>
      </c>
      <c r="F19" s="68">
        <v>-0.10102489019033675</v>
      </c>
      <c r="G19" s="50">
        <v>-181.08227657393857</v>
      </c>
    </row>
    <row r="20" spans="1:7" ht="14.25">
      <c r="A20" s="89">
        <v>17</v>
      </c>
      <c r="B20" s="82" t="s">
        <v>96</v>
      </c>
      <c r="C20" s="30" t="s">
        <v>95</v>
      </c>
      <c r="D20" s="68" t="s">
        <v>95</v>
      </c>
      <c r="E20" s="31" t="s">
        <v>95</v>
      </c>
      <c r="F20" s="68" t="s">
        <v>95</v>
      </c>
      <c r="G20" s="50" t="s">
        <v>101</v>
      </c>
    </row>
    <row r="21" spans="1:7" ht="15.75" thickBot="1">
      <c r="A21" s="63"/>
      <c r="B21" s="64" t="s">
        <v>24</v>
      </c>
      <c r="C21" s="54">
        <v>350.6825959999987</v>
      </c>
      <c r="D21" s="67">
        <v>0.004187516441443902</v>
      </c>
      <c r="E21" s="55">
        <v>390959</v>
      </c>
      <c r="F21" s="67">
        <v>0.039192654907169326</v>
      </c>
      <c r="G21" s="56">
        <v>392.0603402186597</v>
      </c>
    </row>
    <row r="23" ht="14.25">
      <c r="D23" s="52"/>
    </row>
    <row r="24" ht="14.25">
      <c r="A24" s="11" t="s">
        <v>102</v>
      </c>
    </row>
    <row r="25" ht="14.25">
      <c r="A25" s="11" t="s">
        <v>100</v>
      </c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1" sqref="B11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79</v>
      </c>
      <c r="C2" s="71">
        <v>-0.18654450776129405</v>
      </c>
    </row>
    <row r="3" spans="1:5" ht="14.25">
      <c r="A3" s="14"/>
      <c r="B3" s="47" t="s">
        <v>78</v>
      </c>
      <c r="C3" s="71">
        <v>-0.004970428136445437</v>
      </c>
      <c r="D3" s="14"/>
      <c r="E3" s="14"/>
    </row>
    <row r="4" spans="1:5" ht="14.25">
      <c r="A4" s="14"/>
      <c r="B4" s="47" t="s">
        <v>64</v>
      </c>
      <c r="C4" s="71">
        <v>-0.002378726189371405</v>
      </c>
      <c r="D4" s="14"/>
      <c r="E4" s="14"/>
    </row>
    <row r="5" spans="1:5" ht="14.25">
      <c r="A5" s="14"/>
      <c r="B5" s="47" t="s">
        <v>44</v>
      </c>
      <c r="C5" s="71">
        <v>-0.0008671792104802956</v>
      </c>
      <c r="D5" s="14"/>
      <c r="E5" s="14"/>
    </row>
    <row r="6" spans="1:5" ht="14.25">
      <c r="A6" s="14"/>
      <c r="B6" s="47" t="s">
        <v>87</v>
      </c>
      <c r="C6" s="71">
        <v>0</v>
      </c>
      <c r="D6" s="14"/>
      <c r="E6" s="14"/>
    </row>
    <row r="7" spans="1:5" ht="14.25">
      <c r="A7" s="14"/>
      <c r="B7" s="47" t="s">
        <v>55</v>
      </c>
      <c r="C7" s="71">
        <v>2.715667303676561E-05</v>
      </c>
      <c r="D7" s="14"/>
      <c r="E7" s="14"/>
    </row>
    <row r="8" spans="1:5" ht="14.25">
      <c r="A8" s="14"/>
      <c r="B8" s="47" t="s">
        <v>54</v>
      </c>
      <c r="C8" s="71">
        <v>0.001996938569099216</v>
      </c>
      <c r="D8" s="14"/>
      <c r="E8" s="14"/>
    </row>
    <row r="9" spans="1:5" ht="14.25">
      <c r="A9" s="14"/>
      <c r="B9" s="47" t="s">
        <v>82</v>
      </c>
      <c r="C9" s="71">
        <v>0.0020327425944453026</v>
      </c>
      <c r="D9" s="14"/>
      <c r="E9" s="14"/>
    </row>
    <row r="10" spans="1:5" ht="14.25">
      <c r="A10" s="14"/>
      <c r="B10" s="47" t="s">
        <v>75</v>
      </c>
      <c r="C10" s="71">
        <v>0.002096583810688113</v>
      </c>
      <c r="D10" s="14"/>
      <c r="E10" s="14"/>
    </row>
    <row r="11" spans="1:5" ht="14.25">
      <c r="A11" s="14"/>
      <c r="B11" s="47" t="s">
        <v>45</v>
      </c>
      <c r="C11" s="71">
        <v>0.0022632115658081098</v>
      </c>
      <c r="D11" s="14"/>
      <c r="E11" s="14"/>
    </row>
    <row r="12" spans="1:5" ht="14.25">
      <c r="A12" s="14"/>
      <c r="B12" s="47" t="s">
        <v>77</v>
      </c>
      <c r="C12" s="71">
        <v>0.0025800500834485263</v>
      </c>
      <c r="D12" s="14"/>
      <c r="E12" s="14"/>
    </row>
    <row r="13" spans="1:5" ht="14.25">
      <c r="A13" s="14"/>
      <c r="B13" s="47" t="s">
        <v>80</v>
      </c>
      <c r="C13" s="71">
        <v>0.003404988546887422</v>
      </c>
      <c r="D13" s="14"/>
      <c r="E13" s="14"/>
    </row>
    <row r="14" spans="1:5" ht="14.25">
      <c r="A14" s="14"/>
      <c r="B14" s="47" t="s">
        <v>84</v>
      </c>
      <c r="C14" s="71">
        <v>0.0036784868552528494</v>
      </c>
      <c r="D14" s="14"/>
      <c r="E14" s="14"/>
    </row>
    <row r="15" spans="1:5" ht="14.25">
      <c r="A15" s="14"/>
      <c r="B15" s="47" t="s">
        <v>22</v>
      </c>
      <c r="C15" s="71">
        <v>0.003821988373081009</v>
      </c>
      <c r="D15" s="14"/>
      <c r="E15" s="14"/>
    </row>
    <row r="16" spans="1:5" ht="14.25">
      <c r="A16" s="14"/>
      <c r="B16" s="47" t="s">
        <v>83</v>
      </c>
      <c r="C16" s="71">
        <v>0.004502626809640198</v>
      </c>
      <c r="D16" s="14"/>
      <c r="E16" s="14"/>
    </row>
    <row r="17" spans="1:5" ht="14.25">
      <c r="A17" s="14"/>
      <c r="B17" s="47" t="s">
        <v>49</v>
      </c>
      <c r="C17" s="71">
        <v>0.004987991013831294</v>
      </c>
      <c r="D17" s="14"/>
      <c r="E17" s="14"/>
    </row>
    <row r="18" spans="2:3" ht="14.25">
      <c r="B18" s="47" t="s">
        <v>21</v>
      </c>
      <c r="C18" s="74">
        <v>0.001548090320012463</v>
      </c>
    </row>
    <row r="19" spans="2:3" ht="14.25">
      <c r="B19" s="14" t="s">
        <v>27</v>
      </c>
      <c r="C19" s="86">
        <v>0.27627360650879607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5" sqref="A5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99</v>
      </c>
      <c r="C3" s="45" t="s">
        <v>7</v>
      </c>
      <c r="D3" s="46" t="s">
        <v>10</v>
      </c>
      <c r="E3" s="43">
        <v>5969021.45</v>
      </c>
      <c r="F3" s="94">
        <v>4887</v>
      </c>
      <c r="G3" s="43">
        <v>1221.408113361981</v>
      </c>
      <c r="H3" s="73">
        <v>1000</v>
      </c>
      <c r="I3" s="42" t="s">
        <v>65</v>
      </c>
      <c r="J3" s="44" t="s">
        <v>28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1623900.2501</v>
      </c>
      <c r="F4" s="94">
        <v>2801</v>
      </c>
      <c r="G4" s="43">
        <v>579.7573188504106</v>
      </c>
      <c r="H4" s="73">
        <v>1000</v>
      </c>
      <c r="I4" s="42" t="s">
        <v>69</v>
      </c>
      <c r="J4" s="44" t="s">
        <v>29</v>
      </c>
    </row>
    <row r="5" spans="1:10" ht="15" customHeight="1">
      <c r="A5" s="41">
        <v>3</v>
      </c>
      <c r="B5" s="42" t="s">
        <v>26</v>
      </c>
      <c r="C5" s="45" t="s">
        <v>7</v>
      </c>
      <c r="D5" s="46" t="s">
        <v>10</v>
      </c>
      <c r="E5" s="43">
        <v>1514285.35</v>
      </c>
      <c r="F5" s="94">
        <v>747</v>
      </c>
      <c r="G5" s="43">
        <v>2027.1557563587685</v>
      </c>
      <c r="H5" s="73">
        <v>1000</v>
      </c>
      <c r="I5" s="42" t="s">
        <v>70</v>
      </c>
      <c r="J5" s="44" t="s">
        <v>56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383011.55</v>
      </c>
      <c r="F6" s="94">
        <v>679</v>
      </c>
      <c r="G6" s="43">
        <v>564.0818114874816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9490218.600100001</v>
      </c>
      <c r="F7" s="59">
        <f>SUM(F3:F6)</f>
        <v>9114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</v>
      </c>
      <c r="F4" s="71">
        <v>-0.005984571010022366</v>
      </c>
      <c r="G4" s="71">
        <v>-0.014194045185768833</v>
      </c>
      <c r="H4" s="71">
        <v>-0.08863033526898778</v>
      </c>
      <c r="I4" s="71">
        <v>-0.20720994523683234</v>
      </c>
      <c r="J4" s="71">
        <v>-0.008917353005204576</v>
      </c>
      <c r="K4" s="72">
        <v>-0.4359181885125184</v>
      </c>
      <c r="L4" s="72">
        <v>-0.044499635312197805</v>
      </c>
    </row>
    <row r="5" spans="1:12" ht="14.25" collapsed="1">
      <c r="A5" s="62">
        <v>2</v>
      </c>
      <c r="B5" s="47" t="s">
        <v>99</v>
      </c>
      <c r="C5" s="48">
        <v>38895</v>
      </c>
      <c r="D5" s="48">
        <v>39092</v>
      </c>
      <c r="E5" s="71" t="s">
        <v>95</v>
      </c>
      <c r="F5" s="71" t="s">
        <v>95</v>
      </c>
      <c r="G5" s="71" t="s">
        <v>95</v>
      </c>
      <c r="H5" s="71" t="s">
        <v>95</v>
      </c>
      <c r="I5" s="71" t="s">
        <v>95</v>
      </c>
      <c r="J5" s="71" t="s">
        <v>95</v>
      </c>
      <c r="K5" s="72">
        <v>0.22140811336198118</v>
      </c>
      <c r="L5" s="72">
        <v>0.017859251721490388</v>
      </c>
    </row>
    <row r="6" spans="1:12" ht="14.25">
      <c r="A6" s="62">
        <v>3</v>
      </c>
      <c r="B6" s="47" t="s">
        <v>62</v>
      </c>
      <c r="C6" s="48">
        <v>39048</v>
      </c>
      <c r="D6" s="48">
        <v>39140</v>
      </c>
      <c r="E6" s="71">
        <v>0.009208267379580137</v>
      </c>
      <c r="F6" s="71">
        <v>0.08805825858684013</v>
      </c>
      <c r="G6" s="71">
        <v>0.19747910296805737</v>
      </c>
      <c r="H6" s="71">
        <v>0.37962493461385804</v>
      </c>
      <c r="I6" s="71">
        <v>0.2158962295789395</v>
      </c>
      <c r="J6" s="71">
        <v>0.27811622691550975</v>
      </c>
      <c r="K6" s="72">
        <v>-0.4202426811495896</v>
      </c>
      <c r="L6" s="72">
        <v>-0.04764462407804193</v>
      </c>
    </row>
    <row r="7" spans="1:12" ht="14.25">
      <c r="A7" s="62">
        <v>4</v>
      </c>
      <c r="B7" s="47" t="s">
        <v>26</v>
      </c>
      <c r="C7" s="48">
        <v>39100</v>
      </c>
      <c r="D7" s="48">
        <v>39268</v>
      </c>
      <c r="E7" s="71">
        <v>-0.08702017842992449</v>
      </c>
      <c r="F7" s="71">
        <v>-0.057117043491930586</v>
      </c>
      <c r="G7" s="71">
        <v>-0.03947966227213273</v>
      </c>
      <c r="H7" s="71">
        <v>0.013956488467659067</v>
      </c>
      <c r="I7" s="71">
        <v>0.1215939243200419</v>
      </c>
      <c r="J7" s="71">
        <v>-0.025553712079546598</v>
      </c>
      <c r="K7" s="72">
        <v>1.0271557563587699</v>
      </c>
      <c r="L7" s="72">
        <v>0.0675108292332336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-0.025937303683448116</v>
      </c>
      <c r="F8" s="76">
        <f t="shared" si="0"/>
        <v>0.00831888136162906</v>
      </c>
      <c r="G8" s="76">
        <f t="shared" si="0"/>
        <v>0.0479351318367186</v>
      </c>
      <c r="H8" s="76">
        <f t="shared" si="0"/>
        <v>0.10165036260417644</v>
      </c>
      <c r="I8" s="76">
        <f t="shared" si="0"/>
        <v>0.043426736220716355</v>
      </c>
      <c r="J8" s="76">
        <f t="shared" si="0"/>
        <v>0.08121505394358619</v>
      </c>
      <c r="K8" s="78" t="s">
        <v>25</v>
      </c>
      <c r="L8" s="78" t="s">
        <v>25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G7" sqref="G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62</v>
      </c>
      <c r="C4" s="30">
        <v>14.816870000000112</v>
      </c>
      <c r="D4" s="68">
        <v>0.009208267379580594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31</v>
      </c>
      <c r="C5" s="30">
        <v>0</v>
      </c>
      <c r="D5" s="68">
        <v>0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-144.3332899999998</v>
      </c>
      <c r="D6" s="68">
        <v>-0.08702017842992517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95</v>
      </c>
      <c r="D7" s="68" t="s">
        <v>95</v>
      </c>
      <c r="E7" s="31" t="s">
        <v>95</v>
      </c>
      <c r="F7" s="87" t="s">
        <v>95</v>
      </c>
      <c r="G7" s="50" t="s">
        <v>95</v>
      </c>
    </row>
    <row r="8" spans="1:7" ht="15.75" thickBot="1">
      <c r="A8" s="65"/>
      <c r="B8" s="53" t="s">
        <v>24</v>
      </c>
      <c r="C8" s="54">
        <v>-129.5164199999997</v>
      </c>
      <c r="D8" s="67">
        <v>-0.03547701497613027</v>
      </c>
      <c r="E8" s="55">
        <v>0</v>
      </c>
      <c r="F8" s="67">
        <v>0</v>
      </c>
      <c r="G8" s="56">
        <v>0</v>
      </c>
    </row>
    <row r="10" ht="15" customHeight="1">
      <c r="A10" s="11"/>
    </row>
    <row r="11" ht="14.25">
      <c r="A11" s="11" t="s">
        <v>103</v>
      </c>
    </row>
    <row r="12" ht="14.25">
      <c r="A12" s="11" t="s">
        <v>104</v>
      </c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26</v>
      </c>
      <c r="C2" s="71">
        <v>-0.08702017842992449</v>
      </c>
      <c r="D2" s="21"/>
      <c r="E2" s="21"/>
    </row>
    <row r="3" spans="1:5" ht="14.25">
      <c r="A3" s="21"/>
      <c r="B3" s="47" t="s">
        <v>31</v>
      </c>
      <c r="C3" s="71">
        <v>0</v>
      </c>
      <c r="D3" s="21"/>
      <c r="E3" s="21"/>
    </row>
    <row r="4" spans="1:5" ht="14.25">
      <c r="A4" s="21"/>
      <c r="B4" s="47" t="s">
        <v>62</v>
      </c>
      <c r="C4" s="71">
        <v>0.009208267379580137</v>
      </c>
      <c r="D4" s="21"/>
      <c r="E4" s="21"/>
    </row>
    <row r="5" spans="1:4" ht="14.25">
      <c r="A5" s="21"/>
      <c r="B5" s="47" t="s">
        <v>21</v>
      </c>
      <c r="C5" s="74">
        <v>0.001548090320012463</v>
      </c>
      <c r="D5" s="21"/>
    </row>
    <row r="6" spans="2:3" ht="14.25">
      <c r="B6" s="47" t="s">
        <v>27</v>
      </c>
      <c r="C6" s="86">
        <v>0.27627360650879607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zoomScale="85" zoomScaleNormal="85" zoomScalePageLayoutView="0" workbookViewId="0" topLeftCell="A1">
      <selection activeCell="B8" sqref="B8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85</v>
      </c>
      <c r="C3" s="83" t="s">
        <v>7</v>
      </c>
      <c r="D3" s="83" t="s">
        <v>9</v>
      </c>
      <c r="E3" s="85">
        <v>12706886.39</v>
      </c>
      <c r="F3" s="11">
        <v>189565</v>
      </c>
      <c r="G3" s="85">
        <v>67.03181700208373</v>
      </c>
      <c r="H3" s="84">
        <v>100</v>
      </c>
      <c r="I3" s="83" t="s">
        <v>86</v>
      </c>
      <c r="J3" s="44" t="s">
        <v>28</v>
      </c>
    </row>
    <row r="4" spans="1:10" ht="14.25" customHeight="1">
      <c r="A4" s="41">
        <v>2</v>
      </c>
      <c r="B4" s="83" t="s">
        <v>71</v>
      </c>
      <c r="C4" s="83" t="s">
        <v>7</v>
      </c>
      <c r="D4" s="83" t="s">
        <v>9</v>
      </c>
      <c r="E4" s="85">
        <v>1110218.1601</v>
      </c>
      <c r="F4" s="11">
        <v>648</v>
      </c>
      <c r="G4" s="85">
        <v>1713.2996297839506</v>
      </c>
      <c r="H4" s="84">
        <v>5000</v>
      </c>
      <c r="I4" s="83" t="s">
        <v>72</v>
      </c>
      <c r="J4" s="44" t="s">
        <v>29</v>
      </c>
    </row>
    <row r="5" spans="1:10" ht="15.75" thickBot="1">
      <c r="A5" s="120" t="s">
        <v>24</v>
      </c>
      <c r="B5" s="121"/>
      <c r="C5" s="57" t="s">
        <v>25</v>
      </c>
      <c r="D5" s="57" t="s">
        <v>25</v>
      </c>
      <c r="E5" s="70">
        <f>SUM(E3:E4)</f>
        <v>13817104.5501</v>
      </c>
      <c r="F5" s="69">
        <f>SUM(F3:F4)</f>
        <v>190213</v>
      </c>
      <c r="G5" s="57" t="s">
        <v>25</v>
      </c>
      <c r="H5" s="57" t="s">
        <v>25</v>
      </c>
      <c r="I5" s="57" t="s">
        <v>25</v>
      </c>
      <c r="J5" s="60" t="s">
        <v>25</v>
      </c>
    </row>
  </sheetData>
  <sheetProtection/>
  <mergeCells count="2">
    <mergeCell ref="A1:J1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2018-04-27T10:01:24Z</dcterms:modified>
  <cp:category>Analytics</cp:category>
  <cp:version/>
  <cp:contentType/>
  <cp:contentStatus/>
</cp:coreProperties>
</file>