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" yWindow="15" windowWidth="10425" windowHeight="9615" tabRatio="832" activeTab="0"/>
  </bookViews>
  <sheets>
    <sheet name="Відкр_1" sheetId="1" r:id="rId1"/>
    <sheet name="Відкр_2" sheetId="2" r:id="rId2"/>
    <sheet name="Відкр_3" sheetId="3" r:id="rId3"/>
    <sheet name="Графік_В" sheetId="4" r:id="rId4"/>
    <sheet name="Інтерв_1" sheetId="5" r:id="rId5"/>
    <sheet name="Інтерв_2" sheetId="6" r:id="rId6"/>
    <sheet name="Інтерв_3" sheetId="7" r:id="rId7"/>
    <sheet name="Графік_І" sheetId="8" r:id="rId8"/>
    <sheet name="3акр_1" sheetId="9" r:id="rId9"/>
    <sheet name="Закр_2" sheetId="10" r:id="rId10"/>
    <sheet name="3акр_3" sheetId="11" r:id="rId11"/>
    <sheet name="Графік_З" sheetId="12" r:id="rId12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'Відкр_1'!$A$1:$H$20</definedName>
  </definedNames>
  <calcPr fullCalcOnLoad="1"/>
</workbook>
</file>

<file path=xl/sharedStrings.xml><?xml version="1.0" encoding="utf-8"?>
<sst xmlns="http://schemas.openxmlformats.org/spreadsheetml/2006/main" count="607" uniqueCount="108">
  <si>
    <t>Назва фонду*</t>
  </si>
  <si>
    <t>ВЧА, грн.</t>
  </si>
  <si>
    <t>Кількість ІС в обігу, шт.</t>
  </si>
  <si>
    <t>ВЧА на один ІС, грн.</t>
  </si>
  <si>
    <t>Номінал ІС, грн.</t>
  </si>
  <si>
    <t>Назва КУА</t>
  </si>
  <si>
    <t>Офіційний сайт КУА</t>
  </si>
  <si>
    <t>ТОВ КУА "АРТ-КАПІТАЛ Менеджмент"</t>
  </si>
  <si>
    <t>пайовий</t>
  </si>
  <si>
    <t>Вид</t>
  </si>
  <si>
    <t>недиверс.</t>
  </si>
  <si>
    <t>диверс.</t>
  </si>
  <si>
    <t>Форма</t>
  </si>
  <si>
    <t>Назва фонду</t>
  </si>
  <si>
    <t>Дата реєстрації</t>
  </si>
  <si>
    <t>Дата досягнення нормативів</t>
  </si>
  <si>
    <t>Доходність інвестиційних сертифікатів</t>
  </si>
  <si>
    <t>1 тиждень</t>
  </si>
  <si>
    <t>3 місяці</t>
  </si>
  <si>
    <t xml:space="preserve">6 місяців </t>
  </si>
  <si>
    <t>1 рік</t>
  </si>
  <si>
    <t>з початку діяльності фонду</t>
  </si>
  <si>
    <t>Індекс українських акцій (UX)</t>
  </si>
  <si>
    <t>ТАСК Ресурс</t>
  </si>
  <si>
    <t>N з/п</t>
  </si>
  <si>
    <t>Разом</t>
  </si>
  <si>
    <t>х</t>
  </si>
  <si>
    <t>Збалансований фонд "Паритет"</t>
  </si>
  <si>
    <t>Індекс ПФТС (PFTS)</t>
  </si>
  <si>
    <t>http://www.kinto.com/</t>
  </si>
  <si>
    <t>http://www.task.ua/</t>
  </si>
  <si>
    <t>http://www.sem.biz.ua/</t>
  </si>
  <si>
    <t>Оптімум</t>
  </si>
  <si>
    <t>ТОВ КУА "СЕМ"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</si>
  <si>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</si>
  <si>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</si>
  <si>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</si>
  <si>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</si>
  <si>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зміна, тис. грн.</t>
  </si>
  <si>
    <t>АнтиБанк</t>
  </si>
  <si>
    <t>Кількість ЦП в обігу, шт.</t>
  </si>
  <si>
    <t>ВЧА на один ЦП, грн.</t>
  </si>
  <si>
    <t>Номінал ЦП, грн.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</si>
  <si>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</si>
  <si>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</si>
  <si>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</si>
  <si>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ВСІ</t>
  </si>
  <si>
    <t>КІНТО-Класичний</t>
  </si>
  <si>
    <t>* Усі фонди - диверсифіковані пайові.</t>
  </si>
  <si>
    <t>Доходність відкритих фондів. Сортування за датою досягнення нормативів</t>
  </si>
  <si>
    <t>1 місяць</t>
  </si>
  <si>
    <t>КІНТО-Еквіті</t>
  </si>
  <si>
    <t>* Показник "з початку діяльності фонду, % річних (середня)" розраховується за формулою складного відсотка.</t>
  </si>
  <si>
    <t>з початку діяльності фонду, % річних (середня)*</t>
  </si>
  <si>
    <t>Чистий притік/відтік капіталу за тиждень, тис. грн.</t>
  </si>
  <si>
    <t>Кількість цінних паперів в обігу</t>
  </si>
  <si>
    <t>ОТП Класичний</t>
  </si>
  <si>
    <t>ОТП Фонд Акцій</t>
  </si>
  <si>
    <t>http://am.artcapital.ua/</t>
  </si>
  <si>
    <t>Відкриті фонди. Ренкінг за ВЧА</t>
  </si>
  <si>
    <t>Інтервальні фонди. Ренкінг за ВЧА</t>
  </si>
  <si>
    <t>Закриті фонди. Ренкінг за ВЧА</t>
  </si>
  <si>
    <t>Середнє значення</t>
  </si>
  <si>
    <t xml:space="preserve"> з початку року</t>
  </si>
  <si>
    <t>ТАСК Український Капітал</t>
  </si>
  <si>
    <t>спец.</t>
  </si>
  <si>
    <t>н.д.</t>
  </si>
  <si>
    <t>Софіївський</t>
  </si>
  <si>
    <t>ПрАТ "КIНТО"</t>
  </si>
  <si>
    <t>ТОВ "КУА "Івекс Ессет Менеджмент"</t>
  </si>
  <si>
    <t>ТОВ "КУА "ОТП КапІтал"</t>
  </si>
  <si>
    <t>ТОВ "КУА "ВсесвІт"</t>
  </si>
  <si>
    <t>ТОВ "КУА "ТАСК-ІНВЕСТ"</t>
  </si>
  <si>
    <t>ТОВ "КУА "АРТ-КАПІТАЛ МЕНЕДЖМЕНТ"</t>
  </si>
  <si>
    <t>ТАСК Універсал</t>
  </si>
  <si>
    <t>ТОВ КУА "ТАСК-Інвест"</t>
  </si>
  <si>
    <t>** За наявними даними чистий притік/відтік становив 0,00 тис. грн. , але з урахуванням даних фондів, інформації за якими недостатньо для порівняння з минулим періодом,</t>
  </si>
  <si>
    <t>чистий притік/відтік становив -96,02 тис. грн.</t>
  </si>
  <si>
    <t>Альтус-Депозит</t>
  </si>
  <si>
    <t>"Альтус ассетс актiвiтiс" ТОВ КУА</t>
  </si>
  <si>
    <t>Альтус-Збалансований</t>
  </si>
  <si>
    <t>Альтус-Стратегічний</t>
  </si>
  <si>
    <t>КІНТО-Казначейський</t>
  </si>
  <si>
    <t>КІНТО-Голд</t>
  </si>
  <si>
    <t>спец. банк. мет.</t>
  </si>
  <si>
    <t>ПрАТ "КІНТО"</t>
  </si>
  <si>
    <t>Надбання</t>
  </si>
  <si>
    <t>УНIВЕР.УА/Михайло Грушевський: Фонд Державних Паперiв</t>
  </si>
  <si>
    <t>ТОВ "КУА "УнІвер Менеджмент"</t>
  </si>
  <si>
    <t>УНIВЕР.УА/Тарас Шевченко: Фонд Заощаджень</t>
  </si>
  <si>
    <t>УНІВЕР.УА/Володимир Великий: Фонд Збалансований</t>
  </si>
  <si>
    <t>УНІВЕР.УА/Ярослав Мудрий: Фонд Акцiй</t>
  </si>
  <si>
    <t>Індекс Української Біржі</t>
  </si>
  <si>
    <t>ПрАТ “КІНТО”</t>
  </si>
  <si>
    <t>Бонум Оптімум</t>
  </si>
  <si>
    <t>ТОВ "КУА "Бонум Груп"</t>
  </si>
  <si>
    <t>http://univer.ua/</t>
  </si>
  <si>
    <t>http://www.am.eavex.com.ua/</t>
  </si>
  <si>
    <t>http://www.altus.ua/</t>
  </si>
  <si>
    <t>http://otpcapital.com.ua/</t>
  </si>
  <si>
    <t>Аргентум</t>
  </si>
  <si>
    <t>ТОВ "КУА ОЗОН"</t>
  </si>
  <si>
    <t>http://ozoncap.com/</t>
  </si>
  <si>
    <t>Платинум</t>
  </si>
  <si>
    <t>Аурум</t>
  </si>
  <si>
    <t>http://www.vseswit.com.ua/</t>
  </si>
  <si>
    <t>http://bonum-group.com/</t>
  </si>
  <si>
    <t>КІНТО-Народний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</si>
</sst>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dd\-mmm\-yy"/>
    <numFmt numFmtId="173" formatCode="#,##0.0"/>
  </numFmts>
  <fonts count="51">
    <font>
      <sz val="10"/>
      <name val="Arial Cyr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1"/>
      <name val="Arial Cyr"/>
      <family val="2"/>
    </font>
    <font>
      <sz val="10.75"/>
      <color indexed="8"/>
      <name val="Arial Cyr"/>
      <family val="0"/>
    </font>
    <font>
      <sz val="11"/>
      <color indexed="55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2"/>
      <color indexed="55"/>
      <name val="Arial CYR"/>
      <family val="0"/>
    </font>
    <font>
      <sz val="8"/>
      <color indexed="8"/>
      <name val="Arial Cyr"/>
      <family val="0"/>
    </font>
    <font>
      <sz val="12"/>
      <name val="Arial Cyr"/>
      <family val="0"/>
    </font>
    <font>
      <sz val="1"/>
      <color indexed="8"/>
      <name val="Arial Cyr"/>
      <family val="0"/>
    </font>
    <font>
      <sz val="1"/>
      <color indexed="55"/>
      <name val="Arial Cyr"/>
      <family val="0"/>
    </font>
    <font>
      <sz val="9.5"/>
      <color indexed="8"/>
      <name val="Arial Cyr"/>
      <family val="0"/>
    </font>
    <font>
      <sz val="11.75"/>
      <color indexed="8"/>
      <name val="Arial Cyr"/>
      <family val="0"/>
    </font>
    <font>
      <sz val="1.25"/>
      <color indexed="55"/>
      <name val="Arial CYR"/>
      <family val="0"/>
    </font>
    <font>
      <sz val="1.2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"/>
      <color indexed="8"/>
      <name val="Arial Cyr"/>
      <family val="0"/>
    </font>
    <font>
      <b/>
      <sz val="1.75"/>
      <color indexed="8"/>
      <name val="Arial Cyr"/>
      <family val="0"/>
    </font>
    <font>
      <sz val="12"/>
      <name val="Arial CYR"/>
      <family val="2"/>
    </font>
    <font>
      <u val="single"/>
      <sz val="11"/>
      <color indexed="12"/>
      <name val="Arial Cyr"/>
      <family val="0"/>
    </font>
    <font>
      <b/>
      <sz val="11"/>
      <color indexed="8"/>
      <name val="Arial"/>
      <family val="2"/>
    </font>
    <font>
      <sz val="11"/>
      <color indexed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23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 indent="1"/>
    </xf>
    <xf numFmtId="4" fontId="2" fillId="0" borderId="0" xfId="0" applyNumberFormat="1" applyFont="1" applyFill="1" applyBorder="1" applyAlignment="1">
      <alignment horizontal="right" vertical="center" indent="1"/>
    </xf>
    <xf numFmtId="3" fontId="2" fillId="0" borderId="0" xfId="0" applyNumberFormat="1" applyFont="1" applyAlignment="1">
      <alignment horizontal="right" vertical="center" indent="1"/>
    </xf>
    <xf numFmtId="3" fontId="2" fillId="0" borderId="0" xfId="0" applyNumberFormat="1" applyFont="1" applyFill="1" applyBorder="1" applyAlignment="1">
      <alignment horizontal="right" vertical="center" indent="1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horizontal="right" vertical="center" indent="1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3" fontId="7" fillId="0" borderId="20" xfId="54" applyNumberFormat="1" applyFont="1" applyFill="1" applyBorder="1" applyAlignment="1">
      <alignment horizontal="right" vertical="center" wrapText="1" indent="1"/>
      <protection/>
    </xf>
    <xf numFmtId="0" fontId="2" fillId="0" borderId="21" xfId="0" applyFont="1" applyBorder="1" applyAlignment="1">
      <alignment horizontal="center" vertical="center"/>
    </xf>
    <xf numFmtId="0" fontId="7" fillId="0" borderId="20" xfId="54" applyFont="1" applyFill="1" applyBorder="1" applyAlignment="1">
      <alignment vertical="center" wrapText="1"/>
      <protection/>
    </xf>
    <xf numFmtId="4" fontId="7" fillId="0" borderId="20" xfId="54" applyNumberFormat="1" applyFont="1" applyFill="1" applyBorder="1" applyAlignment="1">
      <alignment horizontal="right" vertical="center" wrapText="1" indent="1"/>
      <protection/>
    </xf>
    <xf numFmtId="0" fontId="48" fillId="0" borderId="22" xfId="42" applyFont="1" applyFill="1" applyBorder="1" applyAlignment="1" applyProtection="1">
      <alignment vertical="center" wrapText="1"/>
      <protection/>
    </xf>
    <xf numFmtId="4" fontId="7" fillId="0" borderId="20" xfId="54" applyNumberFormat="1" applyFont="1" applyFill="1" applyBorder="1" applyAlignment="1">
      <alignment horizontal="center" vertical="center" wrapText="1"/>
      <protection/>
    </xf>
    <xf numFmtId="3" fontId="7" fillId="0" borderId="20" xfId="54" applyNumberFormat="1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vertical="center" wrapText="1"/>
      <protection/>
    </xf>
    <xf numFmtId="14" fontId="7" fillId="0" borderId="20" xfId="55" applyNumberFormat="1" applyFont="1" applyFill="1" applyBorder="1" applyAlignment="1">
      <alignment horizontal="center" vertical="center" wrapText="1"/>
      <protection/>
    </xf>
    <xf numFmtId="0" fontId="2" fillId="0" borderId="23" xfId="0" applyFont="1" applyFill="1" applyBorder="1" applyAlignment="1">
      <alignment horizontal="left" vertical="center" wrapText="1" shrinkToFit="1"/>
    </xf>
    <xf numFmtId="4" fontId="2" fillId="0" borderId="24" xfId="0" applyNumberFormat="1" applyFont="1" applyFill="1" applyBorder="1" applyAlignment="1">
      <alignment horizontal="right" vertical="center" indent="1"/>
    </xf>
    <xf numFmtId="0" fontId="1" fillId="0" borderId="14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horizontal="center" vertical="center" wrapText="1" shrinkToFit="1"/>
    </xf>
    <xf numFmtId="4" fontId="1" fillId="0" borderId="26" xfId="0" applyNumberFormat="1" applyFont="1" applyFill="1" applyBorder="1" applyAlignment="1">
      <alignment horizontal="right" vertical="center" indent="1"/>
    </xf>
    <xf numFmtId="3" fontId="1" fillId="0" borderId="26" xfId="0" applyNumberFormat="1" applyFont="1" applyFill="1" applyBorder="1" applyAlignment="1">
      <alignment horizontal="right" vertical="center" indent="1"/>
    </xf>
    <xf numFmtId="4" fontId="1" fillId="0" borderId="27" xfId="0" applyNumberFormat="1" applyFont="1" applyFill="1" applyBorder="1" applyAlignment="1">
      <alignment horizontal="right" vertical="center" indent="1"/>
    </xf>
    <xf numFmtId="4" fontId="1" fillId="0" borderId="28" xfId="0" applyNumberFormat="1" applyFont="1" applyFill="1" applyBorder="1" applyAlignment="1">
      <alignment horizontal="center" vertical="center"/>
    </xf>
    <xf numFmtId="4" fontId="49" fillId="0" borderId="28" xfId="57" applyNumberFormat="1" applyFont="1" applyFill="1" applyBorder="1" applyAlignment="1">
      <alignment horizontal="right" vertical="center" wrapText="1" indent="1"/>
      <protection/>
    </xf>
    <xf numFmtId="3" fontId="49" fillId="0" borderId="28" xfId="57" applyNumberFormat="1" applyFont="1" applyFill="1" applyBorder="1" applyAlignment="1">
      <alignment horizontal="right" vertical="center" wrapText="1" indent="1"/>
      <protection/>
    </xf>
    <xf numFmtId="4" fontId="1" fillId="0" borderId="29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1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10" fontId="1" fillId="0" borderId="28" xfId="0" applyNumberFormat="1" applyFont="1" applyFill="1" applyBorder="1" applyAlignment="1">
      <alignment horizontal="right" vertical="center" indent="1"/>
    </xf>
    <xf numFmtId="10" fontId="2" fillId="0" borderId="16" xfId="64" applyNumberFormat="1" applyFont="1" applyFill="1" applyBorder="1" applyAlignment="1">
      <alignment horizontal="right" vertical="center" indent="1"/>
    </xf>
    <xf numFmtId="3" fontId="49" fillId="0" borderId="28" xfId="57" applyNumberFormat="1" applyFont="1" applyFill="1" applyBorder="1" applyAlignment="1">
      <alignment vertical="center" wrapText="1"/>
      <protection/>
    </xf>
    <xf numFmtId="4" fontId="49" fillId="0" borderId="28" xfId="57" applyNumberFormat="1" applyFont="1" applyFill="1" applyBorder="1" applyAlignment="1">
      <alignment vertical="center" wrapText="1"/>
      <protection/>
    </xf>
    <xf numFmtId="10" fontId="7" fillId="0" borderId="20" xfId="56" applyNumberFormat="1" applyFont="1" applyFill="1" applyBorder="1" applyAlignment="1">
      <alignment horizontal="right" vertical="center" wrapText="1" indent="1"/>
      <protection/>
    </xf>
    <xf numFmtId="10" fontId="7" fillId="0" borderId="22" xfId="58" applyNumberFormat="1" applyFont="1" applyFill="1" applyBorder="1" applyAlignment="1">
      <alignment horizontal="right" vertical="center" wrapText="1" indent="1"/>
      <protection/>
    </xf>
    <xf numFmtId="2" fontId="2" fillId="0" borderId="20" xfId="0" applyNumberFormat="1" applyFont="1" applyBorder="1" applyAlignment="1">
      <alignment horizontal="right" vertical="center" indent="1"/>
    </xf>
    <xf numFmtId="10" fontId="9" fillId="0" borderId="22" xfId="0" applyNumberFormat="1" applyFont="1" applyBorder="1" applyAlignment="1">
      <alignment horizontal="right" vertical="center" indent="1"/>
    </xf>
    <xf numFmtId="0" fontId="2" fillId="0" borderId="0" xfId="0" applyFont="1" applyBorder="1" applyAlignment="1">
      <alignment horizontal="center" vertical="center"/>
    </xf>
    <xf numFmtId="10" fontId="49" fillId="0" borderId="0" xfId="56" applyNumberFormat="1" applyFont="1" applyFill="1" applyBorder="1" applyAlignment="1">
      <alignment horizontal="right" vertical="center" wrapText="1" indent="1"/>
      <protection/>
    </xf>
    <xf numFmtId="10" fontId="49" fillId="0" borderId="0" xfId="56" applyNumberFormat="1" applyFont="1" applyFill="1" applyBorder="1" applyAlignment="1">
      <alignment horizontal="center" vertical="center" wrapText="1"/>
      <protection/>
    </xf>
    <xf numFmtId="10" fontId="49" fillId="0" borderId="0" xfId="58" applyNumberFormat="1" applyFont="1" applyFill="1" applyBorder="1" applyAlignment="1">
      <alignment horizontal="center" vertical="center" wrapText="1"/>
      <protection/>
    </xf>
    <xf numFmtId="0" fontId="49" fillId="0" borderId="0" xfId="55" applyFont="1" applyFill="1" applyBorder="1" applyAlignment="1">
      <alignment vertical="center" wrapText="1"/>
      <protection/>
    </xf>
    <xf numFmtId="0" fontId="2" fillId="0" borderId="34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 wrapText="1" shrinkToFit="1"/>
    </xf>
    <xf numFmtId="0" fontId="7" fillId="0" borderId="8" xfId="53" applyFont="1" applyFill="1" applyBorder="1" applyAlignment="1">
      <alignment wrapText="1"/>
      <protection/>
    </xf>
    <xf numFmtId="0" fontId="7" fillId="0" borderId="8" xfId="53" applyFont="1" applyFill="1" applyBorder="1" applyAlignment="1">
      <alignment horizontal="right" wrapText="1"/>
      <protection/>
    </xf>
    <xf numFmtId="4" fontId="7" fillId="0" borderId="8" xfId="53" applyNumberFormat="1" applyFont="1" applyFill="1" applyBorder="1" applyAlignment="1">
      <alignment horizontal="right" wrapText="1"/>
      <protection/>
    </xf>
    <xf numFmtId="10" fontId="9" fillId="0" borderId="0" xfId="0" applyNumberFormat="1" applyFont="1" applyBorder="1" applyAlignment="1">
      <alignment horizontal="right" indent="1"/>
    </xf>
    <xf numFmtId="10" fontId="2" fillId="0" borderId="16" xfId="63" applyNumberFormat="1" applyFont="1" applyFill="1" applyBorder="1" applyAlignment="1">
      <alignment horizontal="right" vertical="center" indent="1"/>
    </xf>
    <xf numFmtId="0" fontId="2" fillId="0" borderId="3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63" applyNumberFormat="1" applyFont="1" applyFill="1" applyBorder="1" applyAlignment="1">
      <alignment horizontal="right" vertical="center" indent="1"/>
    </xf>
    <xf numFmtId="3" fontId="2" fillId="0" borderId="16" xfId="0" applyNumberFormat="1" applyFont="1" applyFill="1" applyBorder="1" applyAlignment="1">
      <alignment vertical="center"/>
    </xf>
    <xf numFmtId="10" fontId="7" fillId="0" borderId="22" xfId="56" applyNumberFormat="1" applyFont="1" applyFill="1" applyBorder="1" applyAlignment="1">
      <alignment horizontal="right" vertical="center" wrapText="1" indent="1"/>
      <protection/>
    </xf>
    <xf numFmtId="0" fontId="7" fillId="0" borderId="0" xfId="55" applyFont="1" applyFill="1" applyBorder="1" applyAlignment="1">
      <alignment vertical="center" wrapText="1"/>
      <protection/>
    </xf>
    <xf numFmtId="0" fontId="2" fillId="0" borderId="0" xfId="0" applyFont="1" applyFill="1" applyBorder="1" applyAlignment="1">
      <alignment horizontal="right" vertical="center" indent="1"/>
    </xf>
    <xf numFmtId="0" fontId="2" fillId="0" borderId="0" xfId="0" applyFont="1" applyAlignment="1">
      <alignment horizontal="right" vertical="center" indent="1"/>
    </xf>
    <xf numFmtId="0" fontId="50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10" fillId="0" borderId="35" xfId="0" applyFont="1" applyBorder="1" applyAlignment="1">
      <alignment horizontal="left" vertical="center"/>
    </xf>
    <xf numFmtId="0" fontId="49" fillId="0" borderId="36" xfId="57" applyFont="1" applyFill="1" applyBorder="1" applyAlignment="1">
      <alignment horizontal="center" vertical="center" wrapText="1"/>
      <protection/>
    </xf>
    <xf numFmtId="0" fontId="49" fillId="0" borderId="37" xfId="57" applyFont="1" applyFill="1" applyBorder="1" applyAlignment="1">
      <alignment horizontal="center" vertical="center" wrapText="1"/>
      <protection/>
    </xf>
    <xf numFmtId="0" fontId="4" fillId="0" borderId="38" xfId="0" applyFont="1" applyFill="1" applyBorder="1" applyAlignment="1">
      <alignment horizontal="left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1" fillId="0" borderId="41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4" fontId="1" fillId="0" borderId="39" xfId="0" applyNumberFormat="1" applyFont="1" applyBorder="1" applyAlignment="1">
      <alignment horizontal="center" vertical="center" wrapText="1"/>
    </xf>
    <xf numFmtId="14" fontId="1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4" fontId="1" fillId="0" borderId="44" xfId="0" applyNumberFormat="1" applyFont="1" applyBorder="1" applyAlignment="1">
      <alignment horizontal="center" vertical="center" wrapText="1"/>
    </xf>
    <xf numFmtId="0" fontId="49" fillId="0" borderId="35" xfId="57" applyFont="1" applyFill="1" applyBorder="1" applyAlignment="1">
      <alignment horizontal="center" vertical="center" wrapText="1"/>
      <protection/>
    </xf>
    <xf numFmtId="0" fontId="49" fillId="0" borderId="45" xfId="5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акр_1" xfId="53"/>
    <cellStyle name="Обычный_Відкр_1" xfId="54"/>
    <cellStyle name="Обычный_Відкр_2" xfId="55"/>
    <cellStyle name="Обычный_З_2_28.10" xfId="56"/>
    <cellStyle name="Обычный_Лист2" xfId="57"/>
    <cellStyle name="Обычный_Лист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Процентный 6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3"/>
              <c:pt idx="0">
                <c:v>Мілленіум Збалансований</c:v>
              </c:pt>
              <c:pt idx="1">
                <c:v>Магістр-фонд збалансований</c:v>
              </c:pt>
              <c:pt idx="2">
                <c:v>ТАСК Ресурс</c:v>
              </c:pt>
              <c:pt idx="3">
                <c:v>Преміум - фонд збалансований</c:v>
              </c:pt>
              <c:pt idx="4">
                <c:v>Конкорд Достаток</c:v>
              </c:pt>
              <c:pt idx="5">
                <c:v>Преміум-фонд Індексний</c:v>
              </c:pt>
              <c:pt idx="6">
                <c:v>Дельта-Фонд збалансований</c:v>
              </c:pt>
              <c:pt idx="7">
                <c:v>Аргентум</c:v>
              </c:pt>
              <c:pt idx="8">
                <c:v>СЕМ Ажіо</c:v>
              </c:pt>
              <c:pt idx="9">
                <c:v>ОТП Класичний</c:v>
              </c:pt>
              <c:pt idx="10">
                <c:v>Спарта Збалансований</c:v>
              </c:pt>
              <c:pt idx="11">
                <c:v>Пріоритет Грошовий Ринок</c:v>
              </c:pt>
              <c:pt idx="12">
                <c:v>АРТ Індексний</c:v>
              </c:pt>
              <c:pt idx="13">
                <c:v>Фаворит</c:v>
              </c:pt>
              <c:pt idx="14">
                <c:v>ПАТРОН</c:v>
              </c:pt>
              <c:pt idx="15">
                <c:v>Дельта-Фонд грошового ринку</c:v>
              </c:pt>
              <c:pt idx="16">
                <c:v>Конкорд Стабільність</c:v>
              </c:pt>
              <c:pt idx="17">
                <c:v>АВРОРА - фонд зростання</c:v>
              </c:pt>
              <c:pt idx="18">
                <c:v>Ярослав Мудрий - фонд акцій</c:v>
              </c:pt>
              <c:pt idx="19">
                <c:v>СЕБ Фонд збалансований</c:v>
              </c:pt>
              <c:pt idx="20">
                <c:v>Райффайзен грошовий ринок</c:v>
              </c:pt>
              <c:pt idx="21">
                <c:v>Надбання</c:v>
              </c:pt>
              <c:pt idx="22">
                <c:v>Альтус-Збалансований</c:v>
              </c:pt>
              <c:pt idx="23">
                <c:v>Володимир Великий</c:v>
              </c:pt>
              <c:pt idx="24">
                <c:v>СЕБ Фонд грошовий ринок</c:v>
              </c:pt>
              <c:pt idx="25">
                <c:v>Класичний</c:v>
              </c:pt>
              <c:pt idx="26">
                <c:v>ОТП Фонд Акцій</c:v>
              </c:pt>
              <c:pt idx="27">
                <c:v>КІНТО-Еквіті</c:v>
              </c:pt>
              <c:pt idx="28">
                <c:v>Альтус-Стратегічний</c:v>
              </c:pt>
              <c:pt idx="29">
                <c:v>Софіївський</c:v>
              </c:pt>
              <c:pt idx="30">
                <c:v>Альтус-Депозит</c:v>
              </c:pt>
              <c:pt idx="31">
                <c:v>Індекс українських акцій (UX)</c:v>
              </c:pt>
              <c:pt idx="32">
                <c:v>Індекс ПФТС (PFTS)</c:v>
              </c:pt>
            </c:strLit>
          </c:cat>
          <c:val>
            <c:numLit>
              <c:ptCount val="33"/>
              <c:pt idx="0">
                <c:v>-0.013583577580264294</c:v>
              </c:pt>
              <c:pt idx="1">
                <c:v>-0.012989216543981885</c:v>
              </c:pt>
              <c:pt idx="2">
                <c:v>-0.012490565537692455</c:v>
              </c:pt>
              <c:pt idx="3">
                <c:v>-0.0076150282678718595</c:v>
              </c:pt>
              <c:pt idx="4">
                <c:v>-0.007325330899605964</c:v>
              </c:pt>
              <c:pt idx="5">
                <c:v>-0.0039495623281686765</c:v>
              </c:pt>
              <c:pt idx="6">
                <c:v>-0.003097009344872448</c:v>
              </c:pt>
              <c:pt idx="7">
                <c:v>-0.002078138320261491</c:v>
              </c:pt>
              <c:pt idx="8">
                <c:v>-0.0013619352806540919</c:v>
              </c:pt>
              <c:pt idx="9">
                <c:v>-0.0009129663820668377</c:v>
              </c:pt>
              <c:pt idx="10">
                <c:v>-0.000575462740697974</c:v>
              </c:pt>
              <c:pt idx="11">
                <c:v>1.8876917879939725E-05</c:v>
              </c:pt>
              <c:pt idx="12">
                <c:v>7.003162530971885E-05</c:v>
              </c:pt>
              <c:pt idx="13">
                <c:v>0.00013932961776230712</c:v>
              </c:pt>
              <c:pt idx="14">
                <c:v>0.00039484055217076097</c:v>
              </c:pt>
              <c:pt idx="15">
                <c:v>0.000531718478458787</c:v>
              </c:pt>
              <c:pt idx="16">
                <c:v>0.0005593440644631187</c:v>
              </c:pt>
              <c:pt idx="17">
                <c:v>0.002212201107135936</c:v>
              </c:pt>
              <c:pt idx="18">
                <c:v>0.0022815882084072925</c:v>
              </c:pt>
              <c:pt idx="19">
                <c:v>0.002413935973800463</c:v>
              </c:pt>
              <c:pt idx="20">
                <c:v>0.0024531273408114895</c:v>
              </c:pt>
              <c:pt idx="21">
                <c:v>0.0025012452581887334</c:v>
              </c:pt>
              <c:pt idx="22">
                <c:v>0.0027340914685554107</c:v>
              </c:pt>
              <c:pt idx="23">
                <c:v>0.0033411808744410187</c:v>
              </c:pt>
              <c:pt idx="24">
                <c:v>0.003826346077107967</c:v>
              </c:pt>
              <c:pt idx="25">
                <c:v>0.005671102691683361</c:v>
              </c:pt>
              <c:pt idx="26">
                <c:v>0.006209580829095174</c:v>
              </c:pt>
              <c:pt idx="27">
                <c:v>0.00722895278021185</c:v>
              </c:pt>
              <c:pt idx="28">
                <c:v>0.007614167336473354</c:v>
              </c:pt>
              <c:pt idx="29">
                <c:v>0.009672436008926866</c:v>
              </c:pt>
              <c:pt idx="30">
                <c:v>0.010548928687263981</c:v>
              </c:pt>
              <c:pt idx="31">
                <c:v>0.004224386666879187</c:v>
              </c:pt>
              <c:pt idx="32">
                <c:v>0.00857571453225181</c:v>
              </c:pt>
            </c:numLit>
          </c:val>
        </c:ser>
        <c:gapWidth val="40"/>
        <c:axId val="27656541"/>
        <c:axId val="47582278"/>
      </c:barChart>
      <c:catAx>
        <c:axId val="276565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582278"/>
        <c:crosses val="autoZero"/>
        <c:auto val="0"/>
        <c:lblOffset val="0"/>
        <c:tickLblSkip val="1"/>
        <c:noMultiLvlLbl val="0"/>
      </c:catAx>
      <c:valAx>
        <c:axId val="47582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65654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2145479"/>
        <c:axId val="22438400"/>
      </c:barChart>
      <c:catAx>
        <c:axId val="621454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438400"/>
        <c:crosses val="autoZero"/>
        <c:auto val="0"/>
        <c:lblOffset val="0"/>
        <c:tickLblSkip val="1"/>
        <c:noMultiLvlLbl val="0"/>
      </c:catAx>
      <c:valAx>
        <c:axId val="22438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14547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19009"/>
        <c:axId val="5571082"/>
      </c:barChart>
      <c:catAx>
        <c:axId val="619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71082"/>
        <c:crosses val="autoZero"/>
        <c:auto val="0"/>
        <c:lblOffset val="0"/>
        <c:tickLblSkip val="1"/>
        <c:noMultiLvlLbl val="0"/>
      </c:catAx>
      <c:valAx>
        <c:axId val="557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90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0139739"/>
        <c:axId val="48604468"/>
      </c:barChart>
      <c:catAx>
        <c:axId val="50139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604468"/>
        <c:crosses val="autoZero"/>
        <c:auto val="0"/>
        <c:lblOffset val="0"/>
        <c:tickLblSkip val="1"/>
        <c:noMultiLvlLbl val="0"/>
      </c:catAx>
      <c:valAx>
        <c:axId val="48604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1397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787029"/>
        <c:axId val="44647806"/>
      </c:barChart>
      <c:catAx>
        <c:axId val="34787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647806"/>
        <c:crosses val="autoZero"/>
        <c:auto val="0"/>
        <c:lblOffset val="0"/>
        <c:tickLblSkip val="1"/>
        <c:noMultiLvlLbl val="0"/>
      </c:catAx>
      <c:valAx>
        <c:axId val="4464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7870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6285935"/>
        <c:axId val="59702504"/>
      </c:barChart>
      <c:catAx>
        <c:axId val="662859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702504"/>
        <c:crosses val="autoZero"/>
        <c:auto val="0"/>
        <c:lblOffset val="0"/>
        <c:tickLblSkip val="1"/>
        <c:noMultiLvlLbl val="0"/>
      </c:catAx>
      <c:valAx>
        <c:axId val="59702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2859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>
        <c:manualLayout>
          <c:xMode val="factor"/>
          <c:yMode val="factor"/>
          <c:x val="0.006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04825"/>
          <c:w val="0.94375"/>
          <c:h val="0.951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Графік_В!$B$2:$B$21</c:f>
              <c:strCache/>
            </c:strRef>
          </c:cat>
          <c:val>
            <c:numRef>
              <c:f>Графік_В!$C$2:$C$21</c:f>
              <c:numCache/>
            </c:numRef>
          </c:val>
        </c:ser>
        <c:gapWidth val="40"/>
        <c:axId val="451625"/>
        <c:axId val="4064626"/>
      </c:barChart>
      <c:catAx>
        <c:axId val="4516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064626"/>
        <c:crossesAt val="0"/>
        <c:auto val="0"/>
        <c:lblOffset val="0"/>
        <c:tickLblSkip val="1"/>
        <c:noMultiLvlLbl val="0"/>
      </c:catAx>
      <c:valAx>
        <c:axId val="4064626"/>
        <c:scaling>
          <c:orientation val="minMax"/>
          <c:max val="0.16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1625"/>
        <c:crossesAt val="1"/>
        <c:crossBetween val="between"/>
        <c:dispUnits/>
        <c:majorUnit val="0.05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Тайгер Оранж</c:v>
              </c:pt>
              <c:pt idx="1">
                <c:v>ОТП Збалансований</c:v>
              </c:pt>
              <c:pt idx="2">
                <c:v>Конкорд Перспектива</c:v>
              </c:pt>
              <c:pt idx="3">
                <c:v>Достаток</c:v>
              </c:pt>
              <c:pt idx="4">
                <c:v>Пріоритет Оптимальна Стратегія</c:v>
              </c:pt>
              <c:pt idx="5">
                <c:v>Оптімум</c:v>
              </c:pt>
              <c:pt idx="6">
                <c:v>Платинум</c:v>
              </c:pt>
              <c:pt idx="7">
                <c:v>Отаман</c:v>
              </c:pt>
              <c:pt idx="8">
                <c:v>Збалансований фонд "Паритет"</c:v>
              </c:pt>
              <c:pt idx="9">
                <c:v>ФІНАРТ Перший</c:v>
              </c:pt>
              <c:pt idx="10">
                <c:v>Аурум</c:v>
              </c:pt>
              <c:pt idx="11">
                <c:v>Автоальянс-Портфоліо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-0.006215619546225737</c:v>
              </c:pt>
              <c:pt idx="1">
                <c:v>-0.001535379514671531</c:v>
              </c:pt>
              <c:pt idx="2">
                <c:v>-0.0004554173430966202</c:v>
              </c:pt>
              <c:pt idx="3">
                <c:v>0</c:v>
              </c:pt>
              <c:pt idx="4">
                <c:v>0</c:v>
              </c:pt>
              <c:pt idx="5">
                <c:v>0.00011229891313635498</c:v>
              </c:pt>
              <c:pt idx="6">
                <c:v>0.0002387149113554088</c:v>
              </c:pt>
              <c:pt idx="7">
                <c:v>0.0005324338420955588</c:v>
              </c:pt>
              <c:pt idx="8">
                <c:v>0.002167034402446699</c:v>
              </c:pt>
              <c:pt idx="9">
                <c:v>0.0038010570906885643</c:v>
              </c:pt>
              <c:pt idx="10">
                <c:v>0.00555742055611419</c:v>
              </c:pt>
              <c:pt idx="11">
                <c:v>0.005674109957946927</c:v>
              </c:pt>
              <c:pt idx="12">
                <c:v>0.004224386666879187</c:v>
              </c:pt>
              <c:pt idx="13">
                <c:v>0.00857571453225181</c:v>
              </c:pt>
            </c:numLit>
          </c:val>
        </c:ser>
        <c:gapWidth val="40"/>
        <c:axId val="36581635"/>
        <c:axId val="60799260"/>
      </c:barChart>
      <c:catAx>
        <c:axId val="36581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0799260"/>
        <c:crosses val="autoZero"/>
        <c:auto val="0"/>
        <c:lblOffset val="0"/>
        <c:tickLblSkip val="1"/>
        <c:noMultiLvlLbl val="0"/>
      </c:catAx>
      <c:valAx>
        <c:axId val="60799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65816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Аурум</c:v>
              </c:pt>
              <c:pt idx="1">
                <c:v>ОТП Збалансований</c:v>
              </c:pt>
              <c:pt idx="2">
                <c:v>Платинум</c:v>
              </c:pt>
              <c:pt idx="3">
                <c:v>Отаман</c:v>
              </c:pt>
              <c:pt idx="4">
                <c:v>Автоальянс-Портфоліо</c:v>
              </c:pt>
              <c:pt idx="5">
                <c:v>Збалансований фонд "Паритет"</c:v>
              </c:pt>
              <c:pt idx="6">
                <c:v>Тайгер Оранж</c:v>
              </c:pt>
              <c:pt idx="7">
                <c:v>Оптімум</c:v>
              </c:pt>
              <c:pt idx="8">
                <c:v>Інтерфон</c:v>
              </c:pt>
              <c:pt idx="9">
                <c:v>ФІНАРТ Перший</c:v>
              </c:pt>
              <c:pt idx="10">
                <c:v>Конкорд Перспектива</c:v>
              </c:pt>
              <c:pt idx="11">
                <c:v>Пріоритет Оптимальна Стратегія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-0.035517227922761574</c:v>
              </c:pt>
              <c:pt idx="1">
                <c:v>-0.030474046244497788</c:v>
              </c:pt>
              <c:pt idx="2">
                <c:v>-0.025945880241184383</c:v>
              </c:pt>
              <c:pt idx="3">
                <c:v>-0.025417090649208274</c:v>
              </c:pt>
              <c:pt idx="4">
                <c:v>-0.023757802339507972</c:v>
              </c:pt>
              <c:pt idx="5">
                <c:v>-0.022441718172519498</c:v>
              </c:pt>
              <c:pt idx="6">
                <c:v>-0.013736670925064698</c:v>
              </c:pt>
              <c:pt idx="7">
                <c:v>-0.01322590783553279</c:v>
              </c:pt>
              <c:pt idx="8">
                <c:v>-0.009208892759325682</c:v>
              </c:pt>
              <c:pt idx="9">
                <c:v>-0.0036615258532857187</c:v>
              </c:pt>
              <c:pt idx="10">
                <c:v>-0.0007088135231871906</c:v>
              </c:pt>
              <c:pt idx="11">
                <c:v>-7.732369773671977E-05</c:v>
              </c:pt>
              <c:pt idx="12">
                <c:v>-0.0226839799352341</c:v>
              </c:pt>
              <c:pt idx="13">
                <c:v>-0.0534781178019085</c:v>
              </c:pt>
            </c:numLit>
          </c:val>
        </c:ser>
        <c:gapWidth val="40"/>
        <c:axId val="10322429"/>
        <c:axId val="25792998"/>
      </c:barChart>
      <c:catAx>
        <c:axId val="103224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5792998"/>
        <c:crosses val="autoZero"/>
        <c:auto val="0"/>
        <c:lblOffset val="0"/>
        <c:tickLblSkip val="52"/>
        <c:noMultiLvlLbl val="0"/>
      </c:catAx>
      <c:valAx>
        <c:axId val="25792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03224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3"/>
              <c:pt idx="0">
                <c:v>Конкорд Перспектива</c:v>
              </c:pt>
              <c:pt idx="1">
                <c:v>Тайгер Оранж</c:v>
              </c:pt>
              <c:pt idx="2">
                <c:v>Пріоритет Оптимальна Стратегія</c:v>
              </c:pt>
              <c:pt idx="3">
                <c:v>Автоальянс-Портфоліо</c:v>
              </c:pt>
              <c:pt idx="4">
                <c:v>Оптімум</c:v>
              </c:pt>
              <c:pt idx="5">
                <c:v>Збалансований фонд "Паритет"</c:v>
              </c:pt>
              <c:pt idx="6">
                <c:v>Отаман</c:v>
              </c:pt>
              <c:pt idx="7">
                <c:v>ОТП Збалансований</c:v>
              </c:pt>
              <c:pt idx="8">
                <c:v>Аурум</c:v>
              </c:pt>
              <c:pt idx="9">
                <c:v>Платинум</c:v>
              </c:pt>
              <c:pt idx="10">
                <c:v>ФІНАРТ Перший</c:v>
              </c:pt>
              <c:pt idx="11">
                <c:v>Індекс українських акцій (UX)</c:v>
              </c:pt>
              <c:pt idx="12">
                <c:v>Індекс ПФТС (PFTS)</c:v>
              </c:pt>
            </c:strLit>
          </c:cat>
          <c:val>
            <c:numLit>
              <c:ptCount val="13"/>
              <c:pt idx="0">
                <c:v>-0.029480785983296176</c:v>
              </c:pt>
              <c:pt idx="1">
                <c:v>-0.004415451038962792</c:v>
              </c:pt>
              <c:pt idx="2">
                <c:v>-0.002221411725563449</c:v>
              </c:pt>
              <c:pt idx="3">
                <c:v>0</c:v>
              </c:pt>
              <c:pt idx="4">
                <c:v>0.005492120084202856</c:v>
              </c:pt>
              <c:pt idx="5">
                <c:v>0.00796232472997338</c:v>
              </c:pt>
              <c:pt idx="6">
                <c:v>0.008696847783570938</c:v>
              </c:pt>
              <c:pt idx="7">
                <c:v>0.010030962289980794</c:v>
              </c:pt>
              <c:pt idx="8">
                <c:v>0.011124621628027853</c:v>
              </c:pt>
              <c:pt idx="9">
                <c:v>0.01115059857764189</c:v>
              </c:pt>
              <c:pt idx="10">
                <c:v>0.012254010991420872</c:v>
              </c:pt>
              <c:pt idx="11">
                <c:v>0.005833791964777069</c:v>
              </c:pt>
              <c:pt idx="12">
                <c:v>0.023876404494381998</c:v>
              </c:pt>
            </c:numLit>
          </c:val>
        </c:ser>
        <c:gapWidth val="40"/>
        <c:axId val="30810391"/>
        <c:axId val="8858064"/>
      </c:barChart>
      <c:catAx>
        <c:axId val="308103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8858064"/>
        <c:crosses val="autoZero"/>
        <c:auto val="0"/>
        <c:lblOffset val="0"/>
        <c:tickLblSkip val="49"/>
        <c:noMultiLvlLbl val="0"/>
      </c:catAx>
      <c:valAx>
        <c:axId val="88580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81039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2613713"/>
        <c:axId val="46414554"/>
      </c:barChart>
      <c:catAx>
        <c:axId val="126137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6414554"/>
        <c:crosses val="autoZero"/>
        <c:auto val="0"/>
        <c:lblOffset val="0"/>
        <c:tickLblSkip val="4"/>
        <c:noMultiLvlLbl val="0"/>
      </c:catAx>
      <c:valAx>
        <c:axId val="464145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261371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3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4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5"/>
              <c:pt idx="0">
                <c:v>СЕБ Фонд збалансований</c:v>
              </c:pt>
              <c:pt idx="1">
                <c:v>Конкорд Стабільність</c:v>
              </c:pt>
              <c:pt idx="2">
                <c:v>Преміум-фонд Індексний</c:v>
              </c:pt>
              <c:pt idx="3">
                <c:v>Аргентум</c:v>
              </c:pt>
              <c:pt idx="4">
                <c:v>АРТ Індексний</c:v>
              </c:pt>
              <c:pt idx="5">
                <c:v>Надбання</c:v>
              </c:pt>
              <c:pt idx="6">
                <c:v>ОТП Фонд Акцій</c:v>
              </c:pt>
              <c:pt idx="7">
                <c:v>Фаворит</c:v>
              </c:pt>
              <c:pt idx="8">
                <c:v>КІНТО-Еквіті</c:v>
              </c:pt>
              <c:pt idx="9">
                <c:v>Конкорд Достаток</c:v>
              </c:pt>
              <c:pt idx="10">
                <c:v>Софіївський</c:v>
              </c:pt>
              <c:pt idx="11">
                <c:v>Ярослав Мудрий - фонд акцій</c:v>
              </c:pt>
              <c:pt idx="12">
                <c:v>Мілленіум Збалансований</c:v>
              </c:pt>
              <c:pt idx="13">
                <c:v>АВРОРА - фонд зростання</c:v>
              </c:pt>
              <c:pt idx="14">
                <c:v>Бонум Оптімум</c:v>
              </c:pt>
              <c:pt idx="15">
                <c:v>Володимир Великий</c:v>
              </c:pt>
              <c:pt idx="16">
                <c:v>Парекс Український Збалансований фонд</c:v>
              </c:pt>
              <c:pt idx="17">
                <c:v>Класичний</c:v>
              </c:pt>
              <c:pt idx="18">
                <c:v>СЕМ Ажіо</c:v>
              </c:pt>
              <c:pt idx="19">
                <c:v>Альтус-Стратегічний</c:v>
              </c:pt>
              <c:pt idx="20">
                <c:v>Преміум - фонд збалансований</c:v>
              </c:pt>
              <c:pt idx="21">
                <c:v>Магістр-фонд збалансований</c:v>
              </c:pt>
              <c:pt idx="22">
                <c:v>ПАТРОН</c:v>
              </c:pt>
              <c:pt idx="23">
                <c:v>Альтус-Збалансований</c:v>
              </c:pt>
              <c:pt idx="24">
                <c:v>Дельта-Фонд збалансований</c:v>
              </c:pt>
              <c:pt idx="25">
                <c:v>Дельта-Фонд грошового ринку</c:v>
              </c:pt>
              <c:pt idx="26">
                <c:v>СЕБ Фонд грошовий ринок</c:v>
              </c:pt>
              <c:pt idx="27">
                <c:v>Спарта Збалансований</c:v>
              </c:pt>
              <c:pt idx="28">
                <c:v>Пріоритет Грошовий Ринок</c:v>
              </c:pt>
              <c:pt idx="29">
                <c:v>Альтус-Депозит</c:v>
              </c:pt>
              <c:pt idx="30">
                <c:v>ТАСК Ресурс</c:v>
              </c:pt>
              <c:pt idx="31">
                <c:v>ОТП Класичний</c:v>
              </c:pt>
              <c:pt idx="32">
                <c:v>Райффайзен грошовий ринок</c:v>
              </c:pt>
              <c:pt idx="33">
                <c:v>Індекс українських акцій (UX)</c:v>
              </c:pt>
              <c:pt idx="34">
                <c:v>Індекс ПФТС (PFTS)</c:v>
              </c:pt>
            </c:strLit>
          </c:cat>
          <c:val>
            <c:numLit>
              <c:ptCount val="35"/>
              <c:pt idx="0">
                <c:v>-0.05830227010228506</c:v>
              </c:pt>
              <c:pt idx="1">
                <c:v>-0.05651118184980197</c:v>
              </c:pt>
              <c:pt idx="2">
                <c:v>-0.055988837247647694</c:v>
              </c:pt>
              <c:pt idx="3">
                <c:v>-0.05323019229002768</c:v>
              </c:pt>
              <c:pt idx="4">
                <c:v>-0.051307900113802596</c:v>
              </c:pt>
              <c:pt idx="5">
                <c:v>-0.04861203632636568</c:v>
              </c:pt>
              <c:pt idx="6">
                <c:v>-0.04851846374577251</c:v>
              </c:pt>
              <c:pt idx="7">
                <c:v>-0.047072309353224595</c:v>
              </c:pt>
              <c:pt idx="8">
                <c:v>-0.04259228038843155</c:v>
              </c:pt>
              <c:pt idx="9">
                <c:v>-0.03901954647015449</c:v>
              </c:pt>
              <c:pt idx="10">
                <c:v>-0.034111277937595275</c:v>
              </c:pt>
              <c:pt idx="11">
                <c:v>-0.03263561186843433</c:v>
              </c:pt>
              <c:pt idx="12">
                <c:v>-0.03114554099410416</c:v>
              </c:pt>
              <c:pt idx="13">
                <c:v>-0.02816376258976494</c:v>
              </c:pt>
              <c:pt idx="14">
                <c:v>-0.02472981679389019</c:v>
              </c:pt>
              <c:pt idx="15">
                <c:v>-0.024317827941027548</c:v>
              </c:pt>
              <c:pt idx="16">
                <c:v>-0.024088835262000008</c:v>
              </c:pt>
              <c:pt idx="17">
                <c:v>-0.020763867504801747</c:v>
              </c:pt>
              <c:pt idx="18">
                <c:v>-0.018943799418931095</c:v>
              </c:pt>
              <c:pt idx="19">
                <c:v>-0.018187042742148107</c:v>
              </c:pt>
              <c:pt idx="20">
                <c:v>-0.01692808712244931</c:v>
              </c:pt>
              <c:pt idx="21">
                <c:v>-0.016587834288293468</c:v>
              </c:pt>
              <c:pt idx="22">
                <c:v>-0.014984964084572727</c:v>
              </c:pt>
              <c:pt idx="23">
                <c:v>-0.011326802815581627</c:v>
              </c:pt>
              <c:pt idx="24">
                <c:v>-0.008366355567534955</c:v>
              </c:pt>
              <c:pt idx="25">
                <c:v>-0.006845916476187153</c:v>
              </c:pt>
              <c:pt idx="26">
                <c:v>-0.0034571930598616962</c:v>
              </c:pt>
              <c:pt idx="27">
                <c:v>-0.0006984916835675037</c:v>
              </c:pt>
              <c:pt idx="28">
                <c:v>-5.255298797512964E-05</c:v>
              </c:pt>
              <c:pt idx="29">
                <c:v>0.0013655180600800065</c:v>
              </c:pt>
              <c:pt idx="30">
                <c:v>0.0032367740519603228</c:v>
              </c:pt>
              <c:pt idx="31">
                <c:v>0.004827133166138697</c:v>
              </c:pt>
              <c:pt idx="32">
                <c:v>0.005562955369947886</c:v>
              </c:pt>
              <c:pt idx="33">
                <c:v>-0.0226839799352341</c:v>
              </c:pt>
              <c:pt idx="34">
                <c:v>-0.0534781178019085</c:v>
              </c:pt>
            </c:numLit>
          </c:val>
        </c:ser>
        <c:gapWidth val="40"/>
        <c:axId val="25587319"/>
        <c:axId val="28959280"/>
      </c:barChart>
      <c:catAx>
        <c:axId val="255873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959280"/>
        <c:crosses val="autoZero"/>
        <c:auto val="0"/>
        <c:lblOffset val="0"/>
        <c:tickLblSkip val="9"/>
        <c:noMultiLvlLbl val="0"/>
      </c:catAx>
      <c:valAx>
        <c:axId val="289592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8731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077803"/>
        <c:axId val="1482500"/>
      </c:barChart>
      <c:catAx>
        <c:axId val="150778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82500"/>
        <c:crosses val="autoZero"/>
        <c:auto val="0"/>
        <c:lblOffset val="0"/>
        <c:tickLblSkip val="4"/>
        <c:noMultiLvlLbl val="0"/>
      </c:catAx>
      <c:valAx>
        <c:axId val="1482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0778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4"/>
              <c:pt idx="0">
                <c:v>ФІНАРТ Перший</c:v>
              </c:pt>
              <c:pt idx="1">
                <c:v>Отаман</c:v>
              </c:pt>
              <c:pt idx="2">
                <c:v>ТАСК Український Капітал</c:v>
              </c:pt>
              <c:pt idx="3">
                <c:v>Збалансований фонд "Паритет"</c:v>
              </c:pt>
              <c:pt idx="4">
                <c:v>Промінвест-Керамет</c:v>
              </c:pt>
              <c:pt idx="5">
                <c:v>Аурум</c:v>
              </c:pt>
              <c:pt idx="6">
                <c:v>Конкорд Перспектива</c:v>
              </c:pt>
              <c:pt idx="7">
                <c:v>Достаток</c:v>
              </c:pt>
              <c:pt idx="8">
                <c:v>Пріоритет Оптимальна Стратегія</c:v>
              </c:pt>
              <c:pt idx="9">
                <c:v>Оптімум</c:v>
              </c:pt>
              <c:pt idx="10">
                <c:v>Платинум</c:v>
              </c:pt>
              <c:pt idx="11">
                <c:v>ОТП Збалансований</c:v>
              </c:pt>
              <c:pt idx="12">
                <c:v>Індекс українських акцій (UX)</c:v>
              </c:pt>
              <c:pt idx="13">
                <c:v>Індекс ПФТС (PFTS)</c:v>
              </c:pt>
            </c:strLit>
          </c:cat>
          <c:val>
            <c:numLit>
              <c:ptCount val="14"/>
              <c:pt idx="0">
                <c:v>-0.05908086028852111</c:v>
              </c:pt>
              <c:pt idx="1">
                <c:v>-0.036922172009293375</c:v>
              </c:pt>
              <c:pt idx="2">
                <c:v>-0.031438771739763616</c:v>
              </c:pt>
              <c:pt idx="3">
                <c:v>-0.007381042790463588</c:v>
              </c:pt>
              <c:pt idx="4">
                <c:v>-0.004128883341967371</c:v>
              </c:pt>
              <c:pt idx="5">
                <c:v>-0.0029915271827853918</c:v>
              </c:pt>
              <c:pt idx="6">
                <c:v>-0.0006565913373938193</c:v>
              </c:pt>
              <c:pt idx="7">
                <c:v>0</c:v>
              </c:pt>
              <c:pt idx="8">
                <c:v>0</c:v>
              </c:pt>
              <c:pt idx="9">
                <c:v>0.0007555201106970166</c:v>
              </c:pt>
              <c:pt idx="10">
                <c:v>0.009908784692053585</c:v>
              </c:pt>
              <c:pt idx="11">
                <c:v>0.011259449278388844</c:v>
              </c:pt>
              <c:pt idx="12">
                <c:v>0.014765087161318968</c:v>
              </c:pt>
              <c:pt idx="13">
                <c:v>0.004144649520422705</c:v>
              </c:pt>
            </c:numLit>
          </c:val>
        </c:ser>
        <c:gapWidth val="40"/>
        <c:axId val="13342501"/>
        <c:axId val="52973646"/>
      </c:barChart>
      <c:catAx>
        <c:axId val="13342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2973646"/>
        <c:crosses val="autoZero"/>
        <c:auto val="0"/>
        <c:lblOffset val="0"/>
        <c:tickLblSkip val="52"/>
        <c:noMultiLvlLbl val="0"/>
      </c:catAx>
      <c:valAx>
        <c:axId val="52973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3425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7000767"/>
        <c:axId val="63006904"/>
      </c:barChart>
      <c:catAx>
        <c:axId val="7000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3006904"/>
        <c:crosses val="autoZero"/>
        <c:auto val="0"/>
        <c:lblOffset val="0"/>
        <c:tickLblSkip val="4"/>
        <c:noMultiLvlLbl val="0"/>
      </c:catAx>
      <c:valAx>
        <c:axId val="63006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70007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191225"/>
        <c:axId val="3285570"/>
      </c:barChart>
      <c:catAx>
        <c:axId val="30191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3285570"/>
        <c:crosses val="autoZero"/>
        <c:auto val="0"/>
        <c:lblOffset val="0"/>
        <c:tickLblSkip val="4"/>
        <c:noMultiLvlLbl val="0"/>
      </c:catAx>
      <c:valAx>
        <c:axId val="32855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191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9570131"/>
        <c:axId val="64804588"/>
      </c:barChart>
      <c:catAx>
        <c:axId val="29570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64804588"/>
        <c:crosses val="autoZero"/>
        <c:auto val="0"/>
        <c:lblOffset val="0"/>
        <c:tickLblSkip val="4"/>
        <c:noMultiLvlLbl val="0"/>
      </c:catAx>
      <c:valAx>
        <c:axId val="64804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95701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6370381"/>
        <c:axId val="14680246"/>
      </c:barChart>
      <c:catAx>
        <c:axId val="4637038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4680246"/>
        <c:crosses val="autoZero"/>
        <c:auto val="0"/>
        <c:lblOffset val="0"/>
        <c:tickLblSkip val="4"/>
        <c:noMultiLvlLbl val="0"/>
      </c:catAx>
      <c:valAx>
        <c:axId val="14680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3703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5013351"/>
        <c:axId val="48249248"/>
      </c:barChart>
      <c:catAx>
        <c:axId val="65013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48249248"/>
        <c:crosses val="autoZero"/>
        <c:auto val="0"/>
        <c:lblOffset val="0"/>
        <c:tickLblSkip val="4"/>
        <c:noMultiLvlLbl val="0"/>
      </c:catAx>
      <c:valAx>
        <c:axId val="4824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50133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1590049"/>
        <c:axId val="15874986"/>
      </c:barChart>
      <c:catAx>
        <c:axId val="315900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5874986"/>
        <c:crosses val="autoZero"/>
        <c:auto val="0"/>
        <c:lblOffset val="0"/>
        <c:tickLblSkip val="4"/>
        <c:noMultiLvlLbl val="0"/>
      </c:catAx>
      <c:valAx>
        <c:axId val="15874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15900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8657147"/>
        <c:axId val="10805460"/>
      </c:barChart>
      <c:catAx>
        <c:axId val="865714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10805460"/>
        <c:crosses val="autoZero"/>
        <c:auto val="0"/>
        <c:lblOffset val="0"/>
        <c:tickLblSkip val="4"/>
        <c:noMultiLvlLbl val="0"/>
      </c:catAx>
      <c:valAx>
        <c:axId val="10805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6571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Графік_І!#REF!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Графік_І!#REF!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140277"/>
        <c:axId val="2827038"/>
      </c:barChart>
      <c:catAx>
        <c:axId val="30140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827038"/>
        <c:crosses val="autoZero"/>
        <c:auto val="0"/>
        <c:lblOffset val="0"/>
        <c:tickLblSkip val="4"/>
        <c:noMultiLvlLbl val="0"/>
      </c:catAx>
      <c:valAx>
        <c:axId val="2827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14027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ОТП Класичний</c:v>
              </c:pt>
              <c:pt idx="3">
                <c:v>Спарта Збалансований</c:v>
              </c:pt>
              <c:pt idx="4">
                <c:v>Пріоритет Грошовий Ринок</c:v>
              </c:pt>
              <c:pt idx="5">
                <c:v>Альтус-Депозит</c:v>
              </c:pt>
              <c:pt idx="6">
                <c:v>Райффайзен грошовий ринок</c:v>
              </c:pt>
              <c:pt idx="7">
                <c:v>Дельта-Фонд грошового ринку</c:v>
              </c:pt>
              <c:pt idx="8">
                <c:v>Альтус-Збалансований</c:v>
              </c:pt>
              <c:pt idx="9">
                <c:v>СЕБ Фонд грошовий ринок</c:v>
              </c:pt>
              <c:pt idx="10">
                <c:v>АВРОРА - фонд зростання</c:v>
              </c:pt>
              <c:pt idx="11">
                <c:v>Тайгер Вайт</c:v>
              </c:pt>
              <c:pt idx="12">
                <c:v>ПАТРОН</c:v>
              </c:pt>
              <c:pt idx="13">
                <c:v>Дельта-Фонд збалансований</c:v>
              </c:pt>
              <c:pt idx="14">
                <c:v>Преміум - фонд збалансований</c:v>
              </c:pt>
              <c:pt idx="15">
                <c:v>СЕМ Ажіо</c:v>
              </c:pt>
              <c:pt idx="16">
                <c:v>Магістр-фонд збалансований</c:v>
              </c:pt>
              <c:pt idx="17">
                <c:v>Надбання</c:v>
              </c:pt>
              <c:pt idx="18">
                <c:v>Класичний</c:v>
              </c:pt>
              <c:pt idx="19">
                <c:v>Володимир Великий</c:v>
              </c:pt>
              <c:pt idx="20">
                <c:v>Ярослав Мудрий - фонд акцій</c:v>
              </c:pt>
              <c:pt idx="21">
                <c:v>Мілленіум Збалансований</c:v>
              </c:pt>
              <c:pt idx="22">
                <c:v>Софіївський</c:v>
              </c:pt>
              <c:pt idx="23">
                <c:v>Альтус-Стратегічний</c:v>
              </c:pt>
              <c:pt idx="24">
                <c:v>СЕБ Фонд збалансований</c:v>
              </c:pt>
              <c:pt idx="25">
                <c:v>ТАСК Ресурс</c:v>
              </c:pt>
              <c:pt idx="26">
                <c:v>Бонум Оптімум</c:v>
              </c:pt>
              <c:pt idx="27">
                <c:v>Фаворит</c:v>
              </c:pt>
              <c:pt idx="28">
                <c:v>Аргентум</c:v>
              </c:pt>
              <c:pt idx="29">
                <c:v>ОТП Фонд Акцій</c:v>
              </c:pt>
              <c:pt idx="30">
                <c:v>АРТ Індексний</c:v>
              </c:pt>
              <c:pt idx="31">
                <c:v>Преміум-фонд Індексний</c:v>
              </c:pt>
              <c:pt idx="32">
                <c:v>Парекс Український Збалансований фонд</c:v>
              </c:pt>
              <c:pt idx="33">
                <c:v>КІНТО-Еквіті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-0.01917434810791563</c:v>
              </c:pt>
              <c:pt idx="1">
                <c:v>-0.016909355374464363</c:v>
              </c:pt>
              <c:pt idx="2">
                <c:v>-0.0017304051280806476</c:v>
              </c:pt>
              <c:pt idx="3">
                <c:v>-0.0006650387225491938</c:v>
              </c:pt>
              <c:pt idx="4">
                <c:v>-0.0002113659908458132</c:v>
              </c:pt>
              <c:pt idx="5">
                <c:v>-0.00014500303734132913</c:v>
              </c:pt>
              <c:pt idx="6">
                <c:v>0.0006145606984393481</c:v>
              </c:pt>
              <c:pt idx="7">
                <c:v>0.0017207837893153943</c:v>
              </c:pt>
              <c:pt idx="8">
                <c:v>0.0022299448171467784</c:v>
              </c:pt>
              <c:pt idx="9">
                <c:v>0.0028299089609982175</c:v>
              </c:pt>
              <c:pt idx="10">
                <c:v>0.0037531196275366607</c:v>
              </c:pt>
              <c:pt idx="11">
                <c:v>0.004126673327786712</c:v>
              </c:pt>
              <c:pt idx="12">
                <c:v>0.0053326292071447234</c:v>
              </c:pt>
              <c:pt idx="13">
                <c:v>0.006894054050040177</c:v>
              </c:pt>
              <c:pt idx="14">
                <c:v>0.007023500492403301</c:v>
              </c:pt>
              <c:pt idx="15">
                <c:v>0.007246386837681085</c:v>
              </c:pt>
              <c:pt idx="16">
                <c:v>0.007395196984023356</c:v>
              </c:pt>
              <c:pt idx="17">
                <c:v>0.007716766788089746</c:v>
              </c:pt>
              <c:pt idx="18">
                <c:v>0.008164625328127784</c:v>
              </c:pt>
              <c:pt idx="19">
                <c:v>0.008323558986099489</c:v>
              </c:pt>
              <c:pt idx="20">
                <c:v>0.008452956212341212</c:v>
              </c:pt>
              <c:pt idx="21">
                <c:v>0.008522010564332216</c:v>
              </c:pt>
              <c:pt idx="22">
                <c:v>0.008838358318877582</c:v>
              </c:pt>
              <c:pt idx="23">
                <c:v>0.009878523653783056</c:v>
              </c:pt>
              <c:pt idx="24">
                <c:v>0.010113964902393802</c:v>
              </c:pt>
              <c:pt idx="25">
                <c:v>0.010348242101088756</c:v>
              </c:pt>
              <c:pt idx="26">
                <c:v>0.01252918409922521</c:v>
              </c:pt>
              <c:pt idx="27">
                <c:v>0.013427569164248476</c:v>
              </c:pt>
              <c:pt idx="28">
                <c:v>0.014078361874722667</c:v>
              </c:pt>
              <c:pt idx="29">
                <c:v>0.014261088773561914</c:v>
              </c:pt>
              <c:pt idx="30">
                <c:v>0.015424191438508927</c:v>
              </c:pt>
              <c:pt idx="31">
                <c:v>0.016759646737315226</c:v>
              </c:pt>
              <c:pt idx="32">
                <c:v>0.017973107998869198</c:v>
              </c:pt>
              <c:pt idx="33">
                <c:v>0.023182683082592304</c:v>
              </c:pt>
              <c:pt idx="34">
                <c:v>0.005833791964777069</c:v>
              </c:pt>
              <c:pt idx="35">
                <c:v>0.023876404494381998</c:v>
              </c:pt>
            </c:numLit>
          </c:val>
        </c:ser>
        <c:gapWidth val="40"/>
        <c:axId val="59306929"/>
        <c:axId val="64000314"/>
      </c:barChart>
      <c:catAx>
        <c:axId val="593069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00314"/>
        <c:crosses val="autoZero"/>
        <c:auto val="0"/>
        <c:lblOffset val="0"/>
        <c:tickLblSkip val="1"/>
        <c:noMultiLvlLbl val="0"/>
      </c:catAx>
      <c:valAx>
        <c:axId val="640003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3069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інтервальних фондів за тиждень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1925"/>
          <c:w val="0.9985"/>
          <c:h val="0.88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Графік_І!$B$2:$B$8</c:f>
              <c:strCache/>
            </c:strRef>
          </c:cat>
          <c:val>
            <c:numRef>
              <c:f>Графік_І!$C$2:$C$8</c:f>
              <c:numCache/>
            </c:numRef>
          </c:val>
        </c:ser>
        <c:gapWidth val="40"/>
        <c:axId val="25443343"/>
        <c:axId val="27663496"/>
      </c:barChart>
      <c:catAx>
        <c:axId val="254433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7663496"/>
        <c:crosses val="autoZero"/>
        <c:auto val="0"/>
        <c:lblOffset val="0"/>
        <c:tickLblSkip val="1"/>
        <c:noMultiLvlLbl val="0"/>
      </c:catAx>
      <c:valAx>
        <c:axId val="27663496"/>
        <c:scaling>
          <c:orientation val="minMax"/>
          <c:max val="0.26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443343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07/10/10 - 13/10/10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СЕБ фонд акцій</c:v>
              </c:pt>
              <c:pt idx="2">
                <c:v>Преміум-фонд Металургія-Машинобудування</c:v>
              </c:pt>
              <c:pt idx="3">
                <c:v>IТТ-Капiтал II</c:v>
              </c:pt>
              <c:pt idx="4">
                <c:v>СКІФ-фонд нерухомості</c:v>
              </c:pt>
              <c:pt idx="5">
                <c:v>Преміум-фонд Акцій</c:v>
              </c:pt>
              <c:pt idx="6">
                <c:v>Пріоритет Перспективні Інвестиції</c:v>
              </c:pt>
              <c:pt idx="7">
                <c:v>ОТП Динамічний</c:v>
              </c:pt>
              <c:pt idx="8">
                <c:v>IТТ-Фiнанс</c:v>
              </c:pt>
              <c:pt idx="9">
                <c:v>Преміум - фонд</c:v>
              </c:pt>
              <c:pt idx="10">
                <c:v>Гетьман</c:v>
              </c:pt>
              <c:pt idx="11">
                <c:v>Преміум-фонд Енергія</c:v>
              </c:pt>
              <c:pt idx="12">
                <c:v>АнтиБанк</c:v>
              </c:pt>
              <c:pt idx="13">
                <c:v>ДЕЛЬТА-ФОНД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-0.030197301813781996</c:v>
              </c:pt>
              <c:pt idx="1">
                <c:v>-0.016190556933249445</c:v>
              </c:pt>
              <c:pt idx="2">
                <c:v>-0.011527672436257963</c:v>
              </c:pt>
              <c:pt idx="3">
                <c:v>-0.006215039454576354</c:v>
              </c:pt>
              <c:pt idx="4">
                <c:v>-0.004423241829214053</c:v>
              </c:pt>
              <c:pt idx="5">
                <c:v>-0.0031272621183369154</c:v>
              </c:pt>
              <c:pt idx="6">
                <c:v>-0.0022358156722870337</c:v>
              </c:pt>
              <c:pt idx="7">
                <c:v>-0.001980316748738775</c:v>
              </c:pt>
              <c:pt idx="8">
                <c:v>-0.001922751498077302</c:v>
              </c:pt>
              <c:pt idx="9">
                <c:v>-0.0014317216688242151</c:v>
              </c:pt>
              <c:pt idx="10">
                <c:v>-0.0014104337455417282</c:v>
              </c:pt>
              <c:pt idx="11">
                <c:v>0.003075605516760227</c:v>
              </c:pt>
              <c:pt idx="12">
                <c:v>0.0035465981435343075</c:v>
              </c:pt>
              <c:pt idx="13">
                <c:v>0.005730899141288326</c:v>
              </c:pt>
              <c:pt idx="14">
                <c:v>0.004224386666879187</c:v>
              </c:pt>
              <c:pt idx="15">
                <c:v>0.00857571453225181</c:v>
              </c:pt>
            </c:numLit>
          </c:val>
        </c:ser>
        <c:gapWidth val="40"/>
        <c:axId val="47644873"/>
        <c:axId val="26150674"/>
      </c:barChart>
      <c:catAx>
        <c:axId val="47644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26150674"/>
        <c:crosses val="autoZero"/>
        <c:auto val="0"/>
        <c:lblOffset val="0"/>
        <c:tickLblSkip val="1"/>
        <c:noMultiLvlLbl val="0"/>
      </c:catAx>
      <c:valAx>
        <c:axId val="26150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6448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14/10/10 - 20/10/10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СЕБ фонд акцій</c:v>
              </c:pt>
              <c:pt idx="1">
                <c:v>ОТП Динамічний</c:v>
              </c:pt>
              <c:pt idx="2">
                <c:v>Гетьман</c:v>
              </c:pt>
              <c:pt idx="3">
                <c:v>СКІФ-фонд нерухомості</c:v>
              </c:pt>
              <c:pt idx="4">
                <c:v>Преміум-фонд Металургія-Машинобудування</c:v>
              </c:pt>
              <c:pt idx="5">
                <c:v>IТТ-Капiтал II</c:v>
              </c:pt>
              <c:pt idx="6">
                <c:v>ДЕЛЬТА-ФОНД АКЦІЙ</c:v>
              </c:pt>
              <c:pt idx="7">
                <c:v>IТТ-Фiнанс</c:v>
              </c:pt>
              <c:pt idx="8">
                <c:v>Преміум-фонд Акцій</c:v>
              </c:pt>
              <c:pt idx="9">
                <c:v>АнтиБанк</c:v>
              </c:pt>
              <c:pt idx="10">
                <c:v>Конкорд Лідер</c:v>
              </c:pt>
              <c:pt idx="11">
                <c:v>Преміум - фонд</c:v>
              </c:pt>
              <c:pt idx="12">
                <c:v>Пріоритет Перспективні Інвестиції</c:v>
              </c:pt>
              <c:pt idx="13">
                <c:v>Преміум-фонд Енергія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-0.05099771258809149</c:v>
              </c:pt>
              <c:pt idx="1">
                <c:v>-0.04197808107474865</c:v>
              </c:pt>
              <c:pt idx="2">
                <c:v>-0.041747705059020035</c:v>
              </c:pt>
              <c:pt idx="3">
                <c:v>-0.03669821876943036</c:v>
              </c:pt>
              <c:pt idx="4">
                <c:v>-0.036010450833688035</c:v>
              </c:pt>
              <c:pt idx="5">
                <c:v>-0.02252812105929869</c:v>
              </c:pt>
              <c:pt idx="6">
                <c:v>-0.02198550306130964</c:v>
              </c:pt>
              <c:pt idx="7">
                <c:v>-0.020243204074431254</c:v>
              </c:pt>
              <c:pt idx="8">
                <c:v>-0.018858881477626155</c:v>
              </c:pt>
              <c:pt idx="9">
                <c:v>-0.016467107706453654</c:v>
              </c:pt>
              <c:pt idx="10">
                <c:v>-0.012757968081491877</c:v>
              </c:pt>
              <c:pt idx="11">
                <c:v>-0.008793533460811132</c:v>
              </c:pt>
              <c:pt idx="12">
                <c:v>-4.59914647926718E-05</c:v>
              </c:pt>
              <c:pt idx="13">
                <c:v>0.010569521692814332</c:v>
              </c:pt>
              <c:pt idx="14">
                <c:v>-0.0226839799352341</c:v>
              </c:pt>
              <c:pt idx="15">
                <c:v>-0.0534781178019085</c:v>
              </c:pt>
            </c:numLit>
          </c:val>
        </c:ser>
        <c:gapWidth val="40"/>
        <c:axId val="34029475"/>
        <c:axId val="37829820"/>
      </c:barChart>
      <c:catAx>
        <c:axId val="340294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7829820"/>
        <c:crosses val="autoZero"/>
        <c:auto val="0"/>
        <c:lblOffset val="0"/>
        <c:tickLblSkip val="5"/>
        <c:noMultiLvlLbl val="0"/>
      </c:catAx>
      <c:valAx>
        <c:axId val="37829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402947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21/10/10 - 27/10/10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16"/>
              <c:pt idx="0">
                <c:v>Конкорд Лідер</c:v>
              </c:pt>
              <c:pt idx="1">
                <c:v>Преміум-фонд Енергія</c:v>
              </c:pt>
              <c:pt idx="2">
                <c:v>ДЕЛЬТА-ФОНД АКЦІЙ</c:v>
              </c:pt>
              <c:pt idx="3">
                <c:v>Пріоритет Перспективні Інвестиції</c:v>
              </c:pt>
              <c:pt idx="4">
                <c:v>IТТ-Капiтал II</c:v>
              </c:pt>
              <c:pt idx="5">
                <c:v>IТТ-Фiнанс</c:v>
              </c:pt>
              <c:pt idx="6">
                <c:v>Преміум - фонд</c:v>
              </c:pt>
              <c:pt idx="7">
                <c:v>АнтиБанк</c:v>
              </c:pt>
              <c:pt idx="8">
                <c:v>Преміум-фонд Металургія-Машинобудування</c:v>
              </c:pt>
              <c:pt idx="9">
                <c:v>СКІФ-фонд нерухомості</c:v>
              </c:pt>
              <c:pt idx="10">
                <c:v>Преміум-фонд Акцій</c:v>
              </c:pt>
              <c:pt idx="11">
                <c:v>Гетьман</c:v>
              </c:pt>
              <c:pt idx="12">
                <c:v>ОТП Динамічний</c:v>
              </c:pt>
              <c:pt idx="13">
                <c:v>СЕБ фонд акцій</c:v>
              </c:pt>
              <c:pt idx="14">
                <c:v>Індекс українських акцій (UX)</c:v>
              </c:pt>
              <c:pt idx="15">
                <c:v>Індекс ПФТС (PFTS)</c:v>
              </c:pt>
            </c:strLit>
          </c:cat>
          <c:val>
            <c:numLit>
              <c:ptCount val="16"/>
              <c:pt idx="0">
                <c:v>-0.027627078997295884</c:v>
              </c:pt>
              <c:pt idx="1">
                <c:v>-0.024896126199658863</c:v>
              </c:pt>
              <c:pt idx="2">
                <c:v>-0.005028278885872983</c:v>
              </c:pt>
              <c:pt idx="3">
                <c:v>4.555934260963568E-07</c:v>
              </c:pt>
              <c:pt idx="4">
                <c:v>0.00014149241343042185</c:v>
              </c:pt>
              <c:pt idx="5">
                <c:v>0.0021154492866486407</c:v>
              </c:pt>
              <c:pt idx="6">
                <c:v>0.0037520775338195644</c:v>
              </c:pt>
              <c:pt idx="7">
                <c:v>0.004775165911998336</c:v>
              </c:pt>
              <c:pt idx="8">
                <c:v>0.01899888901186131</c:v>
              </c:pt>
              <c:pt idx="9">
                <c:v>0.019126472249206827</c:v>
              </c:pt>
              <c:pt idx="10">
                <c:v>0.02146886886116217</c:v>
              </c:pt>
              <c:pt idx="11">
                <c:v>0.023743918313286372</c:v>
              </c:pt>
              <c:pt idx="12">
                <c:v>0.025766686212937095</c:v>
              </c:pt>
              <c:pt idx="13">
                <c:v>0.02890059490035468</c:v>
              </c:pt>
              <c:pt idx="14">
                <c:v>0.005833791964777069</c:v>
              </c:pt>
              <c:pt idx="15">
                <c:v>0.023876404494381998</c:v>
              </c:pt>
            </c:numLit>
          </c:val>
        </c:ser>
        <c:gapWidth val="40"/>
        <c:axId val="4924061"/>
        <c:axId val="44316550"/>
      </c:barChart>
      <c:catAx>
        <c:axId val="49240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316550"/>
        <c:crosses val="autoZero"/>
        <c:auto val="0"/>
        <c:lblOffset val="0"/>
        <c:tickLblSkip val="5"/>
        <c:noMultiLvlLbl val="0"/>
      </c:catAx>
      <c:valAx>
        <c:axId val="44316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240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304631"/>
        <c:axId val="32870768"/>
      </c:barChart>
      <c:catAx>
        <c:axId val="633046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2870768"/>
        <c:crosses val="autoZero"/>
        <c:auto val="0"/>
        <c:lblOffset val="0"/>
        <c:tickLblSkip val="1"/>
        <c:noMultiLvlLbl val="0"/>
      </c:catAx>
      <c:valAx>
        <c:axId val="32870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330463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04/11/10 - 10/11/10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7401457"/>
        <c:axId val="45286522"/>
      </c:barChart>
      <c:catAx>
        <c:axId val="274014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5286522"/>
        <c:crosses val="autoZero"/>
        <c:auto val="0"/>
        <c:lblOffset val="0"/>
        <c:tickLblSkip val="1"/>
        <c:noMultiLvlLbl val="0"/>
      </c:catAx>
      <c:valAx>
        <c:axId val="45286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40145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925515"/>
        <c:axId val="44329636"/>
      </c:barChart>
      <c:catAx>
        <c:axId val="49255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44329636"/>
        <c:crosses val="autoZero"/>
        <c:auto val="0"/>
        <c:lblOffset val="0"/>
        <c:tickLblSkip val="1"/>
        <c:noMultiLvlLbl val="0"/>
      </c:catAx>
      <c:valAx>
        <c:axId val="44329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9255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63422405"/>
        <c:axId val="33930734"/>
      </c:barChart>
      <c:catAx>
        <c:axId val="634224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3930734"/>
        <c:crosses val="autoZero"/>
        <c:auto val="0"/>
        <c:lblOffset val="0"/>
        <c:tickLblSkip val="1"/>
        <c:noMultiLvlLbl val="0"/>
      </c:catAx>
      <c:valAx>
        <c:axId val="33930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6342240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6941151"/>
        <c:axId val="64034904"/>
      </c:barChart>
      <c:catAx>
        <c:axId val="369411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64034904"/>
        <c:crosses val="autoZero"/>
        <c:auto val="0"/>
        <c:lblOffset val="0"/>
        <c:tickLblSkip val="1"/>
        <c:noMultiLvlLbl val="0"/>
      </c:catAx>
      <c:valAx>
        <c:axId val="64034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69411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443225"/>
        <c:axId val="19444706"/>
      </c:barChart>
      <c:catAx>
        <c:axId val="394432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19444706"/>
        <c:crosses val="autoZero"/>
        <c:auto val="0"/>
        <c:lblOffset val="0"/>
        <c:tickLblSkip val="1"/>
        <c:noMultiLvlLbl val="0"/>
      </c:catAx>
      <c:valAx>
        <c:axId val="194447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94432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28/10/10 - 03/11/10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9131915"/>
        <c:axId val="16642916"/>
      </c:barChart>
      <c:catAx>
        <c:axId val="391319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642916"/>
        <c:crosses val="autoZero"/>
        <c:auto val="0"/>
        <c:lblOffset val="0"/>
        <c:tickLblSkip val="1"/>
        <c:noMultiLvlLbl val="0"/>
      </c:catAx>
      <c:valAx>
        <c:axId val="16642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13191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40784627"/>
        <c:axId val="31517324"/>
      </c:barChart>
      <c:catAx>
        <c:axId val="4078462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517324"/>
        <c:crosses val="autoZero"/>
        <c:auto val="0"/>
        <c:lblOffset val="0"/>
        <c:tickLblSkip val="1"/>
        <c:noMultiLvlLbl val="0"/>
      </c:catAx>
      <c:valAx>
        <c:axId val="31517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407846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220461"/>
        <c:axId val="2766422"/>
      </c:barChart>
      <c:catAx>
        <c:axId val="15220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766422"/>
        <c:crosses val="autoZero"/>
        <c:auto val="0"/>
        <c:lblOffset val="0"/>
        <c:tickLblSkip val="1"/>
        <c:noMultiLvlLbl val="0"/>
      </c:catAx>
      <c:valAx>
        <c:axId val="2766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52204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897799"/>
        <c:axId val="22753600"/>
      </c:barChart>
      <c:catAx>
        <c:axId val="248977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22753600"/>
        <c:crosses val="autoZero"/>
        <c:auto val="0"/>
        <c:lblOffset val="0"/>
        <c:tickLblSkip val="1"/>
        <c:noMultiLvlLbl val="0"/>
      </c:catAx>
      <c:valAx>
        <c:axId val="227536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248977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455809"/>
        <c:axId val="31102282"/>
      </c:barChart>
      <c:catAx>
        <c:axId val="34558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1102282"/>
        <c:crosses val="autoZero"/>
        <c:auto val="0"/>
        <c:lblOffset val="0"/>
        <c:tickLblSkip val="1"/>
        <c:noMultiLvlLbl val="0"/>
      </c:catAx>
      <c:valAx>
        <c:axId val="311022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34558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Графік_З!#REF!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Графік_З!#REF!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1485083"/>
        <c:axId val="36256884"/>
      </c:barChart>
      <c:catAx>
        <c:axId val="114850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969696"/>
                </a:solidFill>
              </a:defRPr>
            </a:pPr>
          </a:p>
        </c:txPr>
        <c:crossAx val="36256884"/>
        <c:crosses val="autoZero"/>
        <c:auto val="0"/>
        <c:lblOffset val="0"/>
        <c:tickLblSkip val="1"/>
        <c:noMultiLvlLbl val="0"/>
      </c:catAx>
      <c:valAx>
        <c:axId val="3625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</a:defRPr>
            </a:pPr>
          </a:p>
        </c:txPr>
        <c:crossAx val="114850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закритих фондів за тиждень</a:t>
            </a:r>
          </a:p>
        </c:rich>
      </c:tx>
      <c:layout>
        <c:manualLayout>
          <c:xMode val="factor"/>
          <c:yMode val="factor"/>
          <c:x val="0.00525"/>
          <c:y val="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"/>
          <c:y val="0.13275"/>
          <c:w val="0.93"/>
          <c:h val="0.86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"/>
            <c:invertIfNegative val="0"/>
            <c:spPr>
              <a:solidFill>
                <a:srgbClr val="FFFF99"/>
              </a:solidFill>
              <a:ln w="254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25400">
                <a:solidFill>
                  <a:srgbClr val="000000"/>
                </a:solidFill>
              </a:ln>
            </c:spPr>
          </c:dPt>
          <c:cat>
            <c:strRef>
              <c:f>Графік_З!$B$2:$B$7</c:f>
              <c:strCache/>
            </c:strRef>
          </c:cat>
          <c:val>
            <c:numRef>
              <c:f>Графік_З!$C$2:$C$7</c:f>
              <c:numCache/>
            </c:numRef>
          </c:val>
        </c:ser>
        <c:gapWidth val="40"/>
        <c:axId val="57876501"/>
        <c:axId val="51126462"/>
      </c:barChart>
      <c:catAx>
        <c:axId val="57876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969696"/>
                </a:solidFill>
              </a:defRPr>
            </a:pPr>
          </a:p>
        </c:txPr>
        <c:crossAx val="51126462"/>
        <c:crosses val="autoZero"/>
        <c:auto val="0"/>
        <c:lblOffset val="0"/>
        <c:tickLblSkip val="1"/>
        <c:noMultiLvlLbl val="0"/>
      </c:catAx>
      <c:valAx>
        <c:axId val="51126462"/>
        <c:scaling>
          <c:orientation val="minMax"/>
          <c:max val="0.01"/>
          <c:min val="-0.01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876501"/>
        <c:crossesAt val="1"/>
        <c:crossBetween val="between"/>
        <c:dispUnits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04/11/10 - 11/11/10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15568517"/>
        <c:axId val="5898926"/>
      </c:barChart>
      <c:catAx>
        <c:axId val="1556851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98926"/>
        <c:crosses val="autoZero"/>
        <c:auto val="0"/>
        <c:lblOffset val="0"/>
        <c:tickLblSkip val="1"/>
        <c:noMultiLvlLbl val="0"/>
      </c:catAx>
      <c:valAx>
        <c:axId val="5898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685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4"/>
            <c:invertIfNegative val="0"/>
            <c:spPr>
              <a:solidFill>
                <a:srgbClr val="CCFFCC"/>
              </a:solidFill>
              <a:ln w="25400">
                <a:solidFill>
                  <a:srgbClr val="000000"/>
                </a:solidFill>
              </a:ln>
            </c:spPr>
          </c:dPt>
          <c:dPt>
            <c:idx val="35"/>
            <c:invertIfNegative val="0"/>
            <c:spPr>
              <a:solidFill>
                <a:srgbClr val="CCFFFF"/>
              </a:solidFill>
              <a:ln w="25400">
                <a:solidFill>
                  <a:srgbClr val="000000"/>
                </a:solidFill>
              </a:ln>
            </c:spPr>
          </c:dPt>
          <c:cat>
            <c:strLit>
              <c:ptCount val="36"/>
              <c:pt idx="0">
                <c:v>Конкорд Стабільність</c:v>
              </c:pt>
              <c:pt idx="1">
                <c:v>Конкорд Достаток</c:v>
              </c:pt>
              <c:pt idx="2">
                <c:v>Преміум-фонд Індексний</c:v>
              </c:pt>
              <c:pt idx="3">
                <c:v>Надбання</c:v>
              </c:pt>
              <c:pt idx="4">
                <c:v>Мілленіум Збалансований</c:v>
              </c:pt>
              <c:pt idx="5">
                <c:v>Бонум Оптімум</c:v>
              </c:pt>
              <c:pt idx="6">
                <c:v>Софіївський</c:v>
              </c:pt>
              <c:pt idx="7">
                <c:v>Преміум - фонд збалансований</c:v>
              </c:pt>
              <c:pt idx="8">
                <c:v>АРТ Індексний</c:v>
              </c:pt>
              <c:pt idx="9">
                <c:v>Ярослав Мудрий - фонд акцій</c:v>
              </c:pt>
              <c:pt idx="10">
                <c:v>ОТП Фонд Акцій</c:v>
              </c:pt>
              <c:pt idx="11">
                <c:v>Класичний</c:v>
              </c:pt>
              <c:pt idx="12">
                <c:v>Аргентум</c:v>
              </c:pt>
              <c:pt idx="13">
                <c:v>КІНТО-Еквіті</c:v>
              </c:pt>
              <c:pt idx="14">
                <c:v>Парекс Український Збалансований фонд</c:v>
              </c:pt>
              <c:pt idx="15">
                <c:v>Дельта-Фонд грошового ринку</c:v>
              </c:pt>
              <c:pt idx="16">
                <c:v>СЕБ Фонд збалансований</c:v>
              </c:pt>
              <c:pt idx="17">
                <c:v>АВРОРА - фонд зростання</c:v>
              </c:pt>
              <c:pt idx="18">
                <c:v>Фаворит</c:v>
              </c:pt>
              <c:pt idx="19">
                <c:v>Спарта Збалансований</c:v>
              </c:pt>
              <c:pt idx="20">
                <c:v>Пріоритет Грошовий Ринок</c:v>
              </c:pt>
              <c:pt idx="21">
                <c:v>ОТП Класичний</c:v>
              </c:pt>
              <c:pt idx="22">
                <c:v>СЕМ Ажіо</c:v>
              </c:pt>
              <c:pt idx="23">
                <c:v>Магістр-фонд збалансований</c:v>
              </c:pt>
              <c:pt idx="24">
                <c:v>Парекс фонд Українських Облігацій</c:v>
              </c:pt>
              <c:pt idx="25">
                <c:v>Альтус-Збалансований</c:v>
              </c:pt>
              <c:pt idx="26">
                <c:v>Альтус-Депозит</c:v>
              </c:pt>
              <c:pt idx="27">
                <c:v>Альтус-Стратегічний</c:v>
              </c:pt>
              <c:pt idx="28">
                <c:v>Володимир Великий</c:v>
              </c:pt>
              <c:pt idx="29">
                <c:v>СЕБ Фонд грошовий ринок</c:v>
              </c:pt>
              <c:pt idx="30">
                <c:v>ПАТРОН</c:v>
              </c:pt>
              <c:pt idx="31">
                <c:v>Райффайзен грошовий ринок</c:v>
              </c:pt>
              <c:pt idx="32">
                <c:v>Дельта-Фонд збалансований</c:v>
              </c:pt>
              <c:pt idx="33">
                <c:v>ТАСК Ресурс</c:v>
              </c:pt>
              <c:pt idx="34">
                <c:v>Індекс українських акцій (UX)</c:v>
              </c:pt>
              <c:pt idx="35">
                <c:v>Індекс ПФТС (PFTS)</c:v>
              </c:pt>
            </c:strLit>
          </c:cat>
          <c:val>
            <c:numLit>
              <c:ptCount val="36"/>
              <c:pt idx="0">
                <c:v>-0.0328389927474354</c:v>
              </c:pt>
              <c:pt idx="1">
                <c:v>-0.019393169385568676</c:v>
              </c:pt>
              <c:pt idx="2">
                <c:v>-0.019090828388170555</c:v>
              </c:pt>
              <c:pt idx="3">
                <c:v>-0.012762226961005152</c:v>
              </c:pt>
              <c:pt idx="4">
                <c:v>-0.012761280632594851</c:v>
              </c:pt>
              <c:pt idx="5">
                <c:v>-0.009068650107828535</c:v>
              </c:pt>
              <c:pt idx="6">
                <c:v>-0.00829348554017384</c:v>
              </c:pt>
              <c:pt idx="7">
                <c:v>-0.008227271892239707</c:v>
              </c:pt>
              <c:pt idx="8">
                <c:v>-0.006789396807725501</c:v>
              </c:pt>
              <c:pt idx="9">
                <c:v>-0.0062881479956248265</c:v>
              </c:pt>
              <c:pt idx="10">
                <c:v>-0.00558856661883278</c:v>
              </c:pt>
              <c:pt idx="11">
                <c:v>-0.005036709875214762</c:v>
              </c:pt>
              <c:pt idx="12">
                <c:v>-0.004979791081458185</c:v>
              </c:pt>
              <c:pt idx="13">
                <c:v>-0.004954647491157482</c:v>
              </c:pt>
              <c:pt idx="14">
                <c:v>-0.004530171642381564</c:v>
              </c:pt>
              <c:pt idx="15">
                <c:v>-0.00385653499586891</c:v>
              </c:pt>
              <c:pt idx="16">
                <c:v>-0.0034510984185500693</c:v>
              </c:pt>
              <c:pt idx="17">
                <c:v>-0.002311600476101683</c:v>
              </c:pt>
              <c:pt idx="18">
                <c:v>-0.0013540797434278273</c:v>
              </c:pt>
              <c:pt idx="19">
                <c:v>-0.0005927316031086871</c:v>
              </c:pt>
              <c:pt idx="20">
                <c:v>-1.5642337364951686E-05</c:v>
              </c:pt>
              <c:pt idx="21">
                <c:v>0.00036857420455937984</c:v>
              </c:pt>
              <c:pt idx="22">
                <c:v>0.0013045575057100134</c:v>
              </c:pt>
              <c:pt idx="23">
                <c:v>0.0014229846498177157</c:v>
              </c:pt>
              <c:pt idx="24">
                <c:v>0.0015240340594075974</c:v>
              </c:pt>
              <c:pt idx="25">
                <c:v>0.0016900842195544108</c:v>
              </c:pt>
              <c:pt idx="26">
                <c:v>0.0020918510054499517</c:v>
              </c:pt>
              <c:pt idx="27">
                <c:v>0.0021577370276111285</c:v>
              </c:pt>
              <c:pt idx="28">
                <c:v>0.0024755195799495144</c:v>
              </c:pt>
              <c:pt idx="29">
                <c:v>0.0037063334228195632</c:v>
              </c:pt>
              <c:pt idx="30">
                <c:v>0.00374095867061941</c:v>
              </c:pt>
              <c:pt idx="31">
                <c:v>0.004449626843242793</c:v>
              </c:pt>
              <c:pt idx="32">
                <c:v>0.005473845112804687</c:v>
              </c:pt>
              <c:pt idx="33">
                <c:v>0.01061278798394416</c:v>
              </c:pt>
              <c:pt idx="34">
                <c:v>0.014765087161318968</c:v>
              </c:pt>
              <c:pt idx="35">
                <c:v>0.004144649520422705</c:v>
              </c:pt>
            </c:numLit>
          </c:val>
        </c:ser>
        <c:gapWidth val="40"/>
        <c:axId val="53090335"/>
        <c:axId val="8050968"/>
      </c:barChart>
      <c:catAx>
        <c:axId val="530903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050968"/>
        <c:crosses val="autoZero"/>
        <c:auto val="0"/>
        <c:lblOffset val="0"/>
        <c:tickLblSkip val="1"/>
        <c:noMultiLvlLbl val="0"/>
      </c:catAx>
      <c:valAx>
        <c:axId val="8050968"/>
        <c:scaling>
          <c:orientation val="minMax"/>
        </c:scaling>
        <c:axPos val="b"/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9033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5349849"/>
        <c:axId val="48148642"/>
      </c:barChart>
      <c:catAx>
        <c:axId val="53498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8148642"/>
        <c:crosses val="autoZero"/>
        <c:auto val="0"/>
        <c:lblOffset val="0"/>
        <c:tickLblSkip val="1"/>
        <c:noMultiLvlLbl val="0"/>
      </c:catAx>
      <c:valAx>
        <c:axId val="48148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984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30684595"/>
        <c:axId val="7725900"/>
      </c:barChart>
      <c:catAx>
        <c:axId val="30684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725900"/>
        <c:crosses val="autoZero"/>
        <c:auto val="0"/>
        <c:lblOffset val="0"/>
        <c:tickLblSkip val="1"/>
        <c:noMultiLvlLbl val="0"/>
      </c:catAx>
      <c:valAx>
        <c:axId val="7725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8459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відкритих фондів за тиждень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Графік_В!#REF!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Графік_В!#REF!</c:f>
              <c:numCache>
                <c:ptCount val="1"/>
                <c:pt idx="0">
                  <c:v>1</c:v>
                </c:pt>
              </c:numCache>
            </c:numRef>
          </c:val>
        </c:ser>
        <c:gapWidth val="40"/>
        <c:axId val="2424237"/>
        <c:axId val="21818134"/>
      </c:barChart>
      <c:catAx>
        <c:axId val="2424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818134"/>
        <c:crosses val="autoZero"/>
        <c:auto val="0"/>
        <c:lblOffset val="0"/>
        <c:tickLblSkip val="1"/>
        <c:noMultiLvlLbl val="0"/>
      </c:catAx>
      <c:valAx>
        <c:axId val="21818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2423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Relationship Id="rId6" Type="http://schemas.openxmlformats.org/officeDocument/2006/relationships/chart" Target="/xl/charts/chart21.xml" /><Relationship Id="rId7" Type="http://schemas.openxmlformats.org/officeDocument/2006/relationships/chart" Target="/xl/charts/chart22.xml" /><Relationship Id="rId8" Type="http://schemas.openxmlformats.org/officeDocument/2006/relationships/chart" Target="/xl/charts/chart23.xml" /><Relationship Id="rId9" Type="http://schemas.openxmlformats.org/officeDocument/2006/relationships/chart" Target="/xl/charts/chart24.xml" /><Relationship Id="rId10" Type="http://schemas.openxmlformats.org/officeDocument/2006/relationships/chart" Target="/xl/charts/chart25.xml" /><Relationship Id="rId11" Type="http://schemas.openxmlformats.org/officeDocument/2006/relationships/chart" Target="/xl/charts/chart26.xml" /><Relationship Id="rId12" Type="http://schemas.openxmlformats.org/officeDocument/2006/relationships/chart" Target="/xl/charts/chart27.xml" /><Relationship Id="rId13" Type="http://schemas.openxmlformats.org/officeDocument/2006/relationships/chart" Target="/xl/charts/chart28.xml" /><Relationship Id="rId14" Type="http://schemas.openxmlformats.org/officeDocument/2006/relationships/chart" Target="/xl/charts/chart29.xml" /><Relationship Id="rId15" Type="http://schemas.openxmlformats.org/officeDocument/2006/relationships/chart" Target="/xl/charts/chart30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Relationship Id="rId7" Type="http://schemas.openxmlformats.org/officeDocument/2006/relationships/chart" Target="/xl/charts/chart37.xml" /><Relationship Id="rId8" Type="http://schemas.openxmlformats.org/officeDocument/2006/relationships/chart" Target="/xl/charts/chart38.xml" /><Relationship Id="rId9" Type="http://schemas.openxmlformats.org/officeDocument/2006/relationships/chart" Target="/xl/charts/chart39.xml" /><Relationship Id="rId10" Type="http://schemas.openxmlformats.org/officeDocument/2006/relationships/chart" Target="/xl/charts/chart40.xml" /><Relationship Id="rId11" Type="http://schemas.openxmlformats.org/officeDocument/2006/relationships/chart" Target="/xl/charts/chart41.xml" /><Relationship Id="rId12" Type="http://schemas.openxmlformats.org/officeDocument/2006/relationships/chart" Target="/xl/charts/chart42.xml" /><Relationship Id="rId13" Type="http://schemas.openxmlformats.org/officeDocument/2006/relationships/chart" Target="/xl/charts/chart43.xml" /><Relationship Id="rId14" Type="http://schemas.openxmlformats.org/officeDocument/2006/relationships/chart" Target="/xl/charts/chart44.xml" /><Relationship Id="rId15" Type="http://schemas.openxmlformats.org/officeDocument/2006/relationships/chart" Target="/xl/charts/chart4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0</xdr:row>
      <xdr:rowOff>0</xdr:rowOff>
    </xdr:from>
    <xdr:to>
      <xdr:col>4</xdr:col>
      <xdr:colOff>7429500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829300" y="0"/>
        <a:ext cx="773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2" name="Chart 20"/>
        <xdr:cNvGraphicFramePr/>
      </xdr:nvGraphicFramePr>
      <xdr:xfrm>
        <a:off x="6181725" y="0"/>
        <a:ext cx="9734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3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19050</xdr:colOff>
      <xdr:row>0</xdr:row>
      <xdr:rowOff>0</xdr:rowOff>
    </xdr:from>
    <xdr:to>
      <xdr:col>4</xdr:col>
      <xdr:colOff>9763125</xdr:colOff>
      <xdr:row>0</xdr:row>
      <xdr:rowOff>0</xdr:rowOff>
    </xdr:to>
    <xdr:graphicFrame>
      <xdr:nvGraphicFramePr>
        <xdr:cNvPr id="6" name="Chart 24"/>
        <xdr:cNvGraphicFramePr/>
      </xdr:nvGraphicFramePr>
      <xdr:xfrm>
        <a:off x="6153150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5"/>
        <xdr:cNvGraphicFramePr/>
      </xdr:nvGraphicFramePr>
      <xdr:xfrm>
        <a:off x="6162675" y="0"/>
        <a:ext cx="9753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6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7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28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29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0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1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2"/>
        <xdr:cNvGraphicFramePr/>
      </xdr:nvGraphicFramePr>
      <xdr:xfrm>
        <a:off x="61626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104775</xdr:rowOff>
    </xdr:from>
    <xdr:to>
      <xdr:col>4</xdr:col>
      <xdr:colOff>9582150</xdr:colOff>
      <xdr:row>44</xdr:row>
      <xdr:rowOff>57150</xdr:rowOff>
    </xdr:to>
    <xdr:graphicFrame>
      <xdr:nvGraphicFramePr>
        <xdr:cNvPr id="15" name="Chart 33"/>
        <xdr:cNvGraphicFramePr/>
      </xdr:nvGraphicFramePr>
      <xdr:xfrm>
        <a:off x="6162675" y="104775"/>
        <a:ext cx="9553575" cy="7496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4</xdr:col>
      <xdr:colOff>7391400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5057775" y="0"/>
        <a:ext cx="8201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9753600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915025" y="0"/>
        <a:ext cx="97059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9782175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915025" y="0"/>
        <a:ext cx="9734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9791700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91502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28575</xdr:colOff>
      <xdr:row>0</xdr:row>
      <xdr:rowOff>28575</xdr:rowOff>
    </xdr:from>
    <xdr:to>
      <xdr:col>4</xdr:col>
      <xdr:colOff>9801225</xdr:colOff>
      <xdr:row>20</xdr:row>
      <xdr:rowOff>38100</xdr:rowOff>
    </xdr:to>
    <xdr:graphicFrame>
      <xdr:nvGraphicFramePr>
        <xdr:cNvPr id="15" name="Chart 35"/>
        <xdr:cNvGraphicFramePr/>
      </xdr:nvGraphicFramePr>
      <xdr:xfrm>
        <a:off x="5895975" y="28575"/>
        <a:ext cx="9772650" cy="34194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0</xdr:row>
      <xdr:rowOff>0</xdr:rowOff>
    </xdr:from>
    <xdr:to>
      <xdr:col>4</xdr:col>
      <xdr:colOff>9734550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5962650" y="0"/>
        <a:ext cx="963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2" name="Chart 2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3" name="Chart 2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4" name="Chart 2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5" name="Chart 25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6" name="Chart 26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7" name="Chart 27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8" name="Chart 28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9" name="Chart 29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0" name="Chart 30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1" name="Chart 31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2" name="Chart 32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3" name="Chart 33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28575</xdr:colOff>
      <xdr:row>0</xdr:row>
      <xdr:rowOff>0</xdr:rowOff>
    </xdr:from>
    <xdr:to>
      <xdr:col>4</xdr:col>
      <xdr:colOff>9772650</xdr:colOff>
      <xdr:row>0</xdr:row>
      <xdr:rowOff>0</xdr:rowOff>
    </xdr:to>
    <xdr:graphicFrame>
      <xdr:nvGraphicFramePr>
        <xdr:cNvPr id="14" name="Chart 34"/>
        <xdr:cNvGraphicFramePr/>
      </xdr:nvGraphicFramePr>
      <xdr:xfrm>
        <a:off x="5895975" y="0"/>
        <a:ext cx="974407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47625</xdr:colOff>
      <xdr:row>0</xdr:row>
      <xdr:rowOff>85725</xdr:rowOff>
    </xdr:from>
    <xdr:to>
      <xdr:col>4</xdr:col>
      <xdr:colOff>9420225</xdr:colOff>
      <xdr:row>25</xdr:row>
      <xdr:rowOff>142875</xdr:rowOff>
    </xdr:to>
    <xdr:graphicFrame>
      <xdr:nvGraphicFramePr>
        <xdr:cNvPr id="15" name="Chart 35"/>
        <xdr:cNvGraphicFramePr/>
      </xdr:nvGraphicFramePr>
      <xdr:xfrm>
        <a:off x="5915025" y="85725"/>
        <a:ext cx="9372600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t-capital.com.ua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0" zoomScaleNormal="80" zoomScalePageLayoutView="0" workbookViewId="0" topLeftCell="A1">
      <selection activeCell="B3" sqref="B3"/>
    </sheetView>
  </sheetViews>
  <sheetFormatPr defaultColWidth="9.00390625" defaultRowHeight="12.75"/>
  <cols>
    <col min="1" max="1" width="4.75390625" style="10" customWidth="1"/>
    <col min="2" max="2" width="64.375" style="9" bestFit="1" customWidth="1"/>
    <col min="3" max="3" width="18.75390625" style="17" bestFit="1" customWidth="1"/>
    <col min="4" max="4" width="14.75390625" style="19" customWidth="1"/>
    <col min="5" max="5" width="14.75390625" style="17" customWidth="1"/>
    <col min="6" max="6" width="14.75390625" style="19" customWidth="1"/>
    <col min="7" max="7" width="47.875" style="9" bestFit="1" customWidth="1"/>
    <col min="8" max="8" width="31.625" style="9" bestFit="1" customWidth="1"/>
    <col min="9" max="16384" width="9.125" style="9" customWidth="1"/>
  </cols>
  <sheetData>
    <row r="1" spans="1:8" ht="16.5" thickBot="1">
      <c r="A1" s="98" t="s">
        <v>59</v>
      </c>
      <c r="B1" s="98"/>
      <c r="C1" s="98"/>
      <c r="D1" s="98"/>
      <c r="E1" s="98"/>
      <c r="F1" s="98"/>
      <c r="G1" s="98"/>
      <c r="H1" s="98"/>
    </row>
    <row r="2" spans="1:8" ht="30.75" thickBot="1">
      <c r="A2" s="3" t="s">
        <v>24</v>
      </c>
      <c r="B2" s="37" t="s">
        <v>0</v>
      </c>
      <c r="C2" s="4" t="s">
        <v>1</v>
      </c>
      <c r="D2" s="4" t="s">
        <v>2</v>
      </c>
      <c r="E2" s="4" t="s">
        <v>3</v>
      </c>
      <c r="F2" s="4" t="s">
        <v>4</v>
      </c>
      <c r="G2" s="4" t="s">
        <v>5</v>
      </c>
      <c r="H2" s="1" t="s">
        <v>6</v>
      </c>
    </row>
    <row r="3" spans="1:8" ht="14.25">
      <c r="A3" s="41">
        <v>1</v>
      </c>
      <c r="B3" s="42" t="s">
        <v>47</v>
      </c>
      <c r="C3" s="43">
        <v>23078371.13</v>
      </c>
      <c r="D3" s="95">
        <v>50054</v>
      </c>
      <c r="E3" s="43">
        <v>461.06946757501896</v>
      </c>
      <c r="F3" s="40">
        <v>100</v>
      </c>
      <c r="G3" s="42" t="s">
        <v>68</v>
      </c>
      <c r="H3" s="96" t="s">
        <v>29</v>
      </c>
    </row>
    <row r="4" spans="1:8" ht="14.25">
      <c r="A4" s="41">
        <v>2</v>
      </c>
      <c r="B4" s="42" t="s">
        <v>87</v>
      </c>
      <c r="C4" s="43">
        <v>4201972.11</v>
      </c>
      <c r="D4" s="95">
        <v>1565</v>
      </c>
      <c r="E4" s="43">
        <v>2684.966204472844</v>
      </c>
      <c r="F4" s="40">
        <v>1000</v>
      </c>
      <c r="G4" s="42" t="s">
        <v>88</v>
      </c>
      <c r="H4" s="96" t="s">
        <v>96</v>
      </c>
    </row>
    <row r="5" spans="1:8" ht="14.25" customHeight="1">
      <c r="A5" s="41">
        <v>3</v>
      </c>
      <c r="B5" s="42" t="s">
        <v>67</v>
      </c>
      <c r="C5" s="43">
        <v>4163844.8339</v>
      </c>
      <c r="D5" s="95">
        <v>3643</v>
      </c>
      <c r="E5" s="43">
        <v>1142.9714065056273</v>
      </c>
      <c r="F5" s="40">
        <v>1000</v>
      </c>
      <c r="G5" s="42" t="s">
        <v>69</v>
      </c>
      <c r="H5" s="96" t="s">
        <v>97</v>
      </c>
    </row>
    <row r="6" spans="1:8" ht="14.25">
      <c r="A6" s="41">
        <v>4</v>
      </c>
      <c r="B6" s="42" t="s">
        <v>51</v>
      </c>
      <c r="C6" s="43">
        <v>4020614.97</v>
      </c>
      <c r="D6" s="95">
        <v>4560</v>
      </c>
      <c r="E6" s="43">
        <v>881.7138092105264</v>
      </c>
      <c r="F6" s="40">
        <v>1000</v>
      </c>
      <c r="G6" s="42" t="s">
        <v>68</v>
      </c>
      <c r="H6" s="96" t="s">
        <v>29</v>
      </c>
    </row>
    <row r="7" spans="1:8" ht="14.25" customHeight="1">
      <c r="A7" s="41">
        <v>5</v>
      </c>
      <c r="B7" s="42" t="s">
        <v>78</v>
      </c>
      <c r="C7" s="43">
        <v>3616729.1</v>
      </c>
      <c r="D7" s="95">
        <v>1263</v>
      </c>
      <c r="E7" s="43">
        <v>2863.601821060966</v>
      </c>
      <c r="F7" s="40">
        <v>1000</v>
      </c>
      <c r="G7" s="42" t="s">
        <v>79</v>
      </c>
      <c r="H7" s="96" t="s">
        <v>98</v>
      </c>
    </row>
    <row r="8" spans="1:8" ht="14.25">
      <c r="A8" s="41">
        <v>6</v>
      </c>
      <c r="B8" s="42" t="s">
        <v>89</v>
      </c>
      <c r="C8" s="43">
        <v>3340151.4</v>
      </c>
      <c r="D8" s="95">
        <v>1468</v>
      </c>
      <c r="E8" s="43">
        <v>2275.307493188011</v>
      </c>
      <c r="F8" s="40">
        <v>1000</v>
      </c>
      <c r="G8" s="42" t="s">
        <v>88</v>
      </c>
      <c r="H8" s="96" t="s">
        <v>96</v>
      </c>
    </row>
    <row r="9" spans="1:8" ht="14.25">
      <c r="A9" s="41">
        <v>7</v>
      </c>
      <c r="B9" s="42" t="s">
        <v>56</v>
      </c>
      <c r="C9" s="43">
        <v>2902804.66</v>
      </c>
      <c r="D9" s="95">
        <v>1085</v>
      </c>
      <c r="E9" s="43">
        <v>2675.396</v>
      </c>
      <c r="F9" s="40">
        <v>1000</v>
      </c>
      <c r="G9" s="42" t="s">
        <v>70</v>
      </c>
      <c r="H9" s="96" t="s">
        <v>99</v>
      </c>
    </row>
    <row r="10" spans="1:8" ht="14.25">
      <c r="A10" s="41">
        <v>8</v>
      </c>
      <c r="B10" s="42" t="s">
        <v>80</v>
      </c>
      <c r="C10" s="43">
        <v>2804337.85</v>
      </c>
      <c r="D10" s="95">
        <v>706</v>
      </c>
      <c r="E10" s="43">
        <v>3972.1499291784703</v>
      </c>
      <c r="F10" s="40">
        <v>1000</v>
      </c>
      <c r="G10" s="42" t="s">
        <v>79</v>
      </c>
      <c r="H10" s="96" t="s">
        <v>98</v>
      </c>
    </row>
    <row r="11" spans="1:8" ht="14.25">
      <c r="A11" s="41">
        <v>9</v>
      </c>
      <c r="B11" s="42" t="s">
        <v>57</v>
      </c>
      <c r="C11" s="43">
        <v>2757015.63</v>
      </c>
      <c r="D11" s="95">
        <v>2987211</v>
      </c>
      <c r="E11" s="43">
        <v>0.9229397019494103</v>
      </c>
      <c r="F11" s="40">
        <v>1</v>
      </c>
      <c r="G11" s="42" t="s">
        <v>70</v>
      </c>
      <c r="H11" s="96" t="s">
        <v>99</v>
      </c>
    </row>
    <row r="12" spans="1:8" ht="14.25">
      <c r="A12" s="41">
        <v>10</v>
      </c>
      <c r="B12" s="42" t="s">
        <v>46</v>
      </c>
      <c r="C12" s="43">
        <v>1615119.75</v>
      </c>
      <c r="D12" s="95">
        <v>1269</v>
      </c>
      <c r="E12" s="43">
        <v>1272.75</v>
      </c>
      <c r="F12" s="40">
        <v>1000</v>
      </c>
      <c r="G12" s="42" t="s">
        <v>71</v>
      </c>
      <c r="H12" s="96" t="s">
        <v>105</v>
      </c>
    </row>
    <row r="13" spans="1:8" ht="14.25">
      <c r="A13" s="41">
        <v>11</v>
      </c>
      <c r="B13" s="42" t="s">
        <v>82</v>
      </c>
      <c r="C13" s="43">
        <v>1541442.23</v>
      </c>
      <c r="D13" s="95">
        <v>9922</v>
      </c>
      <c r="E13" s="43">
        <v>155.35599979842775</v>
      </c>
      <c r="F13" s="40">
        <v>100</v>
      </c>
      <c r="G13" s="42" t="s">
        <v>68</v>
      </c>
      <c r="H13" s="96" t="s">
        <v>29</v>
      </c>
    </row>
    <row r="14" spans="1:8" ht="14.25">
      <c r="A14" s="41">
        <v>12</v>
      </c>
      <c r="B14" s="42" t="s">
        <v>100</v>
      </c>
      <c r="C14" s="43">
        <v>1293114.09</v>
      </c>
      <c r="D14" s="95">
        <v>39231</v>
      </c>
      <c r="E14" s="43">
        <v>32.96153781448345</v>
      </c>
      <c r="F14" s="40">
        <v>100</v>
      </c>
      <c r="G14" s="42" t="s">
        <v>101</v>
      </c>
      <c r="H14" s="96" t="s">
        <v>102</v>
      </c>
    </row>
    <row r="15" spans="1:8" ht="14.25">
      <c r="A15" s="41">
        <v>13</v>
      </c>
      <c r="B15" s="42" t="s">
        <v>90</v>
      </c>
      <c r="C15" s="43">
        <v>1177663.34</v>
      </c>
      <c r="D15" s="95">
        <v>587</v>
      </c>
      <c r="E15" s="43">
        <v>2006.240783645656</v>
      </c>
      <c r="F15" s="40">
        <v>1000</v>
      </c>
      <c r="G15" s="42" t="s">
        <v>88</v>
      </c>
      <c r="H15" s="96" t="s">
        <v>96</v>
      </c>
    </row>
    <row r="16" spans="1:8" ht="14.25">
      <c r="A16" s="41">
        <v>14</v>
      </c>
      <c r="B16" s="42" t="s">
        <v>23</v>
      </c>
      <c r="C16" s="43">
        <v>1075401.68</v>
      </c>
      <c r="D16" s="95">
        <v>955</v>
      </c>
      <c r="E16" s="43">
        <v>1126.075057591623</v>
      </c>
      <c r="F16" s="40">
        <v>1000</v>
      </c>
      <c r="G16" s="42" t="s">
        <v>72</v>
      </c>
      <c r="H16" s="96" t="s">
        <v>30</v>
      </c>
    </row>
    <row r="17" spans="1:8" ht="14.25">
      <c r="A17" s="41">
        <v>15</v>
      </c>
      <c r="B17" s="42" t="s">
        <v>91</v>
      </c>
      <c r="C17" s="43">
        <v>836009.33</v>
      </c>
      <c r="D17" s="95">
        <v>1410</v>
      </c>
      <c r="E17" s="43">
        <v>592.9144184397163</v>
      </c>
      <c r="F17" s="40">
        <v>1000</v>
      </c>
      <c r="G17" s="42" t="s">
        <v>88</v>
      </c>
      <c r="H17" s="96" t="s">
        <v>96</v>
      </c>
    </row>
    <row r="18" spans="1:8" ht="14.25">
      <c r="A18" s="41">
        <v>16</v>
      </c>
      <c r="B18" s="42" t="s">
        <v>94</v>
      </c>
      <c r="C18" s="43">
        <v>733946.8199</v>
      </c>
      <c r="D18" s="95">
        <v>8850</v>
      </c>
      <c r="E18" s="43">
        <v>82.93184405649717</v>
      </c>
      <c r="F18" s="40">
        <v>100</v>
      </c>
      <c r="G18" s="42" t="s">
        <v>95</v>
      </c>
      <c r="H18" s="96" t="s">
        <v>106</v>
      </c>
    </row>
    <row r="19" spans="1:8" ht="14.25">
      <c r="A19" s="41">
        <v>17</v>
      </c>
      <c r="B19" s="42" t="s">
        <v>86</v>
      </c>
      <c r="C19" s="43">
        <v>687195.22</v>
      </c>
      <c r="D19" s="95">
        <v>9434</v>
      </c>
      <c r="E19" s="43">
        <v>72.8424019503922</v>
      </c>
      <c r="F19" s="40">
        <v>100</v>
      </c>
      <c r="G19" s="42" t="s">
        <v>73</v>
      </c>
      <c r="H19" s="96" t="s">
        <v>58</v>
      </c>
    </row>
    <row r="20" spans="1:8" ht="14.25">
      <c r="A20" s="41">
        <v>18</v>
      </c>
      <c r="B20" s="42" t="s">
        <v>81</v>
      </c>
      <c r="C20" s="43">
        <v>354599.18</v>
      </c>
      <c r="D20" s="95">
        <v>121</v>
      </c>
      <c r="E20" s="43">
        <v>2930.57173553719</v>
      </c>
      <c r="F20" s="40">
        <v>1000</v>
      </c>
      <c r="G20" s="42" t="s">
        <v>79</v>
      </c>
      <c r="H20" s="96" t="s">
        <v>98</v>
      </c>
    </row>
    <row r="21" spans="1:8" ht="15.75" customHeight="1" thickBot="1">
      <c r="A21" s="99" t="s">
        <v>25</v>
      </c>
      <c r="B21" s="100"/>
      <c r="C21" s="58">
        <f>SUM(C3:C20)</f>
        <v>60200333.3238</v>
      </c>
      <c r="D21" s="59">
        <f>SUM(D3:D20)</f>
        <v>3123334</v>
      </c>
      <c r="E21" s="57" t="s">
        <v>26</v>
      </c>
      <c r="F21" s="57" t="s">
        <v>26</v>
      </c>
      <c r="G21" s="57" t="s">
        <v>26</v>
      </c>
      <c r="H21" s="60" t="s">
        <v>26</v>
      </c>
    </row>
    <row r="22" spans="1:8" ht="15" customHeight="1" thickBot="1">
      <c r="A22" s="97" t="s">
        <v>48</v>
      </c>
      <c r="B22" s="97"/>
      <c r="C22" s="97"/>
      <c r="D22" s="97"/>
      <c r="E22" s="97"/>
      <c r="F22" s="97"/>
      <c r="G22" s="97"/>
      <c r="H22" s="97"/>
    </row>
  </sheetData>
  <sheetProtection/>
  <mergeCells count="3">
    <mergeCell ref="A22:H22"/>
    <mergeCell ref="A1:H1"/>
    <mergeCell ref="A21:B21"/>
  </mergeCells>
  <hyperlinks>
    <hyperlink ref="H21" r:id="rId1" display="www.art-capital.com.ua/"/>
  </hyperlinks>
  <printOptions/>
  <pageMargins left="0.75" right="0.75" top="1" bottom="1" header="0.5" footer="0.5"/>
  <pageSetup horizontalDpi="600" verticalDpi="600" orientation="portrait" paperSize="9" scale="29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875" style="6" customWidth="1"/>
    <col min="2" max="2" width="45.25390625" style="6" customWidth="1"/>
    <col min="3" max="4" width="14.75390625" style="5" customWidth="1"/>
    <col min="5" max="11" width="13.125" style="6" customWidth="1"/>
    <col min="12" max="12" width="18.625" style="6" customWidth="1"/>
    <col min="13" max="37" width="8.75390625" style="6" customWidth="1"/>
    <col min="38" max="16384" width="9.125" style="6" customWidth="1"/>
  </cols>
  <sheetData>
    <row r="1" spans="1:12" s="27" customFormat="1" ht="16.5" thickBot="1">
      <c r="A1" s="98" t="s">
        <v>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24</v>
      </c>
      <c r="B2" s="106" t="s">
        <v>13</v>
      </c>
      <c r="C2" s="108" t="s">
        <v>14</v>
      </c>
      <c r="D2" s="110" t="s">
        <v>15</v>
      </c>
      <c r="E2" s="104" t="s">
        <v>16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17</v>
      </c>
      <c r="F3" s="4" t="s">
        <v>50</v>
      </c>
      <c r="G3" s="4" t="s">
        <v>18</v>
      </c>
      <c r="H3" s="4" t="s">
        <v>19</v>
      </c>
      <c r="I3" s="4" t="s">
        <v>20</v>
      </c>
      <c r="J3" s="4" t="s">
        <v>63</v>
      </c>
      <c r="K3" s="4" t="s">
        <v>21</v>
      </c>
      <c r="L3" s="1" t="s">
        <v>53</v>
      </c>
    </row>
    <row r="4" spans="1:12" s="10" customFormat="1" ht="14.25" collapsed="1">
      <c r="A4" s="61">
        <v>1</v>
      </c>
      <c r="B4" s="47" t="s">
        <v>74</v>
      </c>
      <c r="C4" s="48">
        <v>38945</v>
      </c>
      <c r="D4" s="48">
        <v>39016</v>
      </c>
      <c r="E4" s="71">
        <v>0.0011903860502138208</v>
      </c>
      <c r="F4" s="71">
        <v>-0.0036612603027129653</v>
      </c>
      <c r="G4" s="71">
        <v>0.030688188540968886</v>
      </c>
      <c r="H4" s="71">
        <v>0.026017620034945566</v>
      </c>
      <c r="I4" s="71">
        <v>-0.0328049664269876</v>
      </c>
      <c r="J4" s="71">
        <v>0.029791154514923646</v>
      </c>
      <c r="K4" s="72">
        <v>-0.671351799382716</v>
      </c>
      <c r="L4" s="72">
        <v>-0.10134503515077897</v>
      </c>
    </row>
    <row r="5" spans="1:12" s="10" customFormat="1" ht="14.25">
      <c r="A5" s="80">
        <v>2</v>
      </c>
      <c r="B5" s="47" t="s">
        <v>39</v>
      </c>
      <c r="C5" s="48">
        <v>39205</v>
      </c>
      <c r="D5" s="48">
        <v>39322</v>
      </c>
      <c r="E5" s="71">
        <v>0.003910793510821575</v>
      </c>
      <c r="F5" s="71">
        <v>0.009880854647250636</v>
      </c>
      <c r="G5" s="71">
        <v>0.05831787874966721</v>
      </c>
      <c r="H5" s="71">
        <v>0.04614222262839962</v>
      </c>
      <c r="I5" s="71">
        <v>0.13896155795839715</v>
      </c>
      <c r="J5" s="71">
        <v>0.048116815550362846</v>
      </c>
      <c r="K5" s="72">
        <v>-0.03884485434873164</v>
      </c>
      <c r="L5" s="72">
        <v>-0.0041291043623407075</v>
      </c>
    </row>
    <row r="6" spans="1:12" s="10" customFormat="1" ht="14.25">
      <c r="A6" s="80">
        <v>3</v>
      </c>
      <c r="B6" s="47" t="s">
        <v>92</v>
      </c>
      <c r="C6" s="48">
        <v>40555</v>
      </c>
      <c r="D6" s="48">
        <v>40626</v>
      </c>
      <c r="E6" s="71">
        <v>-0.00045254806665573355</v>
      </c>
      <c r="F6" s="71">
        <v>0.009674802936823879</v>
      </c>
      <c r="G6" s="71">
        <v>0.1891671887087294</v>
      </c>
      <c r="H6" s="71">
        <v>0.1355332653632031</v>
      </c>
      <c r="I6" s="71">
        <v>0.4572736185295827</v>
      </c>
      <c r="J6" s="71">
        <v>0.16680644946114942</v>
      </c>
      <c r="K6" s="72">
        <v>-0.6819773957101112</v>
      </c>
      <c r="L6" s="72">
        <v>-0.1737448507814774</v>
      </c>
    </row>
    <row r="7" spans="1:12" s="10" customFormat="1" ht="14.25">
      <c r="A7" s="80">
        <v>4</v>
      </c>
      <c r="B7" s="47" t="s">
        <v>83</v>
      </c>
      <c r="C7" s="48">
        <v>41848</v>
      </c>
      <c r="D7" s="48">
        <v>42032</v>
      </c>
      <c r="E7" s="71">
        <v>0.028555595854100835</v>
      </c>
      <c r="F7" s="71">
        <v>-0.001404250702132015</v>
      </c>
      <c r="G7" s="71">
        <v>0.10677824424936522</v>
      </c>
      <c r="H7" s="71">
        <v>-0.05601783242546787</v>
      </c>
      <c r="I7" s="71">
        <v>-0.005975499813436924</v>
      </c>
      <c r="J7" s="71">
        <v>0.08871938397720402</v>
      </c>
      <c r="K7" s="72">
        <v>0.019384896417440123</v>
      </c>
      <c r="L7" s="72">
        <v>0.008967076283664221</v>
      </c>
    </row>
    <row r="8" spans="1:12" s="10" customFormat="1" ht="14.25" customHeight="1" thickBot="1">
      <c r="A8" s="75"/>
      <c r="B8" s="79" t="s">
        <v>62</v>
      </c>
      <c r="C8" s="78" t="s">
        <v>26</v>
      </c>
      <c r="D8" s="78" t="s">
        <v>26</v>
      </c>
      <c r="E8" s="76">
        <f aca="true" t="shared" si="0" ref="E8:J8">AVERAGE(E4:E7)</f>
        <v>0.008301056837120124</v>
      </c>
      <c r="F8" s="76">
        <f t="shared" si="0"/>
        <v>0.0036225366448073837</v>
      </c>
      <c r="G8" s="76">
        <f t="shared" si="0"/>
        <v>0.09623787506218268</v>
      </c>
      <c r="H8" s="76">
        <f t="shared" si="0"/>
        <v>0.0379188189002701</v>
      </c>
      <c r="I8" s="76">
        <f t="shared" si="0"/>
        <v>0.13936367756188883</v>
      </c>
      <c r="J8" s="76">
        <f t="shared" si="0"/>
        <v>0.08335845087590998</v>
      </c>
      <c r="K8" s="78" t="s">
        <v>26</v>
      </c>
      <c r="L8" s="78" t="s">
        <v>26</v>
      </c>
    </row>
    <row r="9" spans="1:12" s="9" customFormat="1" ht="14.25">
      <c r="A9" s="101" t="s">
        <v>52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</row>
    <row r="10" spans="1:12" s="9" customFormat="1" ht="14.25">
      <c r="A10" s="122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</row>
    <row r="19" ht="14.25">
      <c r="C19" s="6"/>
    </row>
    <row r="20" ht="14.25">
      <c r="C20" s="6"/>
    </row>
    <row r="21" ht="14.25">
      <c r="C21" s="6"/>
    </row>
    <row r="22" ht="14.25">
      <c r="C22" s="6"/>
    </row>
    <row r="23" ht="14.25">
      <c r="C23" s="6"/>
    </row>
    <row r="24" ht="14.25">
      <c r="C24" s="6"/>
    </row>
  </sheetData>
  <sheetProtection/>
  <mergeCells count="8">
    <mergeCell ref="A10:L10"/>
    <mergeCell ref="A1:L1"/>
    <mergeCell ref="E2:L2"/>
    <mergeCell ref="A9:L9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2"/>
  <sheetViews>
    <sheetView zoomScale="80" zoomScaleNormal="80" workbookViewId="0" topLeftCell="A1">
      <selection activeCell="B4" sqref="B4"/>
    </sheetView>
  </sheetViews>
  <sheetFormatPr defaultColWidth="9.00390625" defaultRowHeight="12.75"/>
  <cols>
    <col min="1" max="1" width="4.875" style="9" customWidth="1"/>
    <col min="2" max="2" width="47.00390625" style="9" customWidth="1"/>
    <col min="3" max="3" width="24.75390625" style="9" customWidth="1"/>
    <col min="4" max="4" width="24.75390625" style="16" customWidth="1"/>
    <col min="5" max="6" width="24.75390625" style="9" customWidth="1"/>
    <col min="7" max="7" width="32.75390625" style="9" customWidth="1"/>
    <col min="8" max="12" width="4.75390625" style="9" customWidth="1"/>
    <col min="13" max="16384" width="9.125" style="9" customWidth="1"/>
  </cols>
  <sheetData>
    <row r="1" spans="1:7" s="33" customFormat="1" ht="16.5" thickBot="1">
      <c r="A1" s="112" t="s">
        <v>45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24</v>
      </c>
      <c r="B2" s="116" t="s">
        <v>13</v>
      </c>
      <c r="C2" s="113" t="s">
        <v>34</v>
      </c>
      <c r="D2" s="114"/>
      <c r="E2" s="115" t="s">
        <v>55</v>
      </c>
      <c r="F2" s="114"/>
      <c r="G2" s="118" t="s">
        <v>54</v>
      </c>
    </row>
    <row r="3" spans="1:7" s="11" customFormat="1" ht="15.75" thickBot="1">
      <c r="A3" s="103"/>
      <c r="B3" s="117"/>
      <c r="C3" s="29" t="s">
        <v>38</v>
      </c>
      <c r="D3" s="29" t="s">
        <v>36</v>
      </c>
      <c r="E3" s="29" t="s">
        <v>37</v>
      </c>
      <c r="F3" s="29" t="s">
        <v>36</v>
      </c>
      <c r="G3" s="119"/>
    </row>
    <row r="4" spans="1:7" ht="14.25">
      <c r="A4" s="62">
        <v>1</v>
      </c>
      <c r="B4" s="49" t="s">
        <v>83</v>
      </c>
      <c r="C4" s="30">
        <v>41.13351000000001</v>
      </c>
      <c r="D4" s="68">
        <v>0.028555595854100734</v>
      </c>
      <c r="E4" s="31">
        <v>0</v>
      </c>
      <c r="F4" s="68">
        <v>0</v>
      </c>
      <c r="G4" s="50">
        <v>0</v>
      </c>
    </row>
    <row r="5" spans="1:7" ht="14.25">
      <c r="A5" s="62">
        <v>2</v>
      </c>
      <c r="B5" s="49" t="s">
        <v>39</v>
      </c>
      <c r="C5" s="30">
        <v>17.994799999999813</v>
      </c>
      <c r="D5" s="68">
        <v>0.003910793510821947</v>
      </c>
      <c r="E5" s="31">
        <v>0</v>
      </c>
      <c r="F5" s="68">
        <v>0</v>
      </c>
      <c r="G5" s="50">
        <v>0</v>
      </c>
    </row>
    <row r="6" spans="1:7" ht="14.25">
      <c r="A6" s="62">
        <v>3</v>
      </c>
      <c r="B6" s="49" t="s">
        <v>74</v>
      </c>
      <c r="C6" s="30">
        <v>1.2660400000000374</v>
      </c>
      <c r="D6" s="68">
        <v>0.0011903860502145173</v>
      </c>
      <c r="E6" s="31">
        <v>0</v>
      </c>
      <c r="F6" s="68">
        <v>0</v>
      </c>
      <c r="G6" s="50">
        <v>0</v>
      </c>
    </row>
    <row r="7" spans="1:7" ht="14.25">
      <c r="A7" s="62">
        <v>4</v>
      </c>
      <c r="B7" s="49" t="s">
        <v>92</v>
      </c>
      <c r="C7" s="30">
        <v>-2.6656500000003724</v>
      </c>
      <c r="D7" s="68">
        <v>-0.0004525480666562027</v>
      </c>
      <c r="E7" s="31">
        <v>0</v>
      </c>
      <c r="F7" s="68">
        <v>0</v>
      </c>
      <c r="G7" s="50">
        <v>0</v>
      </c>
    </row>
    <row r="8" spans="1:7" ht="15.75" thickBot="1">
      <c r="A8" s="66"/>
      <c r="B8" s="53" t="s">
        <v>25</v>
      </c>
      <c r="C8" s="54">
        <v>57.72869999999949</v>
      </c>
      <c r="D8" s="67">
        <v>0.00444215374045955</v>
      </c>
      <c r="E8" s="55">
        <v>0</v>
      </c>
      <c r="F8" s="67">
        <v>0</v>
      </c>
      <c r="G8" s="56">
        <v>0</v>
      </c>
    </row>
    <row r="10" ht="14.25">
      <c r="A10" s="11"/>
    </row>
    <row r="11" ht="14.25" hidden="1">
      <c r="A11" s="11" t="s">
        <v>76</v>
      </c>
    </row>
    <row r="12" ht="14.25" hidden="1">
      <c r="A12" s="11" t="s">
        <v>77</v>
      </c>
    </row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7"/>
  <sheetViews>
    <sheetView zoomScale="85" zoomScaleNormal="85" zoomScalePageLayoutView="0" workbookViewId="0" topLeftCell="A1">
      <selection activeCell="C4" sqref="C4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9.00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4" ht="15.75" thickBot="1">
      <c r="A1" s="21"/>
      <c r="B1" s="8" t="s">
        <v>13</v>
      </c>
      <c r="C1" s="1" t="s">
        <v>17</v>
      </c>
      <c r="D1" s="21"/>
    </row>
    <row r="2" spans="1:4" ht="14.25">
      <c r="A2" s="21"/>
      <c r="B2" s="47" t="s">
        <v>74</v>
      </c>
      <c r="C2" s="71">
        <v>-0.0036612603027129653</v>
      </c>
      <c r="D2" s="21"/>
    </row>
    <row r="3" spans="1:4" ht="14.25">
      <c r="A3" s="21"/>
      <c r="B3" s="47" t="s">
        <v>83</v>
      </c>
      <c r="C3" s="71">
        <v>-0.001404250702132015</v>
      </c>
      <c r="D3" s="21"/>
    </row>
    <row r="4" spans="1:4" ht="14.25">
      <c r="A4" s="21"/>
      <c r="B4" s="47" t="s">
        <v>92</v>
      </c>
      <c r="C4" s="71">
        <v>0.009674802936823879</v>
      </c>
      <c r="D4" s="21"/>
    </row>
    <row r="5" spans="1:4" ht="14.25">
      <c r="A5" s="21"/>
      <c r="B5" s="47" t="s">
        <v>39</v>
      </c>
      <c r="C5" s="71">
        <v>0.009880854647250636</v>
      </c>
      <c r="D5" s="21"/>
    </row>
    <row r="6" spans="2:3" ht="14.25">
      <c r="B6" s="93" t="s">
        <v>22</v>
      </c>
      <c r="C6" s="92">
        <v>-0.0008596142481060998</v>
      </c>
    </row>
    <row r="7" spans="2:3" ht="14.25">
      <c r="B7" s="81" t="s">
        <v>28</v>
      </c>
      <c r="C7" s="86">
        <v>-0.001244509516837411</v>
      </c>
    </row>
    <row r="21" ht="14.25">
      <c r="B21" s="21"/>
    </row>
    <row r="22" ht="14.25">
      <c r="B22" s="21"/>
    </row>
    <row r="23" ht="14.25">
      <c r="B23" s="21"/>
    </row>
    <row r="24" ht="14.25">
      <c r="B24" s="21"/>
    </row>
    <row r="25" ht="14.25">
      <c r="B25" s="21"/>
    </row>
    <row r="26" ht="14.25">
      <c r="B26" s="21"/>
    </row>
    <row r="27" ht="14.25">
      <c r="B27" s="21"/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5.00390625" style="24" customWidth="1"/>
    <col min="2" max="2" width="64.375" style="24" bestFit="1" customWidth="1"/>
    <col min="3" max="4" width="14.75390625" style="25" customWidth="1"/>
    <col min="5" max="5" width="12.75390625" style="26" customWidth="1"/>
    <col min="6" max="6" width="15.75390625" style="26" customWidth="1"/>
    <col min="7" max="10" width="12.75390625" style="26" customWidth="1"/>
    <col min="11" max="11" width="15.25390625" style="26" customWidth="1"/>
    <col min="12" max="12" width="18.75390625" style="24" customWidth="1"/>
    <col min="13" max="16384" width="9.125" style="24" customWidth="1"/>
  </cols>
  <sheetData>
    <row r="1" spans="1:12" s="27" customFormat="1" ht="16.5" thickBot="1">
      <c r="A1" s="98" t="s">
        <v>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s="9" customFormat="1" ht="15.75" thickBot="1">
      <c r="A2" s="102" t="s">
        <v>24</v>
      </c>
      <c r="B2" s="106" t="s">
        <v>13</v>
      </c>
      <c r="C2" s="108" t="s">
        <v>14</v>
      </c>
      <c r="D2" s="110" t="s">
        <v>15</v>
      </c>
      <c r="E2" s="104" t="s">
        <v>16</v>
      </c>
      <c r="F2" s="105"/>
      <c r="G2" s="105"/>
      <c r="H2" s="105"/>
      <c r="I2" s="105"/>
      <c r="J2" s="105"/>
      <c r="K2" s="105"/>
      <c r="L2" s="105"/>
    </row>
    <row r="3" spans="1:12" s="10" customFormat="1" ht="64.5" customHeight="1" thickBot="1">
      <c r="A3" s="103"/>
      <c r="B3" s="107"/>
      <c r="C3" s="109"/>
      <c r="D3" s="111"/>
      <c r="E3" s="4" t="s">
        <v>17</v>
      </c>
      <c r="F3" s="4" t="s">
        <v>50</v>
      </c>
      <c r="G3" s="4" t="s">
        <v>18</v>
      </c>
      <c r="H3" s="4" t="s">
        <v>19</v>
      </c>
      <c r="I3" s="4" t="s">
        <v>20</v>
      </c>
      <c r="J3" s="4" t="s">
        <v>63</v>
      </c>
      <c r="K3" s="4" t="s">
        <v>21</v>
      </c>
      <c r="L3" s="1" t="s">
        <v>53</v>
      </c>
    </row>
    <row r="4" spans="1:12" s="9" customFormat="1" ht="14.25" collapsed="1">
      <c r="A4" s="61">
        <v>1</v>
      </c>
      <c r="B4" s="47" t="s">
        <v>47</v>
      </c>
      <c r="C4" s="48">
        <v>38118</v>
      </c>
      <c r="D4" s="48">
        <v>38182</v>
      </c>
      <c r="E4" s="71">
        <v>0.001650300984383568</v>
      </c>
      <c r="F4" s="71">
        <v>0.007894563548912714</v>
      </c>
      <c r="G4" s="71">
        <v>0.06592650842408365</v>
      </c>
      <c r="H4" s="71">
        <v>0.07168811643889339</v>
      </c>
      <c r="I4" s="71">
        <v>0.11827725648699228</v>
      </c>
      <c r="J4" s="71">
        <v>0.06304432647561309</v>
      </c>
      <c r="K4" s="71">
        <v>3.610694675750195</v>
      </c>
      <c r="L4" s="72">
        <v>0.12790028424308564</v>
      </c>
    </row>
    <row r="5" spans="1:12" s="9" customFormat="1" ht="14.25" collapsed="1">
      <c r="A5" s="62">
        <v>2</v>
      </c>
      <c r="B5" s="47" t="s">
        <v>80</v>
      </c>
      <c r="C5" s="48">
        <v>38828</v>
      </c>
      <c r="D5" s="48">
        <v>39028</v>
      </c>
      <c r="E5" s="71">
        <v>0.0008565750521418725</v>
      </c>
      <c r="F5" s="71">
        <v>0.005242330909816184</v>
      </c>
      <c r="G5" s="71">
        <v>0.024881809453740633</v>
      </c>
      <c r="H5" s="71">
        <v>0.05556742070200005</v>
      </c>
      <c r="I5" s="71">
        <v>0.11354063842592077</v>
      </c>
      <c r="J5" s="71">
        <v>0.017906684679937168</v>
      </c>
      <c r="K5" s="71">
        <v>2.97214992917847</v>
      </c>
      <c r="L5" s="72">
        <v>0.14210236085415429</v>
      </c>
    </row>
    <row r="6" spans="1:12" s="9" customFormat="1" ht="14.25" collapsed="1">
      <c r="A6" s="62">
        <v>3</v>
      </c>
      <c r="B6" s="47" t="s">
        <v>90</v>
      </c>
      <c r="C6" s="48">
        <v>38919</v>
      </c>
      <c r="D6" s="48">
        <v>39092</v>
      </c>
      <c r="E6" s="71">
        <v>0.010778034156022631</v>
      </c>
      <c r="F6" s="71">
        <v>0.01020180338272314</v>
      </c>
      <c r="G6" s="71">
        <v>0.06149139977538409</v>
      </c>
      <c r="H6" s="71">
        <v>0.07034127671428081</v>
      </c>
      <c r="I6" s="71">
        <v>0.22884606068347502</v>
      </c>
      <c r="J6" s="71">
        <v>0.06286901604831696</v>
      </c>
      <c r="K6" s="71">
        <v>1.006240783645655</v>
      </c>
      <c r="L6" s="72">
        <v>0.0706055255873792</v>
      </c>
    </row>
    <row r="7" spans="1:12" s="9" customFormat="1" ht="14.25" collapsed="1">
      <c r="A7" s="62">
        <v>4</v>
      </c>
      <c r="B7" s="47" t="s">
        <v>91</v>
      </c>
      <c r="C7" s="48">
        <v>38919</v>
      </c>
      <c r="D7" s="48">
        <v>39092</v>
      </c>
      <c r="E7" s="71">
        <v>0.005558196987397679</v>
      </c>
      <c r="F7" s="71">
        <v>0.011366544312439553</v>
      </c>
      <c r="G7" s="71">
        <v>0.10635033004601935</v>
      </c>
      <c r="H7" s="71">
        <v>0.10363822315111793</v>
      </c>
      <c r="I7" s="71">
        <v>0.30520455851288375</v>
      </c>
      <c r="J7" s="71">
        <v>0.10781825527356559</v>
      </c>
      <c r="K7" s="71">
        <v>-0.4070855815602842</v>
      </c>
      <c r="L7" s="72">
        <v>-0.04992855733400481</v>
      </c>
    </row>
    <row r="8" spans="1:12" s="9" customFormat="1" ht="14.25" collapsed="1">
      <c r="A8" s="62">
        <v>5</v>
      </c>
      <c r="B8" s="47" t="s">
        <v>94</v>
      </c>
      <c r="C8" s="48">
        <v>38968</v>
      </c>
      <c r="D8" s="48">
        <v>39140</v>
      </c>
      <c r="E8" s="71">
        <v>-0.00027242507163283136</v>
      </c>
      <c r="F8" s="71">
        <v>0.16180530048838193</v>
      </c>
      <c r="G8" s="71">
        <v>0.0027894140242490373</v>
      </c>
      <c r="H8" s="71">
        <v>-0.0020488171364460017</v>
      </c>
      <c r="I8" s="71">
        <v>-0.014305310139896554</v>
      </c>
      <c r="J8" s="71">
        <v>0.0027894140242490373</v>
      </c>
      <c r="K8" s="71">
        <v>-0.17068155943502872</v>
      </c>
      <c r="L8" s="72">
        <v>-0.01840618170840569</v>
      </c>
    </row>
    <row r="9" spans="1:12" s="9" customFormat="1" ht="14.25" collapsed="1">
      <c r="A9" s="62">
        <v>6</v>
      </c>
      <c r="B9" s="47" t="s">
        <v>56</v>
      </c>
      <c r="C9" s="48">
        <v>39413</v>
      </c>
      <c r="D9" s="48">
        <v>39589</v>
      </c>
      <c r="E9" s="71">
        <v>0.003177252428275379</v>
      </c>
      <c r="F9" s="71">
        <v>0.012430435409637175</v>
      </c>
      <c r="G9" s="71">
        <v>0.040062607477917345</v>
      </c>
      <c r="H9" s="71">
        <v>0.08406569241286488</v>
      </c>
      <c r="I9" s="71">
        <v>0.17516515613574812</v>
      </c>
      <c r="J9" s="71">
        <v>0.03670960870204221</v>
      </c>
      <c r="K9" s="71">
        <v>1.6753960000000006</v>
      </c>
      <c r="L9" s="72">
        <v>0.11770218197382887</v>
      </c>
    </row>
    <row r="10" spans="1:12" s="9" customFormat="1" ht="14.25">
      <c r="A10" s="62">
        <v>7</v>
      </c>
      <c r="B10" s="47" t="s">
        <v>23</v>
      </c>
      <c r="C10" s="48">
        <v>39429</v>
      </c>
      <c r="D10" s="48">
        <v>39618</v>
      </c>
      <c r="E10" s="71">
        <v>0.1597928967293294</v>
      </c>
      <c r="F10" s="71">
        <v>0.15321806746947986</v>
      </c>
      <c r="G10" s="71">
        <v>0.20705211407372337</v>
      </c>
      <c r="H10" s="71">
        <v>0.22145251626094664</v>
      </c>
      <c r="I10" s="71">
        <v>0.13840512950957895</v>
      </c>
      <c r="J10" s="71">
        <v>0.19991461138001987</v>
      </c>
      <c r="K10" s="71">
        <v>0.12607505759162385</v>
      </c>
      <c r="L10" s="72">
        <v>0.013639995435703378</v>
      </c>
    </row>
    <row r="11" spans="1:12" s="9" customFormat="1" ht="14.25" collapsed="1">
      <c r="A11" s="62">
        <v>8</v>
      </c>
      <c r="B11" s="47" t="s">
        <v>81</v>
      </c>
      <c r="C11" s="48">
        <v>39527</v>
      </c>
      <c r="D11" s="48">
        <v>39715</v>
      </c>
      <c r="E11" s="71">
        <v>0.0018335913828317896</v>
      </c>
      <c r="F11" s="71">
        <v>0.007065091998704975</v>
      </c>
      <c r="G11" s="71">
        <v>0.009074491012173613</v>
      </c>
      <c r="H11" s="71">
        <v>0.03742751223238816</v>
      </c>
      <c r="I11" s="71">
        <v>0.10571098809989188</v>
      </c>
      <c r="J11" s="71">
        <v>0.009243033100046372</v>
      </c>
      <c r="K11" s="71">
        <v>1.9305717355371894</v>
      </c>
      <c r="L11" s="72">
        <v>0.1348655852080527</v>
      </c>
    </row>
    <row r="12" spans="1:12" s="9" customFormat="1" ht="14.25" collapsed="1">
      <c r="A12" s="62">
        <v>9</v>
      </c>
      <c r="B12" s="47" t="s">
        <v>86</v>
      </c>
      <c r="C12" s="48">
        <v>39560</v>
      </c>
      <c r="D12" s="48">
        <v>39770</v>
      </c>
      <c r="E12" s="71">
        <v>0.008487896454106858</v>
      </c>
      <c r="F12" s="71">
        <v>0.01339800524959145</v>
      </c>
      <c r="G12" s="71">
        <v>0.18014340739274948</v>
      </c>
      <c r="H12" s="71">
        <v>0.18736644549009007</v>
      </c>
      <c r="I12" s="71">
        <v>0.3682551767494415</v>
      </c>
      <c r="J12" s="71">
        <v>0.16271624226940706</v>
      </c>
      <c r="K12" s="71">
        <v>-0.27157598049607756</v>
      </c>
      <c r="L12" s="72">
        <v>-0.03724669949366732</v>
      </c>
    </row>
    <row r="13" spans="1:12" s="9" customFormat="1" ht="14.25">
      <c r="A13" s="62">
        <v>10</v>
      </c>
      <c r="B13" s="47" t="s">
        <v>51</v>
      </c>
      <c r="C13" s="48">
        <v>39884</v>
      </c>
      <c r="D13" s="48">
        <v>40001</v>
      </c>
      <c r="E13" s="71">
        <v>0.0015184009626336703</v>
      </c>
      <c r="F13" s="71">
        <v>0.004178707568969431</v>
      </c>
      <c r="G13" s="71">
        <v>0.14738670810436605</v>
      </c>
      <c r="H13" s="71">
        <v>0.14723006217361</v>
      </c>
      <c r="I13" s="71">
        <v>0.2535960387180969</v>
      </c>
      <c r="J13" s="71">
        <v>0.144597116958878</v>
      </c>
      <c r="K13" s="71">
        <v>-0.11828619078947455</v>
      </c>
      <c r="L13" s="72">
        <v>-0.01618472413528349</v>
      </c>
    </row>
    <row r="14" spans="1:12" s="9" customFormat="1" ht="14.25">
      <c r="A14" s="62">
        <v>11</v>
      </c>
      <c r="B14" s="47" t="s">
        <v>100</v>
      </c>
      <c r="C14" s="48">
        <v>40031</v>
      </c>
      <c r="D14" s="48">
        <v>40129</v>
      </c>
      <c r="E14" s="71">
        <v>-0.0011766074696273332</v>
      </c>
      <c r="F14" s="71">
        <v>0.0026019528311580498</v>
      </c>
      <c r="G14" s="71">
        <v>0.17775441158078054</v>
      </c>
      <c r="H14" s="71">
        <v>0.18426204718201378</v>
      </c>
      <c r="I14" s="71">
        <v>0.5456398617627563</v>
      </c>
      <c r="J14" s="71">
        <v>0.1564929516498017</v>
      </c>
      <c r="K14" s="71">
        <v>-0.6703846218551655</v>
      </c>
      <c r="L14" s="72">
        <v>-0.13989620297741567</v>
      </c>
    </row>
    <row r="15" spans="1:12" s="9" customFormat="1" ht="14.25">
      <c r="A15" s="62">
        <v>12</v>
      </c>
      <c r="B15" s="47" t="s">
        <v>57</v>
      </c>
      <c r="C15" s="48">
        <v>40253</v>
      </c>
      <c r="D15" s="48">
        <v>40366</v>
      </c>
      <c r="E15" s="71">
        <v>-0.0012421767176281628</v>
      </c>
      <c r="F15" s="71">
        <v>0.01852194064286672</v>
      </c>
      <c r="G15" s="71">
        <v>0.12023181892249313</v>
      </c>
      <c r="H15" s="71">
        <v>0.1672180061124413</v>
      </c>
      <c r="I15" s="71">
        <v>0.4640655281743311</v>
      </c>
      <c r="J15" s="71">
        <v>0.11971884687576706</v>
      </c>
      <c r="K15" s="71">
        <v>-0.07706029805058967</v>
      </c>
      <c r="L15" s="72">
        <v>-0.011870981289866078</v>
      </c>
    </row>
    <row r="16" spans="1:12" s="9" customFormat="1" ht="14.25">
      <c r="A16" s="62">
        <v>13</v>
      </c>
      <c r="B16" s="47" t="s">
        <v>67</v>
      </c>
      <c r="C16" s="48">
        <v>40114</v>
      </c>
      <c r="D16" s="48">
        <v>40401</v>
      </c>
      <c r="E16" s="71">
        <v>0.007897782717515733</v>
      </c>
      <c r="F16" s="71">
        <v>0.037556590357811226</v>
      </c>
      <c r="G16" s="71">
        <v>0.07538302231695937</v>
      </c>
      <c r="H16" s="71">
        <v>0.12352850198988752</v>
      </c>
      <c r="I16" s="71">
        <v>0.5669726564626165</v>
      </c>
      <c r="J16" s="71" t="s">
        <v>66</v>
      </c>
      <c r="K16" s="71">
        <v>0.14297140650562756</v>
      </c>
      <c r="L16" s="72">
        <v>0.02039368022737076</v>
      </c>
    </row>
    <row r="17" spans="1:12" s="9" customFormat="1" ht="14.25">
      <c r="A17" s="62">
        <v>14</v>
      </c>
      <c r="B17" s="47" t="s">
        <v>78</v>
      </c>
      <c r="C17" s="48">
        <v>40226</v>
      </c>
      <c r="D17" s="48">
        <v>40430</v>
      </c>
      <c r="E17" s="71">
        <v>0.0008930837878562414</v>
      </c>
      <c r="F17" s="71">
        <v>0.005584507416830808</v>
      </c>
      <c r="G17" s="71">
        <v>0.026074935886633455</v>
      </c>
      <c r="H17" s="71">
        <v>0.0575595714826207</v>
      </c>
      <c r="I17" s="71">
        <v>0.11947670261414078</v>
      </c>
      <c r="J17" s="71">
        <v>0.019275649564266084</v>
      </c>
      <c r="K17" s="71">
        <v>1.8636018210609677</v>
      </c>
      <c r="L17" s="72">
        <v>0.17453846310317633</v>
      </c>
    </row>
    <row r="18" spans="1:12" s="9" customFormat="1" ht="14.25">
      <c r="A18" s="62">
        <v>15</v>
      </c>
      <c r="B18" s="47" t="s">
        <v>89</v>
      </c>
      <c r="C18" s="48">
        <v>40427</v>
      </c>
      <c r="D18" s="48">
        <v>40543</v>
      </c>
      <c r="E18" s="71">
        <v>0.0009126861122135121</v>
      </c>
      <c r="F18" s="71">
        <v>0.005922349350320211</v>
      </c>
      <c r="G18" s="71">
        <v>0.032268202497574894</v>
      </c>
      <c r="H18" s="71">
        <v>0.06558623602616986</v>
      </c>
      <c r="I18" s="71">
        <v>0.09750951949879716</v>
      </c>
      <c r="J18" s="71">
        <v>0.02444874749304371</v>
      </c>
      <c r="K18" s="71">
        <v>1.275307493188011</v>
      </c>
      <c r="L18" s="72">
        <v>0.14106017186744912</v>
      </c>
    </row>
    <row r="19" spans="1:12" s="9" customFormat="1" ht="14.25">
      <c r="A19" s="62">
        <v>16</v>
      </c>
      <c r="B19" s="47" t="s">
        <v>46</v>
      </c>
      <c r="C19" s="48">
        <v>40444</v>
      </c>
      <c r="D19" s="48">
        <v>40638</v>
      </c>
      <c r="E19" s="71">
        <v>0.007738690856192498</v>
      </c>
      <c r="F19" s="71">
        <v>0.0016231614100989944</v>
      </c>
      <c r="G19" s="71">
        <v>0.040204689284321526</v>
      </c>
      <c r="H19" s="71">
        <v>0.028751978804944844</v>
      </c>
      <c r="I19" s="71">
        <v>0.04511596567951792</v>
      </c>
      <c r="J19" s="71">
        <v>0.02431818614261716</v>
      </c>
      <c r="K19" s="71">
        <v>0.27275000000000005</v>
      </c>
      <c r="L19" s="72">
        <v>0.04122673668199073</v>
      </c>
    </row>
    <row r="20" spans="1:12" s="9" customFormat="1" ht="14.25">
      <c r="A20" s="62">
        <v>17</v>
      </c>
      <c r="B20" s="47" t="s">
        <v>87</v>
      </c>
      <c r="C20" s="48">
        <v>40427</v>
      </c>
      <c r="D20" s="48">
        <v>40708</v>
      </c>
      <c r="E20" s="71">
        <v>0.0012970624210761894</v>
      </c>
      <c r="F20" s="71">
        <v>0.006954925419358382</v>
      </c>
      <c r="G20" s="71">
        <v>0.017686370928865047</v>
      </c>
      <c r="H20" s="71">
        <v>0.0505075781476545</v>
      </c>
      <c r="I20" s="71">
        <v>0.08996867684283738</v>
      </c>
      <c r="J20" s="71">
        <v>0.011879876699609326</v>
      </c>
      <c r="K20" s="71">
        <v>1.6849662044728446</v>
      </c>
      <c r="L20" s="72">
        <v>0.1864119175154053</v>
      </c>
    </row>
    <row r="21" spans="1:12" s="9" customFormat="1" ht="14.25">
      <c r="A21" s="62">
        <v>18</v>
      </c>
      <c r="B21" s="47" t="s">
        <v>82</v>
      </c>
      <c r="C21" s="48">
        <v>41026</v>
      </c>
      <c r="D21" s="48">
        <v>41242</v>
      </c>
      <c r="E21" s="71">
        <v>0.009444240139563798</v>
      </c>
      <c r="F21" s="71">
        <v>0.003215127231384507</v>
      </c>
      <c r="G21" s="71">
        <v>0.0849479361373715</v>
      </c>
      <c r="H21" s="71">
        <v>0.058590769391134945</v>
      </c>
      <c r="I21" s="71">
        <v>0.08505885336261665</v>
      </c>
      <c r="J21" s="71">
        <v>0.07577361690605922</v>
      </c>
      <c r="K21" s="71">
        <v>0.5535599979842767</v>
      </c>
      <c r="L21" s="72">
        <v>0.10748923059835436</v>
      </c>
    </row>
    <row r="22" spans="1:12" ht="15.75" thickBot="1">
      <c r="A22" s="75"/>
      <c r="B22" s="79" t="s">
        <v>62</v>
      </c>
      <c r="C22" s="77" t="s">
        <v>26</v>
      </c>
      <c r="D22" s="77" t="s">
        <v>26</v>
      </c>
      <c r="E22" s="76">
        <f aca="true" t="shared" si="0" ref="E22:J22">AVERAGE(E4:E21)</f>
        <v>0.01217474899514736</v>
      </c>
      <c r="F22" s="76">
        <f t="shared" si="0"/>
        <v>0.02604341138880474</v>
      </c>
      <c r="G22" s="76">
        <f t="shared" si="0"/>
        <v>0.07887278762996701</v>
      </c>
      <c r="H22" s="76">
        <f t="shared" si="0"/>
        <v>0.09515184097647851</v>
      </c>
      <c r="I22" s="76">
        <f t="shared" si="0"/>
        <v>0.2114724143099859</v>
      </c>
      <c r="J22" s="76">
        <f t="shared" si="0"/>
        <v>0.07291271672019056</v>
      </c>
      <c r="K22" s="77" t="s">
        <v>26</v>
      </c>
      <c r="L22" s="78" t="s">
        <v>26</v>
      </c>
    </row>
    <row r="23" spans="1:12" s="9" customFormat="1" ht="14.25">
      <c r="A23" s="101" t="s">
        <v>52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</row>
    <row r="24" spans="3:11" s="11" customFormat="1" ht="14.25">
      <c r="C24" s="5"/>
      <c r="D24" s="5"/>
      <c r="E24" s="6"/>
      <c r="F24" s="6"/>
      <c r="G24" s="6"/>
      <c r="H24" s="6"/>
      <c r="I24" s="6"/>
      <c r="J24" s="6"/>
      <c r="K24" s="6"/>
    </row>
    <row r="25" spans="3:11" s="11" customFormat="1" ht="14.25">
      <c r="C25" s="5"/>
      <c r="D25" s="5"/>
      <c r="E25" s="6"/>
      <c r="F25" s="6"/>
      <c r="G25" s="6"/>
      <c r="H25" s="6"/>
      <c r="I25" s="6"/>
      <c r="J25" s="6"/>
      <c r="K25" s="6"/>
    </row>
    <row r="26" spans="3:11" s="11" customFormat="1" ht="14.25">
      <c r="C26" s="5"/>
      <c r="D26" s="5"/>
      <c r="E26" s="6"/>
      <c r="F26" s="6"/>
      <c r="G26" s="6"/>
      <c r="H26" s="6"/>
      <c r="I26" s="6"/>
      <c r="J26" s="6"/>
      <c r="K26" s="6"/>
    </row>
    <row r="27" spans="3:11" s="11" customFormat="1" ht="14.25">
      <c r="C27" s="5"/>
      <c r="D27" s="5"/>
      <c r="E27" s="6"/>
      <c r="F27" s="6"/>
      <c r="G27" s="6"/>
      <c r="H27" s="6"/>
      <c r="I27" s="6"/>
      <c r="J27" s="6"/>
      <c r="K27" s="6"/>
    </row>
    <row r="28" spans="3:11" s="11" customFormat="1" ht="14.25">
      <c r="C28" s="5"/>
      <c r="D28" s="5"/>
      <c r="E28" s="6"/>
      <c r="F28" s="6"/>
      <c r="G28" s="6"/>
      <c r="H28" s="6"/>
      <c r="I28" s="6"/>
      <c r="J28" s="6"/>
      <c r="K28" s="6"/>
    </row>
    <row r="29" spans="3:11" s="11" customFormat="1" ht="14.25">
      <c r="C29" s="5"/>
      <c r="D29" s="5"/>
      <c r="E29" s="6"/>
      <c r="F29" s="6"/>
      <c r="G29" s="6"/>
      <c r="H29" s="6"/>
      <c r="I29" s="6"/>
      <c r="J29" s="6"/>
      <c r="K29" s="6"/>
    </row>
    <row r="30" spans="3:11" s="11" customFormat="1" ht="14.25">
      <c r="C30" s="5"/>
      <c r="D30" s="5"/>
      <c r="E30" s="6"/>
      <c r="F30" s="6"/>
      <c r="G30" s="6"/>
      <c r="H30" s="6"/>
      <c r="I30" s="6"/>
      <c r="J30" s="6"/>
      <c r="K30" s="6"/>
    </row>
    <row r="31" spans="3:11" s="11" customFormat="1" ht="14.25">
      <c r="C31" s="5"/>
      <c r="D31" s="5"/>
      <c r="E31" s="6"/>
      <c r="F31" s="6"/>
      <c r="G31" s="6"/>
      <c r="H31" s="6"/>
      <c r="I31" s="6"/>
      <c r="J31" s="6"/>
      <c r="K31" s="6"/>
    </row>
    <row r="32" spans="3:11" s="11" customFormat="1" ht="14.25">
      <c r="C32" s="5"/>
      <c r="D32" s="5"/>
      <c r="E32" s="6"/>
      <c r="F32" s="6"/>
      <c r="G32" s="6"/>
      <c r="H32" s="6"/>
      <c r="I32" s="6"/>
      <c r="J32" s="6"/>
      <c r="K32" s="6"/>
    </row>
    <row r="33" spans="3:11" s="11" customFormat="1" ht="14.25">
      <c r="C33" s="5"/>
      <c r="D33" s="5"/>
      <c r="E33" s="6"/>
      <c r="F33" s="6"/>
      <c r="G33" s="6"/>
      <c r="H33" s="6"/>
      <c r="I33" s="6"/>
      <c r="J33" s="6"/>
      <c r="K33" s="6"/>
    </row>
    <row r="34" spans="3:11" s="11" customFormat="1" ht="14.25">
      <c r="C34" s="5"/>
      <c r="D34" s="5"/>
      <c r="E34" s="6"/>
      <c r="F34" s="6"/>
      <c r="G34" s="6"/>
      <c r="H34" s="6"/>
      <c r="I34" s="6"/>
      <c r="J34" s="6"/>
      <c r="K34" s="6"/>
    </row>
  </sheetData>
  <sheetProtection/>
  <mergeCells count="7">
    <mergeCell ref="A23:L23"/>
    <mergeCell ref="A2:A3"/>
    <mergeCell ref="A1:L1"/>
    <mergeCell ref="E2:L2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zoomScale="80" zoomScaleNormal="80" zoomScalePageLayoutView="0" workbookViewId="0" topLeftCell="A1">
      <selection activeCell="B14" sqref="B14"/>
    </sheetView>
  </sheetViews>
  <sheetFormatPr defaultColWidth="9.00390625" defaultRowHeight="12.75"/>
  <cols>
    <col min="1" max="1" width="5.125" style="11" customWidth="1"/>
    <col min="2" max="2" width="62.875" style="11" customWidth="1"/>
    <col min="3" max="3" width="24.75390625" style="11" customWidth="1"/>
    <col min="4" max="4" width="24.75390625" style="18" customWidth="1"/>
    <col min="5" max="6" width="24.75390625" style="11" customWidth="1"/>
    <col min="7" max="7" width="32.75390625" style="11" customWidth="1"/>
    <col min="8" max="19" width="4.75390625" style="11" customWidth="1"/>
    <col min="20" max="20" width="8.75390625" style="11" customWidth="1"/>
    <col min="21" max="16384" width="9.125" style="11" customWidth="1"/>
  </cols>
  <sheetData>
    <row r="1" spans="1:7" ht="16.5" thickBot="1">
      <c r="A1" s="112" t="s">
        <v>43</v>
      </c>
      <c r="B1" s="112"/>
      <c r="C1" s="112"/>
      <c r="D1" s="112"/>
      <c r="E1" s="112"/>
      <c r="F1" s="112"/>
      <c r="G1" s="112"/>
    </row>
    <row r="2" spans="1:7" ht="30.75" customHeight="1" thickBot="1">
      <c r="A2" s="102" t="s">
        <v>24</v>
      </c>
      <c r="B2" s="116" t="s">
        <v>13</v>
      </c>
      <c r="C2" s="113" t="s">
        <v>34</v>
      </c>
      <c r="D2" s="114"/>
      <c r="E2" s="115" t="s">
        <v>35</v>
      </c>
      <c r="F2" s="114"/>
      <c r="G2" s="118" t="s">
        <v>54</v>
      </c>
    </row>
    <row r="3" spans="1:7" ht="15.75" thickBot="1">
      <c r="A3" s="103"/>
      <c r="B3" s="117"/>
      <c r="C3" s="51" t="s">
        <v>38</v>
      </c>
      <c r="D3" s="29" t="s">
        <v>36</v>
      </c>
      <c r="E3" s="29" t="s">
        <v>37</v>
      </c>
      <c r="F3" s="29" t="s">
        <v>36</v>
      </c>
      <c r="G3" s="119"/>
    </row>
    <row r="4" spans="1:7" ht="14.25">
      <c r="A4" s="88">
        <v>1</v>
      </c>
      <c r="B4" s="82" t="s">
        <v>56</v>
      </c>
      <c r="C4" s="30">
        <v>38.52988000000035</v>
      </c>
      <c r="D4" s="68">
        <v>0.013451879780891815</v>
      </c>
      <c r="E4" s="31">
        <v>11</v>
      </c>
      <c r="F4" s="68">
        <v>0.010242085661080074</v>
      </c>
      <c r="G4" s="50">
        <v>29.40946166777296</v>
      </c>
    </row>
    <row r="5" spans="1:7" ht="14.25">
      <c r="A5" s="89">
        <v>2</v>
      </c>
      <c r="B5" s="82" t="s">
        <v>23</v>
      </c>
      <c r="C5" s="30">
        <v>148.16571999999996</v>
      </c>
      <c r="D5" s="68">
        <v>0.15979289672932873</v>
      </c>
      <c r="E5" s="31">
        <v>0</v>
      </c>
      <c r="F5" s="68">
        <v>0</v>
      </c>
      <c r="G5" s="50">
        <v>0</v>
      </c>
    </row>
    <row r="6" spans="1:7" ht="14.25">
      <c r="A6" s="89">
        <v>3</v>
      </c>
      <c r="B6" s="82" t="s">
        <v>67</v>
      </c>
      <c r="C6" s="30">
        <v>32.627457200000066</v>
      </c>
      <c r="D6" s="68">
        <v>0.007897782717515279</v>
      </c>
      <c r="E6" s="31">
        <v>0</v>
      </c>
      <c r="F6" s="68">
        <v>0</v>
      </c>
      <c r="G6" s="50">
        <v>0</v>
      </c>
    </row>
    <row r="7" spans="1:7" ht="14.25">
      <c r="A7" s="89">
        <v>4</v>
      </c>
      <c r="B7" s="82" t="s">
        <v>82</v>
      </c>
      <c r="C7" s="30">
        <v>14.421550000000048</v>
      </c>
      <c r="D7" s="68">
        <v>0.009444240139563827</v>
      </c>
      <c r="E7" s="31">
        <v>0</v>
      </c>
      <c r="F7" s="68">
        <v>0</v>
      </c>
      <c r="G7" s="50">
        <v>0</v>
      </c>
    </row>
    <row r="8" spans="1:7" ht="14.25">
      <c r="A8" s="89">
        <v>5</v>
      </c>
      <c r="B8" s="82" t="s">
        <v>90</v>
      </c>
      <c r="C8" s="30">
        <v>12.557550000000047</v>
      </c>
      <c r="D8" s="68">
        <v>0.010778034156022902</v>
      </c>
      <c r="E8" s="31">
        <v>0</v>
      </c>
      <c r="F8" s="68">
        <v>0</v>
      </c>
      <c r="G8" s="50">
        <v>0</v>
      </c>
    </row>
    <row r="9" spans="1:7" ht="14.25">
      <c r="A9" s="89">
        <v>6</v>
      </c>
      <c r="B9" s="82" t="s">
        <v>46</v>
      </c>
      <c r="C9" s="30">
        <v>12.402929999999936</v>
      </c>
      <c r="D9" s="68">
        <v>0.007738690856192509</v>
      </c>
      <c r="E9" s="31">
        <v>0</v>
      </c>
      <c r="F9" s="68">
        <v>0</v>
      </c>
      <c r="G9" s="50">
        <v>0</v>
      </c>
    </row>
    <row r="10" spans="1:7" ht="14.25">
      <c r="A10" s="89">
        <v>7</v>
      </c>
      <c r="B10" s="82" t="s">
        <v>51</v>
      </c>
      <c r="C10" s="30">
        <v>6.095650000000372</v>
      </c>
      <c r="D10" s="68">
        <v>0.0015184009626338958</v>
      </c>
      <c r="E10" s="31">
        <v>0</v>
      </c>
      <c r="F10" s="68">
        <v>0</v>
      </c>
      <c r="G10" s="50">
        <v>0</v>
      </c>
    </row>
    <row r="11" spans="1:7" ht="14.25">
      <c r="A11" s="89">
        <v>8</v>
      </c>
      <c r="B11" s="82" t="s">
        <v>86</v>
      </c>
      <c r="C11" s="30">
        <v>5.78375</v>
      </c>
      <c r="D11" s="68">
        <v>0.008487896454105769</v>
      </c>
      <c r="E11" s="31">
        <v>0</v>
      </c>
      <c r="F11" s="68">
        <v>0</v>
      </c>
      <c r="G11" s="50">
        <v>0</v>
      </c>
    </row>
    <row r="12" spans="1:7" ht="14.25">
      <c r="A12" s="89">
        <v>9</v>
      </c>
      <c r="B12" s="82" t="s">
        <v>87</v>
      </c>
      <c r="C12" s="30">
        <v>5.44316000000015</v>
      </c>
      <c r="D12" s="68">
        <v>0.0012970624210754342</v>
      </c>
      <c r="E12" s="31">
        <v>0</v>
      </c>
      <c r="F12" s="68">
        <v>0</v>
      </c>
      <c r="G12" s="50">
        <v>0</v>
      </c>
    </row>
    <row r="13" spans="1:7" ht="14.25">
      <c r="A13" s="89">
        <v>10</v>
      </c>
      <c r="B13" s="82" t="s">
        <v>91</v>
      </c>
      <c r="C13" s="30">
        <v>4.621019999999902</v>
      </c>
      <c r="D13" s="68">
        <v>0.005558196987397985</v>
      </c>
      <c r="E13" s="31">
        <v>0</v>
      </c>
      <c r="F13" s="68">
        <v>0</v>
      </c>
      <c r="G13" s="50">
        <v>0</v>
      </c>
    </row>
    <row r="14" spans="1:7" ht="14.25">
      <c r="A14" s="89">
        <v>11</v>
      </c>
      <c r="B14" s="82" t="s">
        <v>89</v>
      </c>
      <c r="C14" s="30">
        <v>3.045729999999981</v>
      </c>
      <c r="D14" s="68">
        <v>0.0009126861122141156</v>
      </c>
      <c r="E14" s="31">
        <v>0</v>
      </c>
      <c r="F14" s="68">
        <v>0</v>
      </c>
      <c r="G14" s="50">
        <v>0</v>
      </c>
    </row>
    <row r="15" spans="1:7" ht="14.25">
      <c r="A15" s="89">
        <v>12</v>
      </c>
      <c r="B15" s="82" t="s">
        <v>80</v>
      </c>
      <c r="C15" s="30">
        <v>2.400070000000298</v>
      </c>
      <c r="D15" s="68">
        <v>0.0008565750521413427</v>
      </c>
      <c r="E15" s="31">
        <v>0</v>
      </c>
      <c r="F15" s="68">
        <v>0</v>
      </c>
      <c r="G15" s="50">
        <v>0</v>
      </c>
    </row>
    <row r="16" spans="1:7" ht="14.25">
      <c r="A16" s="89">
        <v>13</v>
      </c>
      <c r="B16" s="82" t="s">
        <v>81</v>
      </c>
      <c r="C16" s="30">
        <v>0.649</v>
      </c>
      <c r="D16" s="68">
        <v>0.0018335913828324652</v>
      </c>
      <c r="E16" s="31">
        <v>0</v>
      </c>
      <c r="F16" s="68">
        <v>0</v>
      </c>
      <c r="G16" s="50">
        <v>0</v>
      </c>
    </row>
    <row r="17" spans="1:7" ht="14.25">
      <c r="A17" s="89">
        <v>14</v>
      </c>
      <c r="B17" s="82" t="s">
        <v>94</v>
      </c>
      <c r="C17" s="30">
        <v>-0.2</v>
      </c>
      <c r="D17" s="68">
        <v>-0.0002724250716324597</v>
      </c>
      <c r="E17" s="31">
        <v>0</v>
      </c>
      <c r="F17" s="68">
        <v>0</v>
      </c>
      <c r="G17" s="50">
        <v>0</v>
      </c>
    </row>
    <row r="18" spans="1:7" ht="14.25">
      <c r="A18" s="89">
        <v>15</v>
      </c>
      <c r="B18" s="82" t="s">
        <v>100</v>
      </c>
      <c r="C18" s="30">
        <v>-1.5232800000000282</v>
      </c>
      <c r="D18" s="68">
        <v>-0.0011766074696268254</v>
      </c>
      <c r="E18" s="31">
        <v>0</v>
      </c>
      <c r="F18" s="68">
        <v>0</v>
      </c>
      <c r="G18" s="50">
        <v>0</v>
      </c>
    </row>
    <row r="19" spans="1:7" ht="14.25">
      <c r="A19" s="89">
        <v>16</v>
      </c>
      <c r="B19" s="82" t="s">
        <v>57</v>
      </c>
      <c r="C19" s="30">
        <v>-3.4289599999999623</v>
      </c>
      <c r="D19" s="68">
        <v>-0.0012421767176279248</v>
      </c>
      <c r="E19" s="31">
        <v>0</v>
      </c>
      <c r="F19" s="68">
        <v>0</v>
      </c>
      <c r="G19" s="50">
        <v>0</v>
      </c>
    </row>
    <row r="20" spans="1:7" ht="14.25">
      <c r="A20" s="89">
        <v>17</v>
      </c>
      <c r="B20" s="82" t="s">
        <v>47</v>
      </c>
      <c r="C20" s="30">
        <v>33.8807199999988</v>
      </c>
      <c r="D20" s="68">
        <v>0.0014702308186123523</v>
      </c>
      <c r="E20" s="31">
        <v>-9</v>
      </c>
      <c r="F20" s="68">
        <v>-0.00017977348540838543</v>
      </c>
      <c r="G20" s="50">
        <v>-4.146734631165757</v>
      </c>
    </row>
    <row r="21" spans="1:7" ht="14.25">
      <c r="A21" s="89">
        <v>18</v>
      </c>
      <c r="B21" s="82" t="s">
        <v>78</v>
      </c>
      <c r="C21" s="30">
        <v>-13.939120000000113</v>
      </c>
      <c r="D21" s="68">
        <v>-0.003839271218233241</v>
      </c>
      <c r="E21" s="31">
        <v>-6</v>
      </c>
      <c r="F21" s="68">
        <v>-0.004728132387706856</v>
      </c>
      <c r="G21" s="50">
        <v>-17.166280000000025</v>
      </c>
    </row>
    <row r="22" spans="1:7" ht="15.75" thickBot="1">
      <c r="A22" s="63"/>
      <c r="B22" s="64" t="s">
        <v>25</v>
      </c>
      <c r="C22" s="54">
        <v>301.53282719999976</v>
      </c>
      <c r="D22" s="67">
        <v>0.0050340378221282655</v>
      </c>
      <c r="E22" s="55">
        <v>-4</v>
      </c>
      <c r="F22" s="67">
        <v>-1.2806811174455021E-06</v>
      </c>
      <c r="G22" s="56">
        <v>8.096447036607177</v>
      </c>
    </row>
    <row r="24" ht="14.25">
      <c r="D24" s="52"/>
    </row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zoomScalePageLayoutView="0" workbookViewId="0" topLeftCell="A1">
      <selection activeCell="B2" sqref="B2:C19"/>
    </sheetView>
  </sheetViews>
  <sheetFormatPr defaultColWidth="9.00390625" defaultRowHeight="12.75"/>
  <cols>
    <col min="1" max="1" width="2.75390625" style="7" customWidth="1"/>
    <col min="2" max="2" width="61.75390625" style="7" bestFit="1" customWidth="1"/>
    <col min="3" max="3" width="13.25390625" style="7" customWidth="1"/>
    <col min="4" max="4" width="2.75390625" style="7" customWidth="1"/>
    <col min="5" max="5" width="128.75390625" style="7" customWidth="1"/>
    <col min="6" max="26" width="8.75390625" style="7" customWidth="1"/>
    <col min="27" max="16384" width="9.125" style="7" customWidth="1"/>
  </cols>
  <sheetData>
    <row r="1" spans="1:5" ht="15.75" thickBot="1">
      <c r="A1" s="14"/>
      <c r="B1" s="34" t="s">
        <v>13</v>
      </c>
      <c r="C1" s="35" t="s">
        <v>17</v>
      </c>
      <c r="D1" s="14"/>
      <c r="E1" s="14"/>
    </row>
    <row r="2" spans="2:3" ht="14.25">
      <c r="B2" s="47" t="s">
        <v>57</v>
      </c>
      <c r="C2" s="71">
        <v>-0.0012421767176281628</v>
      </c>
    </row>
    <row r="3" spans="1:5" ht="14.25">
      <c r="A3" s="14"/>
      <c r="B3" s="47" t="s">
        <v>100</v>
      </c>
      <c r="C3" s="71">
        <v>-0.0011766074696273332</v>
      </c>
      <c r="D3" s="14"/>
      <c r="E3" s="14"/>
    </row>
    <row r="4" spans="1:5" ht="14.25">
      <c r="A4" s="14"/>
      <c r="B4" s="47" t="s">
        <v>94</v>
      </c>
      <c r="C4" s="71">
        <v>-0.00027242507163283136</v>
      </c>
      <c r="D4" s="14"/>
      <c r="E4" s="14"/>
    </row>
    <row r="5" spans="1:5" ht="14.25">
      <c r="A5" s="14"/>
      <c r="B5" s="47" t="s">
        <v>80</v>
      </c>
      <c r="C5" s="71">
        <v>0.0008565750521418725</v>
      </c>
      <c r="D5" s="14"/>
      <c r="E5" s="14"/>
    </row>
    <row r="6" spans="1:5" ht="14.25">
      <c r="A6" s="14"/>
      <c r="B6" s="47" t="s">
        <v>78</v>
      </c>
      <c r="C6" s="71">
        <v>0.0008930837878562414</v>
      </c>
      <c r="D6" s="14"/>
      <c r="E6" s="14"/>
    </row>
    <row r="7" spans="1:5" ht="14.25">
      <c r="A7" s="14"/>
      <c r="B7" s="47" t="s">
        <v>89</v>
      </c>
      <c r="C7" s="71">
        <v>0.0009126861122135121</v>
      </c>
      <c r="D7" s="14"/>
      <c r="E7" s="14"/>
    </row>
    <row r="8" spans="1:5" ht="14.25">
      <c r="A8" s="14"/>
      <c r="B8" s="47" t="s">
        <v>87</v>
      </c>
      <c r="C8" s="71">
        <v>0.0012970624210761894</v>
      </c>
      <c r="D8" s="14"/>
      <c r="E8" s="14"/>
    </row>
    <row r="9" spans="1:5" ht="14.25">
      <c r="A9" s="14"/>
      <c r="B9" s="47" t="s">
        <v>51</v>
      </c>
      <c r="C9" s="71">
        <v>0.0015184009626336703</v>
      </c>
      <c r="D9" s="14"/>
      <c r="E9" s="14"/>
    </row>
    <row r="10" spans="1:5" ht="14.25">
      <c r="A10" s="14"/>
      <c r="B10" s="47" t="s">
        <v>47</v>
      </c>
      <c r="C10" s="71">
        <v>0.001650300984383568</v>
      </c>
      <c r="D10" s="14"/>
      <c r="E10" s="14"/>
    </row>
    <row r="11" spans="1:5" ht="14.25">
      <c r="A11" s="14"/>
      <c r="B11" s="47" t="s">
        <v>81</v>
      </c>
      <c r="C11" s="71">
        <v>0.0018335913828317896</v>
      </c>
      <c r="D11" s="14"/>
      <c r="E11" s="14"/>
    </row>
    <row r="12" spans="1:5" ht="14.25">
      <c r="A12" s="14"/>
      <c r="B12" s="47" t="s">
        <v>56</v>
      </c>
      <c r="C12" s="71">
        <v>0.003177252428275379</v>
      </c>
      <c r="D12" s="14"/>
      <c r="E12" s="14"/>
    </row>
    <row r="13" spans="1:5" ht="14.25">
      <c r="A13" s="14"/>
      <c r="B13" s="47" t="s">
        <v>91</v>
      </c>
      <c r="C13" s="71">
        <v>0.005558196987397679</v>
      </c>
      <c r="D13" s="14"/>
      <c r="E13" s="14"/>
    </row>
    <row r="14" spans="1:5" ht="14.25">
      <c r="A14" s="14"/>
      <c r="B14" s="47" t="s">
        <v>46</v>
      </c>
      <c r="C14" s="71">
        <v>0.007738690856192498</v>
      </c>
      <c r="D14" s="14"/>
      <c r="E14" s="14"/>
    </row>
    <row r="15" spans="1:5" ht="14.25">
      <c r="A15" s="14"/>
      <c r="B15" s="47" t="s">
        <v>67</v>
      </c>
      <c r="C15" s="71">
        <v>0.007897782717515733</v>
      </c>
      <c r="D15" s="14"/>
      <c r="E15" s="14"/>
    </row>
    <row r="16" spans="1:5" ht="14.25">
      <c r="A16" s="14"/>
      <c r="B16" s="47" t="s">
        <v>86</v>
      </c>
      <c r="C16" s="71">
        <v>0.008487896454106858</v>
      </c>
      <c r="D16" s="14"/>
      <c r="E16" s="14"/>
    </row>
    <row r="17" spans="1:5" ht="14.25">
      <c r="A17" s="14"/>
      <c r="B17" s="47" t="s">
        <v>82</v>
      </c>
      <c r="C17" s="71">
        <v>0.009444240139563798</v>
      </c>
      <c r="D17" s="14"/>
      <c r="E17" s="14"/>
    </row>
    <row r="18" spans="1:5" ht="14.25">
      <c r="A18" s="14"/>
      <c r="B18" s="47" t="s">
        <v>90</v>
      </c>
      <c r="C18" s="71">
        <v>0.010778034156022631</v>
      </c>
      <c r="D18" s="14"/>
      <c r="E18" s="14"/>
    </row>
    <row r="19" spans="1:5" ht="14.25">
      <c r="A19" s="14"/>
      <c r="B19" s="47" t="s">
        <v>23</v>
      </c>
      <c r="C19" s="71">
        <v>0.1597928967293294</v>
      </c>
      <c r="D19" s="14"/>
      <c r="E19" s="14"/>
    </row>
    <row r="20" spans="2:3" ht="14.25">
      <c r="B20" s="47" t="s">
        <v>22</v>
      </c>
      <c r="C20" s="74">
        <v>-0.0008596142481060998</v>
      </c>
    </row>
    <row r="21" spans="2:3" ht="14.25">
      <c r="B21" s="14" t="s">
        <v>28</v>
      </c>
      <c r="C21" s="86">
        <v>-0.001244509516837411</v>
      </c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zoomScale="80" zoomScaleNormal="80" zoomScalePageLayoutView="0" workbookViewId="0" topLeftCell="A1">
      <selection activeCell="B7" sqref="B7"/>
    </sheetView>
  </sheetViews>
  <sheetFormatPr defaultColWidth="9.00390625" defaultRowHeight="12.75"/>
  <cols>
    <col min="1" max="1" width="4.75390625" style="6" customWidth="1"/>
    <col min="2" max="2" width="50.375" style="11" customWidth="1"/>
    <col min="3" max="4" width="12.75390625" style="6" customWidth="1"/>
    <col min="5" max="5" width="18.75390625" style="18" customWidth="1"/>
    <col min="6" max="6" width="14.75390625" style="20" customWidth="1"/>
    <col min="7" max="7" width="14.75390625" style="18" customWidth="1"/>
    <col min="8" max="8" width="12.75390625" style="20" customWidth="1"/>
    <col min="9" max="9" width="43.00390625" style="11" bestFit="1" customWidth="1"/>
    <col min="10" max="10" width="33.125" style="11" bestFit="1" customWidth="1"/>
    <col min="11" max="11" width="32.75390625" style="11" customWidth="1"/>
    <col min="12" max="16384" width="9.125" style="11" customWidth="1"/>
  </cols>
  <sheetData>
    <row r="1" spans="1:10" s="28" customFormat="1" ht="16.5" thickBot="1">
      <c r="A1" s="98" t="s">
        <v>60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24</v>
      </c>
      <c r="B2" s="3" t="s">
        <v>13</v>
      </c>
      <c r="C2" s="38" t="s">
        <v>12</v>
      </c>
      <c r="D2" s="38" t="s">
        <v>9</v>
      </c>
      <c r="E2" s="38" t="s">
        <v>1</v>
      </c>
      <c r="F2" s="38" t="s">
        <v>2</v>
      </c>
      <c r="G2" s="38" t="s">
        <v>3</v>
      </c>
      <c r="H2" s="38" t="s">
        <v>4</v>
      </c>
      <c r="I2" s="38" t="s">
        <v>5</v>
      </c>
      <c r="J2" s="2" t="s">
        <v>6</v>
      </c>
    </row>
    <row r="3" spans="1:10" ht="15" customHeight="1">
      <c r="A3" s="41">
        <v>1</v>
      </c>
      <c r="B3" s="42" t="s">
        <v>103</v>
      </c>
      <c r="C3" s="45" t="s">
        <v>8</v>
      </c>
      <c r="D3" s="46" t="s">
        <v>11</v>
      </c>
      <c r="E3" s="43">
        <v>9067308.63</v>
      </c>
      <c r="F3" s="94">
        <v>30146</v>
      </c>
      <c r="G3" s="43">
        <v>300.779825847542</v>
      </c>
      <c r="H3" s="73">
        <v>100</v>
      </c>
      <c r="I3" s="42" t="s">
        <v>101</v>
      </c>
      <c r="J3" s="44" t="s">
        <v>102</v>
      </c>
    </row>
    <row r="4" spans="1:10" ht="15" customHeight="1">
      <c r="A4" s="41">
        <v>2</v>
      </c>
      <c r="B4" s="42" t="s">
        <v>107</v>
      </c>
      <c r="C4" s="45" t="s">
        <v>8</v>
      </c>
      <c r="D4" s="46" t="s">
        <v>11</v>
      </c>
      <c r="E4" s="43">
        <v>5052078.61</v>
      </c>
      <c r="F4" s="94">
        <v>5047</v>
      </c>
      <c r="G4" s="43">
        <v>1001.00626312661</v>
      </c>
      <c r="H4" s="73">
        <v>1000</v>
      </c>
      <c r="I4" s="42" t="s">
        <v>68</v>
      </c>
      <c r="J4" s="44" t="s">
        <v>29</v>
      </c>
    </row>
    <row r="5" spans="1:10" ht="15" customHeight="1">
      <c r="A5" s="41">
        <v>3</v>
      </c>
      <c r="B5" s="42" t="s">
        <v>104</v>
      </c>
      <c r="C5" s="45" t="s">
        <v>8</v>
      </c>
      <c r="D5" s="46" t="s">
        <v>65</v>
      </c>
      <c r="E5" s="43">
        <v>2113644.85</v>
      </c>
      <c r="F5" s="94">
        <v>54890</v>
      </c>
      <c r="G5" s="43">
        <v>38.506920204044455</v>
      </c>
      <c r="H5" s="73">
        <v>100</v>
      </c>
      <c r="I5" s="42" t="s">
        <v>101</v>
      </c>
      <c r="J5" s="44" t="s">
        <v>102</v>
      </c>
    </row>
    <row r="6" spans="1:10" ht="15" customHeight="1">
      <c r="A6" s="41">
        <v>4</v>
      </c>
      <c r="B6" s="42" t="s">
        <v>64</v>
      </c>
      <c r="C6" s="45" t="s">
        <v>8</v>
      </c>
      <c r="D6" s="46" t="s">
        <v>65</v>
      </c>
      <c r="E6" s="43">
        <v>1461504.1701</v>
      </c>
      <c r="F6" s="94">
        <v>2939</v>
      </c>
      <c r="G6" s="43">
        <v>497.27940459339914</v>
      </c>
      <c r="H6" s="73">
        <v>1000</v>
      </c>
      <c r="I6" s="42" t="s">
        <v>72</v>
      </c>
      <c r="J6" s="44" t="s">
        <v>30</v>
      </c>
    </row>
    <row r="7" spans="1:10" ht="15" customHeight="1">
      <c r="A7" s="41">
        <v>5</v>
      </c>
      <c r="B7" s="42" t="s">
        <v>27</v>
      </c>
      <c r="C7" s="45" t="s">
        <v>8</v>
      </c>
      <c r="D7" s="46" t="s">
        <v>11</v>
      </c>
      <c r="E7" s="43">
        <v>1299603.35</v>
      </c>
      <c r="F7" s="94">
        <v>761</v>
      </c>
      <c r="G7" s="43">
        <v>1707.757358738502</v>
      </c>
      <c r="H7" s="73">
        <v>1000</v>
      </c>
      <c r="I7" s="42" t="s">
        <v>73</v>
      </c>
      <c r="J7" s="44" t="s">
        <v>58</v>
      </c>
    </row>
    <row r="8" spans="1:10" ht="15" customHeight="1">
      <c r="A8" s="41">
        <v>6</v>
      </c>
      <c r="B8" s="42" t="s">
        <v>32</v>
      </c>
      <c r="C8" s="45" t="s">
        <v>8</v>
      </c>
      <c r="D8" s="46" t="s">
        <v>11</v>
      </c>
      <c r="E8" s="43">
        <v>488765.87</v>
      </c>
      <c r="F8" s="94">
        <v>679</v>
      </c>
      <c r="G8" s="43">
        <v>719.8319145802651</v>
      </c>
      <c r="H8" s="73">
        <v>1000</v>
      </c>
      <c r="I8" s="42" t="s">
        <v>33</v>
      </c>
      <c r="J8" s="44" t="s">
        <v>31</v>
      </c>
    </row>
    <row r="9" spans="1:10" ht="15.75" thickBot="1">
      <c r="A9" s="120" t="s">
        <v>25</v>
      </c>
      <c r="B9" s="121"/>
      <c r="C9" s="57" t="s">
        <v>26</v>
      </c>
      <c r="D9" s="57" t="s">
        <v>26</v>
      </c>
      <c r="E9" s="58">
        <f>SUM(E3:E8)</f>
        <v>19482905.480100006</v>
      </c>
      <c r="F9" s="59">
        <f>SUM(F3:F8)</f>
        <v>94462</v>
      </c>
      <c r="G9" s="57" t="s">
        <v>26</v>
      </c>
      <c r="H9" s="57" t="s">
        <v>26</v>
      </c>
      <c r="I9" s="57" t="s">
        <v>26</v>
      </c>
      <c r="J9" s="60" t="s">
        <v>26</v>
      </c>
    </row>
  </sheetData>
  <sheetProtection/>
  <mergeCells count="2">
    <mergeCell ref="A1:J1"/>
    <mergeCell ref="A9:B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2"/>
  <sheetViews>
    <sheetView zoomScale="80" zoomScaleNormal="80" zoomScalePageLayoutView="0" workbookViewId="0" topLeftCell="A1">
      <selection activeCell="B4" sqref="B4"/>
    </sheetView>
  </sheetViews>
  <sheetFormatPr defaultColWidth="9.00390625" defaultRowHeight="12.75"/>
  <cols>
    <col min="1" max="1" width="4.375" style="12" customWidth="1"/>
    <col min="2" max="2" width="48.875" style="12" bestFit="1" customWidth="1"/>
    <col min="3" max="4" width="14.75390625" style="13" customWidth="1"/>
    <col min="5" max="11" width="14.875" style="12" customWidth="1"/>
    <col min="12" max="12" width="20.375" style="12" customWidth="1"/>
    <col min="13" max="15" width="8.75390625" style="12" customWidth="1"/>
    <col min="16" max="16384" width="9.125" style="12" customWidth="1"/>
  </cols>
  <sheetData>
    <row r="1" spans="1:12" s="36" customFormat="1" ht="16.5" thickBot="1">
      <c r="A1" s="98" t="s">
        <v>49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5.75" customHeight="1" thickBot="1">
      <c r="A2" s="102" t="s">
        <v>24</v>
      </c>
      <c r="B2" s="106" t="s">
        <v>13</v>
      </c>
      <c r="C2" s="108" t="s">
        <v>14</v>
      </c>
      <c r="D2" s="110" t="s">
        <v>15</v>
      </c>
      <c r="E2" s="104" t="s">
        <v>16</v>
      </c>
      <c r="F2" s="105"/>
      <c r="G2" s="105"/>
      <c r="H2" s="105"/>
      <c r="I2" s="105"/>
      <c r="J2" s="105"/>
      <c r="K2" s="105"/>
      <c r="L2" s="105"/>
    </row>
    <row r="3" spans="1:12" ht="63.75" customHeight="1" thickBot="1">
      <c r="A3" s="103"/>
      <c r="B3" s="107"/>
      <c r="C3" s="109"/>
      <c r="D3" s="111"/>
      <c r="E3" s="4" t="s">
        <v>17</v>
      </c>
      <c r="F3" s="4" t="s">
        <v>50</v>
      </c>
      <c r="G3" s="4" t="s">
        <v>18</v>
      </c>
      <c r="H3" s="4" t="s">
        <v>19</v>
      </c>
      <c r="I3" s="4" t="s">
        <v>20</v>
      </c>
      <c r="J3" s="4" t="s">
        <v>63</v>
      </c>
      <c r="K3" s="4" t="s">
        <v>21</v>
      </c>
      <c r="L3" s="1" t="s">
        <v>53</v>
      </c>
    </row>
    <row r="4" spans="1:12" ht="14.25" collapsed="1">
      <c r="A4" s="61">
        <v>1</v>
      </c>
      <c r="B4" s="47" t="s">
        <v>32</v>
      </c>
      <c r="C4" s="48">
        <v>38441</v>
      </c>
      <c r="D4" s="48">
        <v>38625</v>
      </c>
      <c r="E4" s="71">
        <v>-0.0050423123698465355</v>
      </c>
      <c r="F4" s="71">
        <v>-0.019391050279239264</v>
      </c>
      <c r="G4" s="71">
        <v>0.03573266568270839</v>
      </c>
      <c r="H4" s="71">
        <v>-0.13956992004535962</v>
      </c>
      <c r="I4" s="71">
        <v>-0.18631410275725935</v>
      </c>
      <c r="J4" s="71">
        <v>0.03573266568270839</v>
      </c>
      <c r="K4" s="72">
        <v>-0.2801680854197349</v>
      </c>
      <c r="L4" s="72">
        <v>-0.028217610695933315</v>
      </c>
    </row>
    <row r="5" spans="1:12" ht="14.25" collapsed="1">
      <c r="A5" s="62">
        <v>2</v>
      </c>
      <c r="B5" s="47" t="s">
        <v>103</v>
      </c>
      <c r="C5" s="48">
        <v>38862</v>
      </c>
      <c r="D5" s="48">
        <v>38958</v>
      </c>
      <c r="E5" s="71">
        <v>0.007525841858192273</v>
      </c>
      <c r="F5" s="71">
        <v>0.020662254497039845</v>
      </c>
      <c r="G5" s="71">
        <v>0.1323246707042398</v>
      </c>
      <c r="H5" s="71">
        <v>0.13891232849525736</v>
      </c>
      <c r="I5" s="71">
        <v>0.17004716477345627</v>
      </c>
      <c r="J5" s="71">
        <v>0.11865743887552616</v>
      </c>
      <c r="K5" s="72">
        <v>2.00779825847542</v>
      </c>
      <c r="L5" s="72">
        <v>0.10977443989197289</v>
      </c>
    </row>
    <row r="6" spans="1:12" ht="14.25">
      <c r="A6" s="62">
        <v>3</v>
      </c>
      <c r="B6" s="47" t="s">
        <v>107</v>
      </c>
      <c r="C6" s="48">
        <v>38925</v>
      </c>
      <c r="D6" s="48">
        <v>39092</v>
      </c>
      <c r="E6" s="71" t="s">
        <v>66</v>
      </c>
      <c r="F6" s="71" t="s">
        <v>66</v>
      </c>
      <c r="G6" s="71" t="s">
        <v>66</v>
      </c>
      <c r="H6" s="71" t="s">
        <v>66</v>
      </c>
      <c r="I6" s="71" t="s">
        <v>66</v>
      </c>
      <c r="J6" s="71" t="s">
        <v>66</v>
      </c>
      <c r="K6" s="72">
        <v>0.0010062631266096744</v>
      </c>
      <c r="L6" s="72">
        <v>9.855556014226607E-05</v>
      </c>
    </row>
    <row r="7" spans="1:12" ht="14.25">
      <c r="A7" s="62">
        <v>4</v>
      </c>
      <c r="B7" s="47" t="s">
        <v>64</v>
      </c>
      <c r="C7" s="48">
        <v>39048</v>
      </c>
      <c r="D7" s="48">
        <v>39140</v>
      </c>
      <c r="E7" s="71">
        <v>0.2562455662238259</v>
      </c>
      <c r="F7" s="71">
        <v>0.2449452470771054</v>
      </c>
      <c r="G7" s="71">
        <v>0.3231661199273852</v>
      </c>
      <c r="H7" s="71">
        <v>0.3206536216785638</v>
      </c>
      <c r="I7" s="71">
        <v>0.1652857427426997</v>
      </c>
      <c r="J7" s="71">
        <v>0.31784103416009324</v>
      </c>
      <c r="K7" s="72">
        <v>-0.5027205954066011</v>
      </c>
      <c r="L7" s="72">
        <v>-0.06699744766336846</v>
      </c>
    </row>
    <row r="8" spans="1:12" ht="14.25">
      <c r="A8" s="62">
        <v>5</v>
      </c>
      <c r="B8" s="47" t="s">
        <v>27</v>
      </c>
      <c r="C8" s="48">
        <v>39100</v>
      </c>
      <c r="D8" s="48">
        <v>39268</v>
      </c>
      <c r="E8" s="71">
        <v>0.004659642081261461</v>
      </c>
      <c r="F8" s="71">
        <v>0.0038786805494361865</v>
      </c>
      <c r="G8" s="71">
        <v>0.05041255133556932</v>
      </c>
      <c r="H8" s="71">
        <v>0.050434715279837006</v>
      </c>
      <c r="I8" s="71">
        <v>0.1229192739060907</v>
      </c>
      <c r="J8" s="71">
        <v>0.04630484370485943</v>
      </c>
      <c r="K8" s="72">
        <v>0.7077573587385015</v>
      </c>
      <c r="L8" s="72">
        <v>0.05658410182676632</v>
      </c>
    </row>
    <row r="9" spans="1:12" ht="14.25">
      <c r="A9" s="62">
        <v>6</v>
      </c>
      <c r="B9" s="47" t="s">
        <v>104</v>
      </c>
      <c r="C9" s="48">
        <v>40253</v>
      </c>
      <c r="D9" s="48">
        <v>40445</v>
      </c>
      <c r="E9" s="71">
        <v>0.008545514548683908</v>
      </c>
      <c r="F9" s="71">
        <v>0.008702293952491003</v>
      </c>
      <c r="G9" s="71">
        <v>0.11499863175066971</v>
      </c>
      <c r="H9" s="71">
        <v>0.1289269472258232</v>
      </c>
      <c r="I9" s="71">
        <v>0.35761374165170134</v>
      </c>
      <c r="J9" s="71">
        <v>0.10057706491796448</v>
      </c>
      <c r="K9" s="72">
        <v>-0.6149307979595553</v>
      </c>
      <c r="L9" s="72">
        <v>-0.13657763211680773</v>
      </c>
    </row>
    <row r="10" spans="1:12" ht="15.75" thickBot="1">
      <c r="A10" s="75"/>
      <c r="B10" s="79" t="s">
        <v>62</v>
      </c>
      <c r="C10" s="78" t="s">
        <v>26</v>
      </c>
      <c r="D10" s="78" t="s">
        <v>26</v>
      </c>
      <c r="E10" s="76">
        <f aca="true" t="shared" si="0" ref="E10:J10">AVERAGE(E4:E9)</f>
        <v>0.0543868504684234</v>
      </c>
      <c r="F10" s="76">
        <f t="shared" si="0"/>
        <v>0.05175948515936664</v>
      </c>
      <c r="G10" s="76">
        <f t="shared" si="0"/>
        <v>0.1313269278801145</v>
      </c>
      <c r="H10" s="76">
        <f t="shared" si="0"/>
        <v>0.09987153852682436</v>
      </c>
      <c r="I10" s="76">
        <f t="shared" si="0"/>
        <v>0.12591036406333772</v>
      </c>
      <c r="J10" s="76">
        <f t="shared" si="0"/>
        <v>0.12382260946823034</v>
      </c>
      <c r="K10" s="78" t="s">
        <v>26</v>
      </c>
      <c r="L10" s="78" t="s">
        <v>26</v>
      </c>
    </row>
    <row r="11" spans="1:12" s="9" customFormat="1" ht="14.25">
      <c r="A11" s="101" t="s">
        <v>52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</row>
    <row r="12" spans="12:15" ht="14.25">
      <c r="L12"/>
      <c r="M12"/>
      <c r="N12"/>
      <c r="O12"/>
    </row>
  </sheetData>
  <sheetProtection/>
  <mergeCells count="7">
    <mergeCell ref="A1:L1"/>
    <mergeCell ref="E2:L2"/>
    <mergeCell ref="A11:L11"/>
    <mergeCell ref="A2:A3"/>
    <mergeCell ref="B2:B3"/>
    <mergeCell ref="C2:C3"/>
    <mergeCell ref="D2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"/>
  <sheetViews>
    <sheetView zoomScale="85" zoomScaleNormal="85" zoomScalePageLayoutView="0" workbookViewId="0" topLeftCell="A1">
      <selection activeCell="B5" sqref="B5"/>
    </sheetView>
  </sheetViews>
  <sheetFormatPr defaultColWidth="9.00390625" defaultRowHeight="12.75"/>
  <cols>
    <col min="1" max="1" width="5.00390625" style="10" customWidth="1"/>
    <col min="2" max="2" width="47.625" style="10" bestFit="1" customWidth="1"/>
    <col min="3" max="3" width="24.75390625" style="10" customWidth="1"/>
    <col min="4" max="4" width="24.75390625" style="17" customWidth="1"/>
    <col min="5" max="6" width="24.75390625" style="10" customWidth="1"/>
    <col min="7" max="7" width="32.75390625" style="10" customWidth="1"/>
    <col min="8" max="19" width="4.75390625" style="10" customWidth="1"/>
    <col min="20" max="16384" width="9.125" style="10" customWidth="1"/>
  </cols>
  <sheetData>
    <row r="1" spans="1:7" s="32" customFormat="1" ht="16.5" thickBot="1">
      <c r="A1" s="112" t="s">
        <v>44</v>
      </c>
      <c r="B1" s="112"/>
      <c r="C1" s="112"/>
      <c r="D1" s="112"/>
      <c r="E1" s="112"/>
      <c r="F1" s="112"/>
      <c r="G1" s="112"/>
    </row>
    <row r="2" spans="1:7" s="11" customFormat="1" ht="15.75" thickBot="1">
      <c r="A2" s="102" t="s">
        <v>24</v>
      </c>
      <c r="B2" s="116" t="s">
        <v>13</v>
      </c>
      <c r="C2" s="115" t="s">
        <v>34</v>
      </c>
      <c r="D2" s="114"/>
      <c r="E2" s="115" t="s">
        <v>35</v>
      </c>
      <c r="F2" s="114"/>
      <c r="G2" s="118" t="s">
        <v>54</v>
      </c>
    </row>
    <row r="3" spans="1:7" s="11" customFormat="1" ht="15.75" thickBot="1">
      <c r="A3" s="103"/>
      <c r="B3" s="117"/>
      <c r="C3" s="29" t="s">
        <v>38</v>
      </c>
      <c r="D3" s="29" t="s">
        <v>36</v>
      </c>
      <c r="E3" s="29" t="s">
        <v>37</v>
      </c>
      <c r="F3" s="29" t="s">
        <v>36</v>
      </c>
      <c r="G3" s="119"/>
    </row>
    <row r="4" spans="1:7" ht="14.25" customHeight="1">
      <c r="A4" s="90">
        <v>1</v>
      </c>
      <c r="B4" s="91" t="s">
        <v>64</v>
      </c>
      <c r="C4" s="30">
        <v>298.1136599999999</v>
      </c>
      <c r="D4" s="68">
        <v>0.25624556622382566</v>
      </c>
      <c r="E4" s="31">
        <v>0</v>
      </c>
      <c r="F4" s="87">
        <v>0</v>
      </c>
      <c r="G4" s="50">
        <v>0</v>
      </c>
    </row>
    <row r="5" spans="1:7" ht="14.25" customHeight="1">
      <c r="A5" s="90">
        <v>2</v>
      </c>
      <c r="B5" s="91" t="s">
        <v>103</v>
      </c>
      <c r="C5" s="30">
        <v>67.72941000000016</v>
      </c>
      <c r="D5" s="68">
        <v>0.007525841858193028</v>
      </c>
      <c r="E5" s="31">
        <v>0</v>
      </c>
      <c r="F5" s="87">
        <v>0</v>
      </c>
      <c r="G5" s="50">
        <v>0</v>
      </c>
    </row>
    <row r="6" spans="1:7" ht="14.25" customHeight="1">
      <c r="A6" s="90">
        <v>3</v>
      </c>
      <c r="B6" s="91" t="s">
        <v>104</v>
      </c>
      <c r="C6" s="30">
        <v>17.90914000000013</v>
      </c>
      <c r="D6" s="68">
        <v>0.008545514548683302</v>
      </c>
      <c r="E6" s="31">
        <v>0</v>
      </c>
      <c r="F6" s="87">
        <v>0</v>
      </c>
      <c r="G6" s="50">
        <v>0</v>
      </c>
    </row>
    <row r="7" spans="1:7" ht="14.25" customHeight="1">
      <c r="A7" s="90">
        <v>4</v>
      </c>
      <c r="B7" s="91" t="s">
        <v>27</v>
      </c>
      <c r="C7" s="30">
        <v>6.027600000000094</v>
      </c>
      <c r="D7" s="68">
        <v>0.004659642081262032</v>
      </c>
      <c r="E7" s="31">
        <v>0</v>
      </c>
      <c r="F7" s="87">
        <v>0</v>
      </c>
      <c r="G7" s="50">
        <v>0</v>
      </c>
    </row>
    <row r="8" spans="1:7" ht="14.25" customHeight="1">
      <c r="A8" s="90">
        <v>5</v>
      </c>
      <c r="B8" s="91" t="s">
        <v>32</v>
      </c>
      <c r="C8" s="30">
        <v>-2.477</v>
      </c>
      <c r="D8" s="68">
        <v>-0.005042312369846712</v>
      </c>
      <c r="E8" s="31">
        <v>0</v>
      </c>
      <c r="F8" s="87">
        <v>0</v>
      </c>
      <c r="G8" s="50">
        <v>0</v>
      </c>
    </row>
    <row r="9" spans="1:7" ht="14.25" customHeight="1">
      <c r="A9" s="90">
        <v>6</v>
      </c>
      <c r="B9" s="91" t="s">
        <v>107</v>
      </c>
      <c r="C9" s="30" t="s">
        <v>66</v>
      </c>
      <c r="D9" s="68" t="s">
        <v>66</v>
      </c>
      <c r="E9" s="31" t="s">
        <v>66</v>
      </c>
      <c r="F9" s="87" t="s">
        <v>66</v>
      </c>
      <c r="G9" s="50" t="s">
        <v>66</v>
      </c>
    </row>
    <row r="10" spans="1:7" ht="15.75" thickBot="1">
      <c r="A10" s="65"/>
      <c r="B10" s="53" t="s">
        <v>25</v>
      </c>
      <c r="C10" s="54">
        <v>387.30281000000036</v>
      </c>
      <c r="D10" s="67">
        <v>0.02757874792270926</v>
      </c>
      <c r="E10" s="55">
        <v>0</v>
      </c>
      <c r="F10" s="67">
        <v>0</v>
      </c>
      <c r="G10" s="56">
        <v>0</v>
      </c>
    </row>
    <row r="12" ht="14.25">
      <c r="A12" s="11"/>
    </row>
    <row r="13" ht="14.25">
      <c r="A13" s="11"/>
    </row>
    <row r="14" ht="14.25">
      <c r="A14" s="11"/>
    </row>
    <row r="15" ht="12.75"/>
    <row r="16" ht="12.75"/>
    <row r="17" ht="12.75"/>
    <row r="18" ht="12.75"/>
  </sheetData>
  <sheetProtection/>
  <mergeCells count="6">
    <mergeCell ref="A1:G1"/>
    <mergeCell ref="C2:D2"/>
    <mergeCell ref="E2:F2"/>
    <mergeCell ref="A2:A3"/>
    <mergeCell ref="B2:B3"/>
    <mergeCell ref="G2:G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2.75390625" style="22" customWidth="1"/>
    <col min="2" max="2" width="50.75390625" style="22" customWidth="1"/>
    <col min="3" max="3" width="20.75390625" style="22" customWidth="1"/>
    <col min="4" max="4" width="2.75390625" style="22" customWidth="1"/>
    <col min="5" max="5" width="128.75390625" style="22" customWidth="1"/>
    <col min="6" max="6" width="2.75390625" style="22" customWidth="1"/>
    <col min="7" max="27" width="8.75390625" style="22" customWidth="1"/>
    <col min="28" max="16384" width="9.125" style="22" customWidth="1"/>
  </cols>
  <sheetData>
    <row r="1" spans="1:5" ht="15.75" thickBot="1">
      <c r="A1" s="21"/>
      <c r="B1" s="3" t="s">
        <v>13</v>
      </c>
      <c r="C1" s="2" t="s">
        <v>17</v>
      </c>
      <c r="D1" s="21"/>
      <c r="E1" s="21"/>
    </row>
    <row r="2" spans="1:5" ht="14.25">
      <c r="A2" s="21"/>
      <c r="B2" s="47" t="s">
        <v>32</v>
      </c>
      <c r="C2" s="71">
        <v>-0.0050423123698465355</v>
      </c>
      <c r="D2" s="21"/>
      <c r="E2" s="21"/>
    </row>
    <row r="3" spans="1:5" ht="14.25">
      <c r="A3" s="21"/>
      <c r="B3" s="47" t="s">
        <v>27</v>
      </c>
      <c r="C3" s="71">
        <v>0.004659642081261461</v>
      </c>
      <c r="D3" s="21"/>
      <c r="E3" s="21"/>
    </row>
    <row r="4" spans="1:5" ht="14.25">
      <c r="A4" s="21"/>
      <c r="B4" s="47" t="s">
        <v>103</v>
      </c>
      <c r="C4" s="71">
        <v>0.007525841858192273</v>
      </c>
      <c r="D4" s="21"/>
      <c r="E4" s="21"/>
    </row>
    <row r="5" spans="1:5" ht="14.25">
      <c r="A5" s="21"/>
      <c r="B5" s="47" t="s">
        <v>104</v>
      </c>
      <c r="C5" s="71">
        <v>0.008545514548683908</v>
      </c>
      <c r="D5" s="21"/>
      <c r="E5" s="21"/>
    </row>
    <row r="6" spans="1:5" ht="14.25">
      <c r="A6" s="21"/>
      <c r="B6" s="47" t="s">
        <v>64</v>
      </c>
      <c r="C6" s="71">
        <v>0.2562455662238259</v>
      </c>
      <c r="D6" s="21"/>
      <c r="E6" s="21"/>
    </row>
    <row r="7" spans="1:256" ht="14.25">
      <c r="A7" s="21"/>
      <c r="B7" s="47" t="s">
        <v>22</v>
      </c>
      <c r="C7" s="74">
        <v>-0.0008596142481060998</v>
      </c>
      <c r="D7" s="21"/>
      <c r="F7" s="22">
        <v>0.004166080225193491</v>
      </c>
      <c r="G7" s="22" t="s">
        <v>22</v>
      </c>
      <c r="H7" s="22">
        <v>0.004166080225193491</v>
      </c>
      <c r="I7" s="22" t="s">
        <v>22</v>
      </c>
      <c r="J7" s="22">
        <v>0.004166080225193491</v>
      </c>
      <c r="K7" s="22" t="s">
        <v>22</v>
      </c>
      <c r="L7" s="22">
        <v>0.004166080225193491</v>
      </c>
      <c r="M7" s="22" t="s">
        <v>22</v>
      </c>
      <c r="N7" s="22">
        <v>0.004166080225193491</v>
      </c>
      <c r="O7" s="22" t="s">
        <v>22</v>
      </c>
      <c r="P7" s="22">
        <v>0.004166080225193491</v>
      </c>
      <c r="Q7" s="22" t="s">
        <v>22</v>
      </c>
      <c r="R7" s="22">
        <v>0.004166080225193491</v>
      </c>
      <c r="S7" s="22" t="s">
        <v>22</v>
      </c>
      <c r="T7" s="22">
        <v>0.004166080225193491</v>
      </c>
      <c r="U7" s="22" t="s">
        <v>22</v>
      </c>
      <c r="V7" s="22">
        <v>0.004166080225193491</v>
      </c>
      <c r="W7" s="22" t="s">
        <v>22</v>
      </c>
      <c r="X7" s="22">
        <v>0.004166080225193491</v>
      </c>
      <c r="Y7" s="22" t="s">
        <v>22</v>
      </c>
      <c r="Z7" s="22">
        <v>0.004166080225193491</v>
      </c>
      <c r="AA7" s="22" t="s">
        <v>22</v>
      </c>
      <c r="AB7" s="22">
        <v>0.004166080225193491</v>
      </c>
      <c r="AC7" s="22" t="s">
        <v>22</v>
      </c>
      <c r="AD7" s="22">
        <v>0.004166080225193491</v>
      </c>
      <c r="AE7" s="22" t="s">
        <v>22</v>
      </c>
      <c r="AF7" s="22">
        <v>0.004166080225193491</v>
      </c>
      <c r="AG7" s="22" t="s">
        <v>22</v>
      </c>
      <c r="AH7" s="22">
        <v>0.004166080225193491</v>
      </c>
      <c r="AI7" s="22" t="s">
        <v>22</v>
      </c>
      <c r="AJ7" s="22">
        <v>0.004166080225193491</v>
      </c>
      <c r="AK7" s="22" t="s">
        <v>22</v>
      </c>
      <c r="AL7" s="22">
        <v>0.004166080225193491</v>
      </c>
      <c r="AM7" s="22" t="s">
        <v>22</v>
      </c>
      <c r="AN7" s="22">
        <v>0.004166080225193491</v>
      </c>
      <c r="AO7" s="22" t="s">
        <v>22</v>
      </c>
      <c r="AP7" s="22">
        <v>0.004166080225193491</v>
      </c>
      <c r="AQ7" s="22" t="s">
        <v>22</v>
      </c>
      <c r="AR7" s="22">
        <v>0.004166080225193491</v>
      </c>
      <c r="AS7" s="22" t="s">
        <v>22</v>
      </c>
      <c r="AT7" s="22">
        <v>0.004166080225193491</v>
      </c>
      <c r="AU7" s="22" t="s">
        <v>22</v>
      </c>
      <c r="AV7" s="22">
        <v>0.004166080225193491</v>
      </c>
      <c r="AW7" s="22" t="s">
        <v>22</v>
      </c>
      <c r="AX7" s="22">
        <v>0.004166080225193491</v>
      </c>
      <c r="AY7" s="22" t="s">
        <v>22</v>
      </c>
      <c r="AZ7" s="22">
        <v>0.004166080225193491</v>
      </c>
      <c r="BA7" s="22" t="s">
        <v>22</v>
      </c>
      <c r="BB7" s="22">
        <v>0.004166080225193491</v>
      </c>
      <c r="BC7" s="22" t="s">
        <v>22</v>
      </c>
      <c r="BD7" s="22">
        <v>0.004166080225193491</v>
      </c>
      <c r="BE7" s="22" t="s">
        <v>22</v>
      </c>
      <c r="BF7" s="22">
        <v>0.004166080225193491</v>
      </c>
      <c r="BG7" s="22" t="s">
        <v>22</v>
      </c>
      <c r="BH7" s="22">
        <v>0.004166080225193491</v>
      </c>
      <c r="BI7" s="22" t="s">
        <v>22</v>
      </c>
      <c r="BJ7" s="22">
        <v>0.004166080225193491</v>
      </c>
      <c r="BK7" s="22" t="s">
        <v>22</v>
      </c>
      <c r="BL7" s="22">
        <v>0.004166080225193491</v>
      </c>
      <c r="BM7" s="22" t="s">
        <v>22</v>
      </c>
      <c r="BN7" s="22">
        <v>0.004166080225193491</v>
      </c>
      <c r="BO7" s="22" t="s">
        <v>22</v>
      </c>
      <c r="BP7" s="22">
        <v>0.004166080225193491</v>
      </c>
      <c r="BQ7" s="22" t="s">
        <v>22</v>
      </c>
      <c r="BR7" s="22">
        <v>0.004166080225193491</v>
      </c>
      <c r="BS7" s="22" t="s">
        <v>22</v>
      </c>
      <c r="BT7" s="22">
        <v>0.004166080225193491</v>
      </c>
      <c r="BU7" s="22" t="s">
        <v>22</v>
      </c>
      <c r="BV7" s="22">
        <v>0.004166080225193491</v>
      </c>
      <c r="BW7" s="22" t="s">
        <v>22</v>
      </c>
      <c r="BX7" s="22">
        <v>0.004166080225193491</v>
      </c>
      <c r="BY7" s="22" t="s">
        <v>22</v>
      </c>
      <c r="BZ7" s="22">
        <v>0.004166080225193491</v>
      </c>
      <c r="CA7" s="22" t="s">
        <v>22</v>
      </c>
      <c r="CB7" s="22">
        <v>0.004166080225193491</v>
      </c>
      <c r="CC7" s="22" t="s">
        <v>22</v>
      </c>
      <c r="CD7" s="22">
        <v>0.004166080225193491</v>
      </c>
      <c r="CE7" s="22" t="s">
        <v>22</v>
      </c>
      <c r="CF7" s="22">
        <v>0.004166080225193491</v>
      </c>
      <c r="CG7" s="22" t="s">
        <v>22</v>
      </c>
      <c r="CH7" s="22">
        <v>0.004166080225193491</v>
      </c>
      <c r="CI7" s="22" t="s">
        <v>22</v>
      </c>
      <c r="CJ7" s="22">
        <v>0.004166080225193491</v>
      </c>
      <c r="CK7" s="22" t="s">
        <v>22</v>
      </c>
      <c r="CL7" s="22">
        <v>0.004166080225193491</v>
      </c>
      <c r="CM7" s="22" t="s">
        <v>22</v>
      </c>
      <c r="CN7" s="22">
        <v>0.004166080225193491</v>
      </c>
      <c r="CO7" s="22" t="s">
        <v>22</v>
      </c>
      <c r="CP7" s="22">
        <v>0.004166080225193491</v>
      </c>
      <c r="CQ7" s="22" t="s">
        <v>22</v>
      </c>
      <c r="CR7" s="22">
        <v>0.004166080225193491</v>
      </c>
      <c r="CS7" s="22" t="s">
        <v>22</v>
      </c>
      <c r="CT7" s="22">
        <v>0.004166080225193491</v>
      </c>
      <c r="CU7" s="22" t="s">
        <v>22</v>
      </c>
      <c r="CV7" s="22">
        <v>0.004166080225193491</v>
      </c>
      <c r="CW7" s="22" t="s">
        <v>22</v>
      </c>
      <c r="CX7" s="22">
        <v>0.004166080225193491</v>
      </c>
      <c r="CY7" s="22" t="s">
        <v>22</v>
      </c>
      <c r="CZ7" s="22">
        <v>0.004166080225193491</v>
      </c>
      <c r="DA7" s="22" t="s">
        <v>22</v>
      </c>
      <c r="DB7" s="22">
        <v>0.004166080225193491</v>
      </c>
      <c r="DC7" s="22" t="s">
        <v>22</v>
      </c>
      <c r="DD7" s="22">
        <v>0.004166080225193491</v>
      </c>
      <c r="DE7" s="22" t="s">
        <v>22</v>
      </c>
      <c r="DF7" s="22">
        <v>0.004166080225193491</v>
      </c>
      <c r="DG7" s="22" t="s">
        <v>22</v>
      </c>
      <c r="DH7" s="22">
        <v>0.004166080225193491</v>
      </c>
      <c r="DI7" s="22" t="s">
        <v>22</v>
      </c>
      <c r="DJ7" s="22">
        <v>0.004166080225193491</v>
      </c>
      <c r="DK7" s="22" t="s">
        <v>22</v>
      </c>
      <c r="DL7" s="22">
        <v>0.004166080225193491</v>
      </c>
      <c r="DM7" s="22" t="s">
        <v>22</v>
      </c>
      <c r="DN7" s="22">
        <v>0.004166080225193491</v>
      </c>
      <c r="DO7" s="22" t="s">
        <v>22</v>
      </c>
      <c r="DP7" s="22">
        <v>0.004166080225193491</v>
      </c>
      <c r="DQ7" s="22" t="s">
        <v>22</v>
      </c>
      <c r="DR7" s="22">
        <v>0.004166080225193491</v>
      </c>
      <c r="DS7" s="22" t="s">
        <v>22</v>
      </c>
      <c r="DT7" s="22">
        <v>0.004166080225193491</v>
      </c>
      <c r="DU7" s="22" t="s">
        <v>22</v>
      </c>
      <c r="DV7" s="22">
        <v>0.004166080225193491</v>
      </c>
      <c r="DW7" s="22" t="s">
        <v>22</v>
      </c>
      <c r="DX7" s="22">
        <v>0.004166080225193491</v>
      </c>
      <c r="DY7" s="22" t="s">
        <v>22</v>
      </c>
      <c r="DZ7" s="22">
        <v>0.004166080225193491</v>
      </c>
      <c r="EA7" s="22" t="s">
        <v>22</v>
      </c>
      <c r="EB7" s="22">
        <v>0.004166080225193491</v>
      </c>
      <c r="EC7" s="22" t="s">
        <v>22</v>
      </c>
      <c r="ED7" s="22">
        <v>0.004166080225193491</v>
      </c>
      <c r="EE7" s="22" t="s">
        <v>22</v>
      </c>
      <c r="EF7" s="22">
        <v>0.004166080225193491</v>
      </c>
      <c r="EG7" s="22" t="s">
        <v>22</v>
      </c>
      <c r="EH7" s="22">
        <v>0.004166080225193491</v>
      </c>
      <c r="EI7" s="22" t="s">
        <v>22</v>
      </c>
      <c r="EJ7" s="22">
        <v>0.004166080225193491</v>
      </c>
      <c r="EK7" s="22" t="s">
        <v>22</v>
      </c>
      <c r="EL7" s="22">
        <v>0.004166080225193491</v>
      </c>
      <c r="EM7" s="22" t="s">
        <v>22</v>
      </c>
      <c r="EN7" s="22">
        <v>0.004166080225193491</v>
      </c>
      <c r="EO7" s="22" t="s">
        <v>22</v>
      </c>
      <c r="EP7" s="22">
        <v>0.004166080225193491</v>
      </c>
      <c r="EQ7" s="22" t="s">
        <v>22</v>
      </c>
      <c r="ER7" s="22">
        <v>0.004166080225193491</v>
      </c>
      <c r="ES7" s="22" t="s">
        <v>22</v>
      </c>
      <c r="ET7" s="22">
        <v>0.004166080225193491</v>
      </c>
      <c r="EU7" s="22" t="s">
        <v>22</v>
      </c>
      <c r="EV7" s="22">
        <v>0.004166080225193491</v>
      </c>
      <c r="EW7" s="22" t="s">
        <v>22</v>
      </c>
      <c r="EX7" s="22">
        <v>0.004166080225193491</v>
      </c>
      <c r="EY7" s="22" t="s">
        <v>22</v>
      </c>
      <c r="EZ7" s="22">
        <v>0.004166080225193491</v>
      </c>
      <c r="FA7" s="22" t="s">
        <v>22</v>
      </c>
      <c r="FB7" s="22">
        <v>0.004166080225193491</v>
      </c>
      <c r="FC7" s="22" t="s">
        <v>22</v>
      </c>
      <c r="FD7" s="22">
        <v>0.004166080225193491</v>
      </c>
      <c r="FE7" s="22" t="s">
        <v>22</v>
      </c>
      <c r="FF7" s="22">
        <v>0.004166080225193491</v>
      </c>
      <c r="FG7" s="22" t="s">
        <v>22</v>
      </c>
      <c r="FH7" s="22">
        <v>0.004166080225193491</v>
      </c>
      <c r="FI7" s="22" t="s">
        <v>22</v>
      </c>
      <c r="FJ7" s="22">
        <v>0.004166080225193491</v>
      </c>
      <c r="FK7" s="22" t="s">
        <v>22</v>
      </c>
      <c r="FL7" s="22">
        <v>0.004166080225193491</v>
      </c>
      <c r="FM7" s="22" t="s">
        <v>22</v>
      </c>
      <c r="FN7" s="22">
        <v>0.004166080225193491</v>
      </c>
      <c r="FO7" s="22" t="s">
        <v>22</v>
      </c>
      <c r="FP7" s="22">
        <v>0.004166080225193491</v>
      </c>
      <c r="FQ7" s="22" t="s">
        <v>22</v>
      </c>
      <c r="FR7" s="22">
        <v>0.004166080225193491</v>
      </c>
      <c r="FS7" s="22" t="s">
        <v>22</v>
      </c>
      <c r="FT7" s="22">
        <v>0.004166080225193491</v>
      </c>
      <c r="FU7" s="22" t="s">
        <v>22</v>
      </c>
      <c r="FV7" s="22">
        <v>0.004166080225193491</v>
      </c>
      <c r="FW7" s="22" t="s">
        <v>22</v>
      </c>
      <c r="FX7" s="22">
        <v>0.004166080225193491</v>
      </c>
      <c r="FY7" s="22" t="s">
        <v>22</v>
      </c>
      <c r="FZ7" s="22">
        <v>0.004166080225193491</v>
      </c>
      <c r="GA7" s="22" t="s">
        <v>22</v>
      </c>
      <c r="GB7" s="22">
        <v>0.004166080225193491</v>
      </c>
      <c r="GC7" s="22" t="s">
        <v>22</v>
      </c>
      <c r="GD7" s="22">
        <v>0.004166080225193491</v>
      </c>
      <c r="GE7" s="22" t="s">
        <v>22</v>
      </c>
      <c r="GF7" s="22">
        <v>0.004166080225193491</v>
      </c>
      <c r="GG7" s="22" t="s">
        <v>22</v>
      </c>
      <c r="GH7" s="22">
        <v>0.004166080225193491</v>
      </c>
      <c r="GI7" s="22" t="s">
        <v>22</v>
      </c>
      <c r="GJ7" s="22">
        <v>0.004166080225193491</v>
      </c>
      <c r="GK7" s="22" t="s">
        <v>22</v>
      </c>
      <c r="GL7" s="22">
        <v>0.004166080225193491</v>
      </c>
      <c r="GM7" s="22" t="s">
        <v>22</v>
      </c>
      <c r="GN7" s="22">
        <v>0.004166080225193491</v>
      </c>
      <c r="GO7" s="22" t="s">
        <v>22</v>
      </c>
      <c r="GP7" s="22">
        <v>0.004166080225193491</v>
      </c>
      <c r="GQ7" s="22" t="s">
        <v>22</v>
      </c>
      <c r="GR7" s="22">
        <v>0.004166080225193491</v>
      </c>
      <c r="GS7" s="22" t="s">
        <v>22</v>
      </c>
      <c r="GT7" s="22">
        <v>0.004166080225193491</v>
      </c>
      <c r="GU7" s="22" t="s">
        <v>22</v>
      </c>
      <c r="GV7" s="22">
        <v>0.004166080225193491</v>
      </c>
      <c r="GW7" s="22" t="s">
        <v>22</v>
      </c>
      <c r="GX7" s="22">
        <v>0.004166080225193491</v>
      </c>
      <c r="GY7" s="22" t="s">
        <v>22</v>
      </c>
      <c r="GZ7" s="22">
        <v>0.004166080225193491</v>
      </c>
      <c r="HA7" s="22" t="s">
        <v>22</v>
      </c>
      <c r="HB7" s="22">
        <v>0.004166080225193491</v>
      </c>
      <c r="HC7" s="22" t="s">
        <v>22</v>
      </c>
      <c r="HD7" s="22">
        <v>0.004166080225193491</v>
      </c>
      <c r="HE7" s="22" t="s">
        <v>22</v>
      </c>
      <c r="HF7" s="22">
        <v>0.004166080225193491</v>
      </c>
      <c r="HG7" s="22" t="s">
        <v>22</v>
      </c>
      <c r="HH7" s="22">
        <v>0.004166080225193491</v>
      </c>
      <c r="HI7" s="22" t="s">
        <v>22</v>
      </c>
      <c r="HJ7" s="22">
        <v>0.004166080225193491</v>
      </c>
      <c r="HK7" s="22" t="s">
        <v>22</v>
      </c>
      <c r="HL7" s="22">
        <v>0.004166080225193491</v>
      </c>
      <c r="HM7" s="22" t="s">
        <v>22</v>
      </c>
      <c r="HN7" s="22">
        <v>0.004166080225193491</v>
      </c>
      <c r="HO7" s="22" t="s">
        <v>22</v>
      </c>
      <c r="HP7" s="22">
        <v>0.004166080225193491</v>
      </c>
      <c r="HQ7" s="22" t="s">
        <v>22</v>
      </c>
      <c r="HR7" s="22">
        <v>0.004166080225193491</v>
      </c>
      <c r="HS7" s="22" t="s">
        <v>22</v>
      </c>
      <c r="HT7" s="22">
        <v>0.004166080225193491</v>
      </c>
      <c r="HU7" s="22" t="s">
        <v>22</v>
      </c>
      <c r="HV7" s="22">
        <v>0.004166080225193491</v>
      </c>
      <c r="HW7" s="22" t="s">
        <v>22</v>
      </c>
      <c r="HX7" s="22">
        <v>0.004166080225193491</v>
      </c>
      <c r="HY7" s="22" t="s">
        <v>22</v>
      </c>
      <c r="HZ7" s="22">
        <v>0.004166080225193491</v>
      </c>
      <c r="IA7" s="22" t="s">
        <v>22</v>
      </c>
      <c r="IB7" s="22">
        <v>0.004166080225193491</v>
      </c>
      <c r="IC7" s="22" t="s">
        <v>22</v>
      </c>
      <c r="ID7" s="22">
        <v>0.004166080225193491</v>
      </c>
      <c r="IE7" s="22" t="s">
        <v>22</v>
      </c>
      <c r="IF7" s="22">
        <v>0.004166080225193491</v>
      </c>
      <c r="IG7" s="22" t="s">
        <v>22</v>
      </c>
      <c r="IH7" s="22">
        <v>0.004166080225193491</v>
      </c>
      <c r="II7" s="22" t="s">
        <v>22</v>
      </c>
      <c r="IJ7" s="22">
        <v>0.004166080225193491</v>
      </c>
      <c r="IK7" s="22" t="s">
        <v>22</v>
      </c>
      <c r="IL7" s="22">
        <v>0.004166080225193491</v>
      </c>
      <c r="IM7" s="22" t="s">
        <v>22</v>
      </c>
      <c r="IN7" s="22">
        <v>0.004166080225193491</v>
      </c>
      <c r="IO7" s="22" t="s">
        <v>22</v>
      </c>
      <c r="IP7" s="22">
        <v>0.004166080225193491</v>
      </c>
      <c r="IQ7" s="22" t="s">
        <v>22</v>
      </c>
      <c r="IR7" s="22">
        <v>0.004166080225193491</v>
      </c>
      <c r="IS7" s="22" t="s">
        <v>22</v>
      </c>
      <c r="IT7" s="22">
        <v>0.004166080225193491</v>
      </c>
      <c r="IU7" s="22" t="s">
        <v>22</v>
      </c>
      <c r="IV7" s="22">
        <v>0.004166080225193491</v>
      </c>
    </row>
    <row r="8" spans="2:256" ht="14.25">
      <c r="B8" s="47" t="s">
        <v>28</v>
      </c>
      <c r="C8" s="86">
        <v>-0.001244509516837411</v>
      </c>
      <c r="F8" s="22">
        <v>-0.0032109887169424756</v>
      </c>
      <c r="G8" s="22" t="s">
        <v>28</v>
      </c>
      <c r="H8" s="22">
        <v>-0.0032109887169424756</v>
      </c>
      <c r="I8" s="22" t="s">
        <v>28</v>
      </c>
      <c r="J8" s="22">
        <v>-0.0032109887169424756</v>
      </c>
      <c r="K8" s="22" t="s">
        <v>28</v>
      </c>
      <c r="L8" s="22">
        <v>-0.0032109887169424756</v>
      </c>
      <c r="M8" s="22" t="s">
        <v>28</v>
      </c>
      <c r="N8" s="22">
        <v>-0.0032109887169424756</v>
      </c>
      <c r="O8" s="22" t="s">
        <v>28</v>
      </c>
      <c r="P8" s="22">
        <v>-0.0032109887169424756</v>
      </c>
      <c r="Q8" s="22" t="s">
        <v>28</v>
      </c>
      <c r="R8" s="22">
        <v>-0.0032109887169424756</v>
      </c>
      <c r="S8" s="22" t="s">
        <v>28</v>
      </c>
      <c r="T8" s="22">
        <v>-0.0032109887169424756</v>
      </c>
      <c r="U8" s="22" t="s">
        <v>28</v>
      </c>
      <c r="V8" s="22">
        <v>-0.0032109887169424756</v>
      </c>
      <c r="W8" s="22" t="s">
        <v>28</v>
      </c>
      <c r="X8" s="22">
        <v>-0.0032109887169424756</v>
      </c>
      <c r="Y8" s="22" t="s">
        <v>28</v>
      </c>
      <c r="Z8" s="22">
        <v>-0.0032109887169424756</v>
      </c>
      <c r="AA8" s="22" t="s">
        <v>28</v>
      </c>
      <c r="AB8" s="22">
        <v>-0.0032109887169424756</v>
      </c>
      <c r="AC8" s="22" t="s">
        <v>28</v>
      </c>
      <c r="AD8" s="22">
        <v>-0.0032109887169424756</v>
      </c>
      <c r="AE8" s="22" t="s">
        <v>28</v>
      </c>
      <c r="AF8" s="22">
        <v>-0.0032109887169424756</v>
      </c>
      <c r="AG8" s="22" t="s">
        <v>28</v>
      </c>
      <c r="AH8" s="22">
        <v>-0.0032109887169424756</v>
      </c>
      <c r="AI8" s="22" t="s">
        <v>28</v>
      </c>
      <c r="AJ8" s="22">
        <v>-0.0032109887169424756</v>
      </c>
      <c r="AK8" s="22" t="s">
        <v>28</v>
      </c>
      <c r="AL8" s="22">
        <v>-0.0032109887169424756</v>
      </c>
      <c r="AM8" s="22" t="s">
        <v>28</v>
      </c>
      <c r="AN8" s="22">
        <v>-0.0032109887169424756</v>
      </c>
      <c r="AO8" s="22" t="s">
        <v>28</v>
      </c>
      <c r="AP8" s="22">
        <v>-0.0032109887169424756</v>
      </c>
      <c r="AQ8" s="22" t="s">
        <v>28</v>
      </c>
      <c r="AR8" s="22">
        <v>-0.0032109887169424756</v>
      </c>
      <c r="AS8" s="22" t="s">
        <v>28</v>
      </c>
      <c r="AT8" s="22">
        <v>-0.0032109887169424756</v>
      </c>
      <c r="AU8" s="22" t="s">
        <v>28</v>
      </c>
      <c r="AV8" s="22">
        <v>-0.0032109887169424756</v>
      </c>
      <c r="AW8" s="22" t="s">
        <v>28</v>
      </c>
      <c r="AX8" s="22">
        <v>-0.0032109887169424756</v>
      </c>
      <c r="AY8" s="22" t="s">
        <v>28</v>
      </c>
      <c r="AZ8" s="22">
        <v>-0.0032109887169424756</v>
      </c>
      <c r="BA8" s="22" t="s">
        <v>28</v>
      </c>
      <c r="BB8" s="22">
        <v>-0.0032109887169424756</v>
      </c>
      <c r="BC8" s="22" t="s">
        <v>28</v>
      </c>
      <c r="BD8" s="22">
        <v>-0.0032109887169424756</v>
      </c>
      <c r="BE8" s="22" t="s">
        <v>28</v>
      </c>
      <c r="BF8" s="22">
        <v>-0.0032109887169424756</v>
      </c>
      <c r="BG8" s="22" t="s">
        <v>28</v>
      </c>
      <c r="BH8" s="22">
        <v>-0.0032109887169424756</v>
      </c>
      <c r="BI8" s="22" t="s">
        <v>28</v>
      </c>
      <c r="BJ8" s="22">
        <v>-0.0032109887169424756</v>
      </c>
      <c r="BK8" s="22" t="s">
        <v>28</v>
      </c>
      <c r="BL8" s="22">
        <v>-0.0032109887169424756</v>
      </c>
      <c r="BM8" s="22" t="s">
        <v>28</v>
      </c>
      <c r="BN8" s="22">
        <v>-0.0032109887169424756</v>
      </c>
      <c r="BO8" s="22" t="s">
        <v>28</v>
      </c>
      <c r="BP8" s="22">
        <v>-0.0032109887169424756</v>
      </c>
      <c r="BQ8" s="22" t="s">
        <v>28</v>
      </c>
      <c r="BR8" s="22">
        <v>-0.0032109887169424756</v>
      </c>
      <c r="BS8" s="22" t="s">
        <v>28</v>
      </c>
      <c r="BT8" s="22">
        <v>-0.0032109887169424756</v>
      </c>
      <c r="BU8" s="22" t="s">
        <v>28</v>
      </c>
      <c r="BV8" s="22">
        <v>-0.0032109887169424756</v>
      </c>
      <c r="BW8" s="22" t="s">
        <v>28</v>
      </c>
      <c r="BX8" s="22">
        <v>-0.0032109887169424756</v>
      </c>
      <c r="BY8" s="22" t="s">
        <v>28</v>
      </c>
      <c r="BZ8" s="22">
        <v>-0.0032109887169424756</v>
      </c>
      <c r="CA8" s="22" t="s">
        <v>28</v>
      </c>
      <c r="CB8" s="22">
        <v>-0.0032109887169424756</v>
      </c>
      <c r="CC8" s="22" t="s">
        <v>28</v>
      </c>
      <c r="CD8" s="22">
        <v>-0.0032109887169424756</v>
      </c>
      <c r="CE8" s="22" t="s">
        <v>28</v>
      </c>
      <c r="CF8" s="22">
        <v>-0.0032109887169424756</v>
      </c>
      <c r="CG8" s="22" t="s">
        <v>28</v>
      </c>
      <c r="CH8" s="22">
        <v>-0.0032109887169424756</v>
      </c>
      <c r="CI8" s="22" t="s">
        <v>28</v>
      </c>
      <c r="CJ8" s="22">
        <v>-0.0032109887169424756</v>
      </c>
      <c r="CK8" s="22" t="s">
        <v>28</v>
      </c>
      <c r="CL8" s="22">
        <v>-0.0032109887169424756</v>
      </c>
      <c r="CM8" s="22" t="s">
        <v>28</v>
      </c>
      <c r="CN8" s="22">
        <v>-0.0032109887169424756</v>
      </c>
      <c r="CO8" s="22" t="s">
        <v>28</v>
      </c>
      <c r="CP8" s="22">
        <v>-0.0032109887169424756</v>
      </c>
      <c r="CQ8" s="22" t="s">
        <v>28</v>
      </c>
      <c r="CR8" s="22">
        <v>-0.0032109887169424756</v>
      </c>
      <c r="CS8" s="22" t="s">
        <v>28</v>
      </c>
      <c r="CT8" s="22">
        <v>-0.0032109887169424756</v>
      </c>
      <c r="CU8" s="22" t="s">
        <v>28</v>
      </c>
      <c r="CV8" s="22">
        <v>-0.0032109887169424756</v>
      </c>
      <c r="CW8" s="22" t="s">
        <v>28</v>
      </c>
      <c r="CX8" s="22">
        <v>-0.0032109887169424756</v>
      </c>
      <c r="CY8" s="22" t="s">
        <v>28</v>
      </c>
      <c r="CZ8" s="22">
        <v>-0.0032109887169424756</v>
      </c>
      <c r="DA8" s="22" t="s">
        <v>28</v>
      </c>
      <c r="DB8" s="22">
        <v>-0.0032109887169424756</v>
      </c>
      <c r="DC8" s="22" t="s">
        <v>28</v>
      </c>
      <c r="DD8" s="22">
        <v>-0.0032109887169424756</v>
      </c>
      <c r="DE8" s="22" t="s">
        <v>28</v>
      </c>
      <c r="DF8" s="22">
        <v>-0.0032109887169424756</v>
      </c>
      <c r="DG8" s="22" t="s">
        <v>28</v>
      </c>
      <c r="DH8" s="22">
        <v>-0.0032109887169424756</v>
      </c>
      <c r="DI8" s="22" t="s">
        <v>28</v>
      </c>
      <c r="DJ8" s="22">
        <v>-0.0032109887169424756</v>
      </c>
      <c r="DK8" s="22" t="s">
        <v>28</v>
      </c>
      <c r="DL8" s="22">
        <v>-0.0032109887169424756</v>
      </c>
      <c r="DM8" s="22" t="s">
        <v>28</v>
      </c>
      <c r="DN8" s="22">
        <v>-0.0032109887169424756</v>
      </c>
      <c r="DO8" s="22" t="s">
        <v>28</v>
      </c>
      <c r="DP8" s="22">
        <v>-0.0032109887169424756</v>
      </c>
      <c r="DQ8" s="22" t="s">
        <v>28</v>
      </c>
      <c r="DR8" s="22">
        <v>-0.0032109887169424756</v>
      </c>
      <c r="DS8" s="22" t="s">
        <v>28</v>
      </c>
      <c r="DT8" s="22">
        <v>-0.0032109887169424756</v>
      </c>
      <c r="DU8" s="22" t="s">
        <v>28</v>
      </c>
      <c r="DV8" s="22">
        <v>-0.0032109887169424756</v>
      </c>
      <c r="DW8" s="22" t="s">
        <v>28</v>
      </c>
      <c r="DX8" s="22">
        <v>-0.0032109887169424756</v>
      </c>
      <c r="DY8" s="22" t="s">
        <v>28</v>
      </c>
      <c r="DZ8" s="22">
        <v>-0.0032109887169424756</v>
      </c>
      <c r="EA8" s="22" t="s">
        <v>28</v>
      </c>
      <c r="EB8" s="22">
        <v>-0.0032109887169424756</v>
      </c>
      <c r="EC8" s="22" t="s">
        <v>28</v>
      </c>
      <c r="ED8" s="22">
        <v>-0.0032109887169424756</v>
      </c>
      <c r="EE8" s="22" t="s">
        <v>28</v>
      </c>
      <c r="EF8" s="22">
        <v>-0.0032109887169424756</v>
      </c>
      <c r="EG8" s="22" t="s">
        <v>28</v>
      </c>
      <c r="EH8" s="22">
        <v>-0.0032109887169424756</v>
      </c>
      <c r="EI8" s="22" t="s">
        <v>28</v>
      </c>
      <c r="EJ8" s="22">
        <v>-0.0032109887169424756</v>
      </c>
      <c r="EK8" s="22" t="s">
        <v>28</v>
      </c>
      <c r="EL8" s="22">
        <v>-0.0032109887169424756</v>
      </c>
      <c r="EM8" s="22" t="s">
        <v>28</v>
      </c>
      <c r="EN8" s="22">
        <v>-0.0032109887169424756</v>
      </c>
      <c r="EO8" s="22" t="s">
        <v>28</v>
      </c>
      <c r="EP8" s="22">
        <v>-0.0032109887169424756</v>
      </c>
      <c r="EQ8" s="22" t="s">
        <v>28</v>
      </c>
      <c r="ER8" s="22">
        <v>-0.0032109887169424756</v>
      </c>
      <c r="ES8" s="22" t="s">
        <v>28</v>
      </c>
      <c r="ET8" s="22">
        <v>-0.0032109887169424756</v>
      </c>
      <c r="EU8" s="22" t="s">
        <v>28</v>
      </c>
      <c r="EV8" s="22">
        <v>-0.0032109887169424756</v>
      </c>
      <c r="EW8" s="22" t="s">
        <v>28</v>
      </c>
      <c r="EX8" s="22">
        <v>-0.0032109887169424756</v>
      </c>
      <c r="EY8" s="22" t="s">
        <v>28</v>
      </c>
      <c r="EZ8" s="22">
        <v>-0.0032109887169424756</v>
      </c>
      <c r="FA8" s="22" t="s">
        <v>28</v>
      </c>
      <c r="FB8" s="22">
        <v>-0.0032109887169424756</v>
      </c>
      <c r="FC8" s="22" t="s">
        <v>28</v>
      </c>
      <c r="FD8" s="22">
        <v>-0.0032109887169424756</v>
      </c>
      <c r="FE8" s="22" t="s">
        <v>28</v>
      </c>
      <c r="FF8" s="22">
        <v>-0.0032109887169424756</v>
      </c>
      <c r="FG8" s="22" t="s">
        <v>28</v>
      </c>
      <c r="FH8" s="22">
        <v>-0.0032109887169424756</v>
      </c>
      <c r="FI8" s="22" t="s">
        <v>28</v>
      </c>
      <c r="FJ8" s="22">
        <v>-0.0032109887169424756</v>
      </c>
      <c r="FK8" s="22" t="s">
        <v>28</v>
      </c>
      <c r="FL8" s="22">
        <v>-0.0032109887169424756</v>
      </c>
      <c r="FM8" s="22" t="s">
        <v>28</v>
      </c>
      <c r="FN8" s="22">
        <v>-0.0032109887169424756</v>
      </c>
      <c r="FO8" s="22" t="s">
        <v>28</v>
      </c>
      <c r="FP8" s="22">
        <v>-0.0032109887169424756</v>
      </c>
      <c r="FQ8" s="22" t="s">
        <v>28</v>
      </c>
      <c r="FR8" s="22">
        <v>-0.0032109887169424756</v>
      </c>
      <c r="FS8" s="22" t="s">
        <v>28</v>
      </c>
      <c r="FT8" s="22">
        <v>-0.0032109887169424756</v>
      </c>
      <c r="FU8" s="22" t="s">
        <v>28</v>
      </c>
      <c r="FV8" s="22">
        <v>-0.0032109887169424756</v>
      </c>
      <c r="FW8" s="22" t="s">
        <v>28</v>
      </c>
      <c r="FX8" s="22">
        <v>-0.0032109887169424756</v>
      </c>
      <c r="FY8" s="22" t="s">
        <v>28</v>
      </c>
      <c r="FZ8" s="22">
        <v>-0.0032109887169424756</v>
      </c>
      <c r="GA8" s="22" t="s">
        <v>28</v>
      </c>
      <c r="GB8" s="22">
        <v>-0.0032109887169424756</v>
      </c>
      <c r="GC8" s="22" t="s">
        <v>28</v>
      </c>
      <c r="GD8" s="22">
        <v>-0.0032109887169424756</v>
      </c>
      <c r="GE8" s="22" t="s">
        <v>28</v>
      </c>
      <c r="GF8" s="22">
        <v>-0.0032109887169424756</v>
      </c>
      <c r="GG8" s="22" t="s">
        <v>28</v>
      </c>
      <c r="GH8" s="22">
        <v>-0.0032109887169424756</v>
      </c>
      <c r="GI8" s="22" t="s">
        <v>28</v>
      </c>
      <c r="GJ8" s="22">
        <v>-0.0032109887169424756</v>
      </c>
      <c r="GK8" s="22" t="s">
        <v>28</v>
      </c>
      <c r="GL8" s="22">
        <v>-0.0032109887169424756</v>
      </c>
      <c r="GM8" s="22" t="s">
        <v>28</v>
      </c>
      <c r="GN8" s="22">
        <v>-0.0032109887169424756</v>
      </c>
      <c r="GO8" s="22" t="s">
        <v>28</v>
      </c>
      <c r="GP8" s="22">
        <v>-0.0032109887169424756</v>
      </c>
      <c r="GQ8" s="22" t="s">
        <v>28</v>
      </c>
      <c r="GR8" s="22">
        <v>-0.0032109887169424756</v>
      </c>
      <c r="GS8" s="22" t="s">
        <v>28</v>
      </c>
      <c r="GT8" s="22">
        <v>-0.0032109887169424756</v>
      </c>
      <c r="GU8" s="22" t="s">
        <v>28</v>
      </c>
      <c r="GV8" s="22">
        <v>-0.0032109887169424756</v>
      </c>
      <c r="GW8" s="22" t="s">
        <v>28</v>
      </c>
      <c r="GX8" s="22">
        <v>-0.0032109887169424756</v>
      </c>
      <c r="GY8" s="22" t="s">
        <v>28</v>
      </c>
      <c r="GZ8" s="22">
        <v>-0.0032109887169424756</v>
      </c>
      <c r="HA8" s="22" t="s">
        <v>28</v>
      </c>
      <c r="HB8" s="22">
        <v>-0.0032109887169424756</v>
      </c>
      <c r="HC8" s="22" t="s">
        <v>28</v>
      </c>
      <c r="HD8" s="22">
        <v>-0.0032109887169424756</v>
      </c>
      <c r="HE8" s="22" t="s">
        <v>28</v>
      </c>
      <c r="HF8" s="22">
        <v>-0.0032109887169424756</v>
      </c>
      <c r="HG8" s="22" t="s">
        <v>28</v>
      </c>
      <c r="HH8" s="22">
        <v>-0.0032109887169424756</v>
      </c>
      <c r="HI8" s="22" t="s">
        <v>28</v>
      </c>
      <c r="HJ8" s="22">
        <v>-0.0032109887169424756</v>
      </c>
      <c r="HK8" s="22" t="s">
        <v>28</v>
      </c>
      <c r="HL8" s="22">
        <v>-0.0032109887169424756</v>
      </c>
      <c r="HM8" s="22" t="s">
        <v>28</v>
      </c>
      <c r="HN8" s="22">
        <v>-0.0032109887169424756</v>
      </c>
      <c r="HO8" s="22" t="s">
        <v>28</v>
      </c>
      <c r="HP8" s="22">
        <v>-0.0032109887169424756</v>
      </c>
      <c r="HQ8" s="22" t="s">
        <v>28</v>
      </c>
      <c r="HR8" s="22">
        <v>-0.0032109887169424756</v>
      </c>
      <c r="HS8" s="22" t="s">
        <v>28</v>
      </c>
      <c r="HT8" s="22">
        <v>-0.0032109887169424756</v>
      </c>
      <c r="HU8" s="22" t="s">
        <v>28</v>
      </c>
      <c r="HV8" s="22">
        <v>-0.0032109887169424756</v>
      </c>
      <c r="HW8" s="22" t="s">
        <v>28</v>
      </c>
      <c r="HX8" s="22">
        <v>-0.0032109887169424756</v>
      </c>
      <c r="HY8" s="22" t="s">
        <v>28</v>
      </c>
      <c r="HZ8" s="22">
        <v>-0.0032109887169424756</v>
      </c>
      <c r="IA8" s="22" t="s">
        <v>28</v>
      </c>
      <c r="IB8" s="22">
        <v>-0.0032109887169424756</v>
      </c>
      <c r="IC8" s="22" t="s">
        <v>28</v>
      </c>
      <c r="ID8" s="22">
        <v>-0.0032109887169424756</v>
      </c>
      <c r="IE8" s="22" t="s">
        <v>28</v>
      </c>
      <c r="IF8" s="22">
        <v>-0.0032109887169424756</v>
      </c>
      <c r="IG8" s="22" t="s">
        <v>28</v>
      </c>
      <c r="IH8" s="22">
        <v>-0.0032109887169424756</v>
      </c>
      <c r="II8" s="22" t="s">
        <v>28</v>
      </c>
      <c r="IJ8" s="22">
        <v>-0.0032109887169424756</v>
      </c>
      <c r="IK8" s="22" t="s">
        <v>28</v>
      </c>
      <c r="IL8" s="22">
        <v>-0.0032109887169424756</v>
      </c>
      <c r="IM8" s="22" t="s">
        <v>28</v>
      </c>
      <c r="IN8" s="22">
        <v>-0.0032109887169424756</v>
      </c>
      <c r="IO8" s="22" t="s">
        <v>28</v>
      </c>
      <c r="IP8" s="22">
        <v>-0.0032109887169424756</v>
      </c>
      <c r="IQ8" s="22" t="s">
        <v>28</v>
      </c>
      <c r="IR8" s="22">
        <v>-0.0032109887169424756</v>
      </c>
      <c r="IS8" s="22" t="s">
        <v>28</v>
      </c>
      <c r="IT8" s="22">
        <v>-0.0032109887169424756</v>
      </c>
      <c r="IU8" s="22" t="s">
        <v>28</v>
      </c>
      <c r="IV8" s="22">
        <v>-0.0032109887169424756</v>
      </c>
    </row>
  </sheetData>
  <sheetProtection/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"/>
  <sheetViews>
    <sheetView zoomScale="85" zoomScaleNormal="85" zoomScalePageLayoutView="0" workbookViewId="0" topLeftCell="A1">
      <selection activeCell="B3" sqref="B3"/>
    </sheetView>
  </sheetViews>
  <sheetFormatPr defaultColWidth="9.00390625" defaultRowHeight="12.75"/>
  <cols>
    <col min="1" max="1" width="3.875" style="6" bestFit="1" customWidth="1"/>
    <col min="2" max="2" width="48.125" style="11" bestFit="1" customWidth="1"/>
    <col min="3" max="3" width="11.75390625" style="6" customWidth="1"/>
    <col min="4" max="4" width="17.00390625" style="6" bestFit="1" customWidth="1"/>
    <col min="5" max="5" width="14.625" style="15" bestFit="1" customWidth="1"/>
    <col min="6" max="6" width="14.75390625" style="23" customWidth="1"/>
    <col min="7" max="7" width="14.75390625" style="15" customWidth="1"/>
    <col min="8" max="8" width="12.75390625" style="23" customWidth="1"/>
    <col min="9" max="9" width="37.625" style="11" bestFit="1" customWidth="1"/>
    <col min="10" max="10" width="22.25390625" style="11" bestFit="1" customWidth="1"/>
    <col min="11" max="11" width="35.875" style="11" customWidth="1"/>
    <col min="12" max="16384" width="9.125" style="11" customWidth="1"/>
  </cols>
  <sheetData>
    <row r="1" spans="1:10" ht="16.5" thickBot="1">
      <c r="A1" s="98" t="s">
        <v>61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ht="30.75" thickBot="1">
      <c r="A2" s="3" t="s">
        <v>24</v>
      </c>
      <c r="B2" s="39" t="s">
        <v>13</v>
      </c>
      <c r="C2" s="1" t="s">
        <v>12</v>
      </c>
      <c r="D2" s="1" t="s">
        <v>9</v>
      </c>
      <c r="E2" s="4" t="s">
        <v>1</v>
      </c>
      <c r="F2" s="4" t="s">
        <v>40</v>
      </c>
      <c r="G2" s="4" t="s">
        <v>41</v>
      </c>
      <c r="H2" s="1" t="s">
        <v>42</v>
      </c>
      <c r="I2" s="1" t="s">
        <v>5</v>
      </c>
      <c r="J2" s="1" t="s">
        <v>6</v>
      </c>
    </row>
    <row r="3" spans="1:10" ht="14.25" customHeight="1">
      <c r="A3" s="41">
        <v>1</v>
      </c>
      <c r="B3" s="83" t="s">
        <v>92</v>
      </c>
      <c r="C3" s="83" t="s">
        <v>8</v>
      </c>
      <c r="D3" s="83" t="s">
        <v>10</v>
      </c>
      <c r="E3" s="85">
        <v>5887647.88</v>
      </c>
      <c r="F3" s="11">
        <v>185133</v>
      </c>
      <c r="G3" s="85">
        <v>31.802260428988887</v>
      </c>
      <c r="H3" s="84">
        <v>100</v>
      </c>
      <c r="I3" s="83" t="s">
        <v>93</v>
      </c>
      <c r="J3" s="96" t="s">
        <v>29</v>
      </c>
    </row>
    <row r="4" spans="1:10" ht="14.25" customHeight="1">
      <c r="A4" s="41">
        <v>2</v>
      </c>
      <c r="B4" s="83" t="s">
        <v>39</v>
      </c>
      <c r="C4" s="83" t="s">
        <v>8</v>
      </c>
      <c r="D4" s="83" t="s">
        <v>11</v>
      </c>
      <c r="E4" s="85">
        <v>4619311.63</v>
      </c>
      <c r="F4" s="11">
        <v>4806</v>
      </c>
      <c r="G4" s="85">
        <v>961.1551456512692</v>
      </c>
      <c r="H4" s="84">
        <v>1000</v>
      </c>
      <c r="I4" s="83" t="s">
        <v>7</v>
      </c>
      <c r="J4" s="96" t="s">
        <v>58</v>
      </c>
    </row>
    <row r="5" spans="1:10" ht="14.25" customHeight="1">
      <c r="A5" s="41">
        <v>3</v>
      </c>
      <c r="B5" s="83" t="s">
        <v>83</v>
      </c>
      <c r="C5" s="83" t="s">
        <v>8</v>
      </c>
      <c r="D5" s="83" t="s">
        <v>84</v>
      </c>
      <c r="E5" s="85">
        <v>1481604.59</v>
      </c>
      <c r="F5" s="11">
        <v>145343</v>
      </c>
      <c r="G5" s="85">
        <v>10.193848964174402</v>
      </c>
      <c r="H5" s="84">
        <v>10</v>
      </c>
      <c r="I5" s="83" t="s">
        <v>85</v>
      </c>
      <c r="J5" s="96" t="s">
        <v>29</v>
      </c>
    </row>
    <row r="6" spans="1:10" ht="14.25" customHeight="1">
      <c r="A6" s="41">
        <v>4</v>
      </c>
      <c r="B6" s="83" t="s">
        <v>74</v>
      </c>
      <c r="C6" s="83" t="s">
        <v>8</v>
      </c>
      <c r="D6" s="83" t="s">
        <v>10</v>
      </c>
      <c r="E6" s="85">
        <v>1064820.17</v>
      </c>
      <c r="F6" s="11">
        <v>648</v>
      </c>
      <c r="G6" s="85">
        <v>1643.2410030864196</v>
      </c>
      <c r="H6" s="84">
        <v>5000</v>
      </c>
      <c r="I6" s="83" t="s">
        <v>75</v>
      </c>
      <c r="J6" s="96" t="s">
        <v>30</v>
      </c>
    </row>
    <row r="7" spans="1:10" ht="15.75" thickBot="1">
      <c r="A7" s="120" t="s">
        <v>25</v>
      </c>
      <c r="B7" s="121"/>
      <c r="C7" s="57" t="s">
        <v>26</v>
      </c>
      <c r="D7" s="57" t="s">
        <v>26</v>
      </c>
      <c r="E7" s="70">
        <f>SUM(E3:E6)</f>
        <v>13053384.27</v>
      </c>
      <c r="F7" s="69">
        <f>SUM(F3:F6)</f>
        <v>335930</v>
      </c>
      <c r="G7" s="57" t="s">
        <v>26</v>
      </c>
      <c r="H7" s="57" t="s">
        <v>26</v>
      </c>
      <c r="I7" s="57" t="s">
        <v>26</v>
      </c>
      <c r="J7" s="60" t="s">
        <v>26</v>
      </c>
    </row>
  </sheetData>
  <sheetProtection/>
  <mergeCells count="2">
    <mergeCell ref="A1:J1"/>
    <mergeCell ref="A7:B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Analytics</dc:title>
  <dc:subject>Еженедельная аналитика</dc:subject>
  <dc:creator>Tymchenko Artem</dc:creator>
  <cp:keywords>аналитика, УАИБ, analytics, UAIB</cp:keywords>
  <dc:description/>
  <cp:lastModifiedBy>Глеб Щербак</cp:lastModifiedBy>
  <cp:lastPrinted>2009-11-12T13:45:44Z</cp:lastPrinted>
  <dcterms:created xsi:type="dcterms:W3CDTF">2009-10-19T08:35:22Z</dcterms:created>
  <dcterms:modified xsi:type="dcterms:W3CDTF">2017-03-24T10:19:46Z</dcterms:modified>
  <cp:category>Analytics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