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xml"/>
  <Override PartName="/xl/charts/chart17.xml" ContentType="application/vnd.openxmlformats-officedocument.drawingml.chart+xml"/>
  <Override PartName="/xl/drawings/drawing8.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10.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1.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ия Гаврилюк\НА САЙТ\2018\Q1 2018\final\"/>
    </mc:Choice>
  </mc:AlternateContent>
  <bookViews>
    <workbookView xWindow="0" yWindow="0" windowWidth="19116" windowHeight="7788" tabRatio="917"/>
  </bookViews>
  <sheets>
    <sheet name="Indexes" sheetId="30" r:id="rId1"/>
    <sheet name="Ukrainian Stock Market" sheetId="54" r:id="rId2"/>
    <sheet name="AMC and CII" sheetId="55" r:id="rId3"/>
    <sheet name="Fund Types" sheetId="35" r:id="rId4"/>
    <sheet name="Regional Breakdown" sheetId="9" r:id="rId5"/>
    <sheet name="Assets and NAV" sheetId="36" r:id="rId6"/>
    <sheet name="Capital Flow in Open-Ended CII" sheetId="61" r:id="rId7"/>
    <sheet name="Investors" sheetId="62" r:id="rId8"/>
    <sheet name="Asset Structure_CII Types" sheetId="11" r:id="rId9"/>
    <sheet name="Asset Structure_Changes" sheetId="45" r:id="rId10"/>
    <sheet name="Asset Structure_Instrument Type" sheetId="34" r:id="rId11"/>
    <sheet name="Rates of Return" sheetId="31" r:id="rId12"/>
    <sheet name="NPF under Management" sheetId="46" r:id="rId13"/>
    <sheet name="IC under Management" sheetId="4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________________a11" hidden="1">{#N/A,#N/A,FALSE,"т02бд"}</definedName>
    <definedName name="____________________t06" hidden="1">{#N/A,#N/A,FALSE,"т04"}</definedName>
    <definedName name="__________________a11" hidden="1">{#N/A,#N/A,FALSE,"т02бд"}</definedName>
    <definedName name="__________________t06" hidden="1">{#N/A,#N/A,FALSE,"т04"}</definedName>
    <definedName name="________________a11" hidden="1">{#N/A,#N/A,FALSE,"т02бд"}</definedName>
    <definedName name="________________t06" hidden="1">{#N/A,#N/A,FALSE,"т04"}</definedName>
    <definedName name="______________a11" hidden="1">{#N/A,#N/A,FALSE,"т02бд"}</definedName>
    <definedName name="______________t06" hidden="1">{#N/A,#N/A,FALSE,"т04"}</definedName>
    <definedName name="____________a11" localSheetId="2" hidden="1">{#N/A,#N/A,FALSE,"т02бд"}</definedName>
    <definedName name="____________a11" localSheetId="6" hidden="1">{#N/A,#N/A,FALSE,"т02бд"}</definedName>
    <definedName name="____________a11" localSheetId="7" hidden="1">{#N/A,#N/A,FALSE,"т02бд"}</definedName>
    <definedName name="____________a11" localSheetId="12" hidden="1">{#N/A,#N/A,FALSE,"т02бд"}</definedName>
    <definedName name="____________a11" localSheetId="1" hidden="1">{#N/A,#N/A,FALSE,"т02бд"}</definedName>
    <definedName name="____________a11" hidden="1">{#N/A,#N/A,FALSE,"т02бд"}</definedName>
    <definedName name="____________t06" localSheetId="2" hidden="1">{#N/A,#N/A,FALSE,"т04"}</definedName>
    <definedName name="____________t06" localSheetId="6" hidden="1">{#N/A,#N/A,FALSE,"т04"}</definedName>
    <definedName name="____________t06" localSheetId="7" hidden="1">{#N/A,#N/A,FALSE,"т04"}</definedName>
    <definedName name="____________t06" localSheetId="12" hidden="1">{#N/A,#N/A,FALSE,"т04"}</definedName>
    <definedName name="____________t06" localSheetId="1" hidden="1">{#N/A,#N/A,FALSE,"т04"}</definedName>
    <definedName name="____________t06" hidden="1">{#N/A,#N/A,FALSE,"т04"}</definedName>
    <definedName name="___________a11" hidden="1">{#N/A,#N/A,FALSE,"т02бд"}</definedName>
    <definedName name="___________t06" hidden="1">{#N/A,#N/A,FALSE,"т04"}</definedName>
    <definedName name="__________a11" localSheetId="2" hidden="1">{#N/A,#N/A,FALSE,"т02бд"}</definedName>
    <definedName name="__________a11" localSheetId="6" hidden="1">{#N/A,#N/A,FALSE,"т02бд"}</definedName>
    <definedName name="__________a11" localSheetId="7" hidden="1">{#N/A,#N/A,FALSE,"т02бд"}</definedName>
    <definedName name="__________a11" localSheetId="12" hidden="1">{#N/A,#N/A,FALSE,"т02бд"}</definedName>
    <definedName name="__________a11" localSheetId="1" hidden="1">{#N/A,#N/A,FALSE,"т02бд"}</definedName>
    <definedName name="__________a11" hidden="1">{#N/A,#N/A,FALSE,"т02бд"}</definedName>
    <definedName name="__________t06" localSheetId="2" hidden="1">{#N/A,#N/A,FALSE,"т04"}</definedName>
    <definedName name="__________t06" localSheetId="6" hidden="1">{#N/A,#N/A,FALSE,"т04"}</definedName>
    <definedName name="__________t06" localSheetId="7" hidden="1">{#N/A,#N/A,FALSE,"т04"}</definedName>
    <definedName name="__________t06" localSheetId="12" hidden="1">{#N/A,#N/A,FALSE,"т04"}</definedName>
    <definedName name="__________t06" localSheetId="1" hidden="1">{#N/A,#N/A,FALSE,"т04"}</definedName>
    <definedName name="__________t06" hidden="1">{#N/A,#N/A,FALSE,"т04"}</definedName>
    <definedName name="________a11" localSheetId="2" hidden="1">{#N/A,#N/A,FALSE,"т02бд"}</definedName>
    <definedName name="________a11" localSheetId="6" hidden="1">{#N/A,#N/A,FALSE,"т02бд"}</definedName>
    <definedName name="________a11" localSheetId="7" hidden="1">{#N/A,#N/A,FALSE,"т02бд"}</definedName>
    <definedName name="________a11" localSheetId="12" hidden="1">{#N/A,#N/A,FALSE,"т02бд"}</definedName>
    <definedName name="________a11" localSheetId="1" hidden="1">{#N/A,#N/A,FALSE,"т02бд"}</definedName>
    <definedName name="________a11" hidden="1">{#N/A,#N/A,FALSE,"т02бд"}</definedName>
    <definedName name="________t06" localSheetId="2" hidden="1">{#N/A,#N/A,FALSE,"т04"}</definedName>
    <definedName name="________t06" localSheetId="6" hidden="1">{#N/A,#N/A,FALSE,"т04"}</definedName>
    <definedName name="________t06" localSheetId="7" hidden="1">{#N/A,#N/A,FALSE,"т04"}</definedName>
    <definedName name="________t06" localSheetId="12" hidden="1">{#N/A,#N/A,FALSE,"т04"}</definedName>
    <definedName name="________t06" localSheetId="1" hidden="1">{#N/A,#N/A,FALSE,"т04"}</definedName>
    <definedName name="________t06" hidden="1">{#N/A,#N/A,FALSE,"т04"}</definedName>
    <definedName name="_______a11" hidden="1">{#N/A,#N/A,FALSE,"т02бд"}</definedName>
    <definedName name="_______t06" hidden="1">{#N/A,#N/A,FALSE,"т04"}</definedName>
    <definedName name="______a11" localSheetId="2" hidden="1">{#N/A,#N/A,FALSE,"т02бд"}</definedName>
    <definedName name="______a11" localSheetId="6" hidden="1">{#N/A,#N/A,FALSE,"т02бд"}</definedName>
    <definedName name="______a11" localSheetId="7" hidden="1">{#N/A,#N/A,FALSE,"т02бд"}</definedName>
    <definedName name="______a11" localSheetId="12" hidden="1">{#N/A,#N/A,FALSE,"т02бд"}</definedName>
    <definedName name="______a11" localSheetId="1" hidden="1">{#N/A,#N/A,FALSE,"т02бд"}</definedName>
    <definedName name="______a11" hidden="1">{#N/A,#N/A,FALSE,"т02бд"}</definedName>
    <definedName name="______t06" localSheetId="2" hidden="1">{#N/A,#N/A,FALSE,"т04"}</definedName>
    <definedName name="______t06" localSheetId="6" hidden="1">{#N/A,#N/A,FALSE,"т04"}</definedName>
    <definedName name="______t06" localSheetId="7" hidden="1">{#N/A,#N/A,FALSE,"т04"}</definedName>
    <definedName name="______t06" localSheetId="12" hidden="1">{#N/A,#N/A,FALSE,"т04"}</definedName>
    <definedName name="______t06" localSheetId="1" hidden="1">{#N/A,#N/A,FALSE,"т04"}</definedName>
    <definedName name="______t06" hidden="1">{#N/A,#N/A,FALSE,"т04"}</definedName>
    <definedName name="_____a11" localSheetId="2" hidden="1">{#N/A,#N/A,FALSE,"т02бд"}</definedName>
    <definedName name="_____t06" localSheetId="2" hidden="1">{#N/A,#N/A,FALSE,"т04"}</definedName>
    <definedName name="____a11" localSheetId="2" hidden="1">{#N/A,#N/A,FALSE,"т02бд"}</definedName>
    <definedName name="____a11" localSheetId="6" hidden="1">{#N/A,#N/A,FALSE,"т02бд"}</definedName>
    <definedName name="____a11" localSheetId="7" hidden="1">{#N/A,#N/A,FALSE,"т02бд"}</definedName>
    <definedName name="____a11" localSheetId="12" hidden="1">{#N/A,#N/A,FALSE,"т02бд"}</definedName>
    <definedName name="____a11" localSheetId="1" hidden="1">{#N/A,#N/A,FALSE,"т02бд"}</definedName>
    <definedName name="____a11" hidden="1">{#N/A,#N/A,FALSE,"т02бд"}</definedName>
    <definedName name="____t06" localSheetId="2" hidden="1">{#N/A,#N/A,FALSE,"т04"}</definedName>
    <definedName name="____t06" localSheetId="6" hidden="1">{#N/A,#N/A,FALSE,"т04"}</definedName>
    <definedName name="____t06" localSheetId="7" hidden="1">{#N/A,#N/A,FALSE,"т04"}</definedName>
    <definedName name="____t06" localSheetId="12" hidden="1">{#N/A,#N/A,FALSE,"т04"}</definedName>
    <definedName name="____t06" localSheetId="1" hidden="1">{#N/A,#N/A,FALSE,"т04"}</definedName>
    <definedName name="____t06" hidden="1">{#N/A,#N/A,FALSE,"т04"}</definedName>
    <definedName name="___a11" hidden="1">{#N/A,#N/A,FALSE,"т02бд"}</definedName>
    <definedName name="___t06" hidden="1">{#N/A,#N/A,FALSE,"т04"}</definedName>
    <definedName name="__a11" localSheetId="2" hidden="1">{#N/A,#N/A,FALSE,"т02бд"}</definedName>
    <definedName name="__a11" localSheetId="6" hidden="1">{#N/A,#N/A,FALSE,"т02бд"}</definedName>
    <definedName name="__a11" localSheetId="7" hidden="1">{#N/A,#N/A,FALSE,"т02бд"}</definedName>
    <definedName name="__a11" localSheetId="12" hidden="1">{#N/A,#N/A,FALSE,"т02бд"}</definedName>
    <definedName name="__a11" localSheetId="1" hidden="1">{#N/A,#N/A,FALSE,"т02бд"}</definedName>
    <definedName name="__a11" hidden="1">{#N/A,#N/A,FALSE,"т02бд"}</definedName>
    <definedName name="__t06" localSheetId="2" hidden="1">{#N/A,#N/A,FALSE,"т04"}</definedName>
    <definedName name="__t06" localSheetId="6" hidden="1">{#N/A,#N/A,FALSE,"т04"}</definedName>
    <definedName name="__t06" localSheetId="7" hidden="1">{#N/A,#N/A,FALSE,"т04"}</definedName>
    <definedName name="__t06" localSheetId="12" hidden="1">{#N/A,#N/A,FALSE,"т04"}</definedName>
    <definedName name="__t06" localSheetId="1" hidden="1">{#N/A,#N/A,FALSE,"т04"}</definedName>
    <definedName name="__t06" hidden="1">{#N/A,#N/A,FALSE,"т04"}</definedName>
    <definedName name="_18_Лют_09" localSheetId="2">#REF!</definedName>
    <definedName name="_18_Лют_09" localSheetId="10">#REF!</definedName>
    <definedName name="_18_Лют_09" localSheetId="6">#REF!</definedName>
    <definedName name="_18_Лют_09" localSheetId="7">#REF!</definedName>
    <definedName name="_18_Лют_09" localSheetId="12">#REF!</definedName>
    <definedName name="_18_Лют_09" localSheetId="1">#REF!</definedName>
    <definedName name="_18_Лют_09">#REF!</definedName>
    <definedName name="_19_Лют_09" localSheetId="2">#REF!</definedName>
    <definedName name="_19_Лют_09" localSheetId="10">#REF!</definedName>
    <definedName name="_19_Лют_09" localSheetId="6">#REF!</definedName>
    <definedName name="_19_Лют_09" localSheetId="7">#REF!</definedName>
    <definedName name="_19_Лют_09" localSheetId="12">#REF!</definedName>
    <definedName name="_19_Лют_09" localSheetId="1">#REF!</definedName>
    <definedName name="_19_Лют_09">#REF!</definedName>
    <definedName name="_19_Лют_09_ВЧА" localSheetId="2">#REF!</definedName>
    <definedName name="_19_Лют_09_ВЧА" localSheetId="10">#REF!</definedName>
    <definedName name="_19_Лют_09_ВЧА" localSheetId="6">#REF!</definedName>
    <definedName name="_19_Лют_09_ВЧА" localSheetId="7">#REF!</definedName>
    <definedName name="_19_Лют_09_ВЧА" localSheetId="12">#REF!</definedName>
    <definedName name="_19_Лют_09_ВЧА" localSheetId="1">#REF!</definedName>
    <definedName name="_19_Лют_09_ВЧА">#REF!</definedName>
    <definedName name="_a11" localSheetId="8" hidden="1">{#N/A,#N/A,FALSE,"т02бд"}</definedName>
    <definedName name="_a11" localSheetId="10" hidden="1">{#N/A,#N/A,FALSE,"т02бд"}</definedName>
    <definedName name="_a11" localSheetId="5" hidden="1">{#N/A,#N/A,FALSE,"т02бд"}</definedName>
    <definedName name="_a11" localSheetId="6" hidden="1">{#N/A,#N/A,FALSE,"т02бд"}</definedName>
    <definedName name="_a11" localSheetId="3" hidden="1">{#N/A,#N/A,FALSE,"т02бд"}</definedName>
    <definedName name="_a11" localSheetId="13" hidden="1">{#N/A,#N/A,FALSE,"т02бд"}</definedName>
    <definedName name="_a11" localSheetId="0" hidden="1">{#N/A,#N/A,FALSE,"т02бд"}</definedName>
    <definedName name="_a11" localSheetId="7" hidden="1">{#N/A,#N/A,FALSE,"т02бд"}</definedName>
    <definedName name="_a11" localSheetId="12" hidden="1">{#N/A,#N/A,FALSE,"т02бд"}</definedName>
    <definedName name="_a11" localSheetId="11" hidden="1">{#N/A,#N/A,FALSE,"т02бд"}</definedName>
    <definedName name="_a11" localSheetId="4" hidden="1">{#N/A,#N/A,FALSE,"т02бд"}</definedName>
    <definedName name="_a11" hidden="1">{#N/A,#N/A,FALSE,"т02бд"}</definedName>
    <definedName name="_t06" localSheetId="8" hidden="1">{#N/A,#N/A,FALSE,"т04"}</definedName>
    <definedName name="_t06" localSheetId="10" hidden="1">{#N/A,#N/A,FALSE,"т04"}</definedName>
    <definedName name="_t06" localSheetId="5" hidden="1">{#N/A,#N/A,FALSE,"т04"}</definedName>
    <definedName name="_t06" localSheetId="6" hidden="1">{#N/A,#N/A,FALSE,"т04"}</definedName>
    <definedName name="_t06" localSheetId="3" hidden="1">{#N/A,#N/A,FALSE,"т04"}</definedName>
    <definedName name="_t06" localSheetId="13" hidden="1">{#N/A,#N/A,FALSE,"т04"}</definedName>
    <definedName name="_t06" localSheetId="0" hidden="1">{#N/A,#N/A,FALSE,"т04"}</definedName>
    <definedName name="_t06" localSheetId="7" hidden="1">{#N/A,#N/A,FALSE,"т04"}</definedName>
    <definedName name="_t06" localSheetId="12" hidden="1">{#N/A,#N/A,FALSE,"т04"}</definedName>
    <definedName name="_t06" localSheetId="11" hidden="1">{#N/A,#N/A,FALSE,"т04"}</definedName>
    <definedName name="_t06" localSheetId="4" hidden="1">{#N/A,#N/A,FALSE,"т04"}</definedName>
    <definedName name="_t06" hidden="1">{#N/A,#N/A,FALSE,"т04"}</definedName>
    <definedName name="_xlnm._FilterDatabase" localSheetId="0" hidden="1">Indexes!#REF!</definedName>
    <definedName name="_xlnm._FilterDatabase" localSheetId="4" hidden="1">'Regional Breakdown'!#REF!</definedName>
    <definedName name="BAZA">'[1]Мульт-ор М2, швидкість'!$E$1:$E$65536</definedName>
    <definedName name="cevv" localSheetId="2">[2]табл1!#REF!</definedName>
    <definedName name="cevv" localSheetId="6">[2]табл1!#REF!</definedName>
    <definedName name="cevv" localSheetId="7">[2]табл1!#REF!</definedName>
    <definedName name="cevv" localSheetId="12">[3]табл1!#REF!</definedName>
    <definedName name="cevv" localSheetId="1">[2]табл1!#REF!</definedName>
    <definedName name="cevv">[2]табл1!#REF!</definedName>
    <definedName name="d" localSheetId="2" hidden="1">{#N/A,#N/A,FALSE,"т02бд"}</definedName>
    <definedName name="d" localSheetId="6" hidden="1">{#N/A,#N/A,FALSE,"т02бд"}</definedName>
    <definedName name="d" localSheetId="13" hidden="1">{#N/A,#N/A,FALSE,"т02бд"}</definedName>
    <definedName name="d" localSheetId="7" hidden="1">{#N/A,#N/A,FALSE,"т02бд"}</definedName>
    <definedName name="d" localSheetId="12" hidden="1">{#N/A,#N/A,FALSE,"т02бд"}</definedName>
    <definedName name="d" localSheetId="1" hidden="1">{#N/A,#N/A,FALSE,"т02бд"}</definedName>
    <definedName name="d" hidden="1">{#N/A,#N/A,FALSE,"т02бд"}</definedName>
    <definedName name="ic" localSheetId="2" hidden="1">{#N/A,#N/A,FALSE,"т02бд"}</definedName>
    <definedName name="ic" localSheetId="8" hidden="1">{#N/A,#N/A,FALSE,"т02бд"}</definedName>
    <definedName name="ic" localSheetId="10" hidden="1">{#N/A,#N/A,FALSE,"т02бд"}</definedName>
    <definedName name="ic" localSheetId="5" hidden="1">{#N/A,#N/A,FALSE,"т02бд"}</definedName>
    <definedName name="ic" localSheetId="6" hidden="1">{#N/A,#N/A,FALSE,"т02бд"}</definedName>
    <definedName name="ic" localSheetId="3" hidden="1">{#N/A,#N/A,FALSE,"т02бд"}</definedName>
    <definedName name="ic" localSheetId="13" hidden="1">{#N/A,#N/A,FALSE,"т02бд"}</definedName>
    <definedName name="ic" localSheetId="0" hidden="1">{#N/A,#N/A,FALSE,"т02бд"}</definedName>
    <definedName name="ic" localSheetId="7" hidden="1">{#N/A,#N/A,FALSE,"т02бд"}</definedName>
    <definedName name="ic" localSheetId="12" hidden="1">{#N/A,#N/A,FALSE,"т02бд"}</definedName>
    <definedName name="ic" localSheetId="11" hidden="1">{#N/A,#N/A,FALSE,"т02бд"}</definedName>
    <definedName name="ic" localSheetId="4" hidden="1">{#N/A,#N/A,FALSE,"т02бд"}</definedName>
    <definedName name="ic" localSheetId="1" hidden="1">{#N/A,#N/A,FALSE,"т02бд"}</definedName>
    <definedName name="ic" hidden="1">{#N/A,#N/A,FALSE,"т02бд"}</definedName>
    <definedName name="ICC_2008" localSheetId="2" hidden="1">{#N/A,#N/A,FALSE,"т02бд"}</definedName>
    <definedName name="ICC_2008" localSheetId="8" hidden="1">{#N/A,#N/A,FALSE,"т02бд"}</definedName>
    <definedName name="ICC_2008" localSheetId="10" hidden="1">{#N/A,#N/A,FALSE,"т02бд"}</definedName>
    <definedName name="ICC_2008" localSheetId="5" hidden="1">{#N/A,#N/A,FALSE,"т02бд"}</definedName>
    <definedName name="ICC_2008" localSheetId="6" hidden="1">{#N/A,#N/A,FALSE,"т02бд"}</definedName>
    <definedName name="ICC_2008" localSheetId="3" hidden="1">{#N/A,#N/A,FALSE,"т02бд"}</definedName>
    <definedName name="ICC_2008" localSheetId="13" hidden="1">{#N/A,#N/A,FALSE,"т02бд"}</definedName>
    <definedName name="ICC_2008" localSheetId="0" hidden="1">{#N/A,#N/A,FALSE,"т02бд"}</definedName>
    <definedName name="ICC_2008" localSheetId="7" hidden="1">{#N/A,#N/A,FALSE,"т02бд"}</definedName>
    <definedName name="ICC_2008" localSheetId="12" hidden="1">{#N/A,#N/A,FALSE,"т02бд"}</definedName>
    <definedName name="ICC_2008" localSheetId="11" hidden="1">{#N/A,#N/A,FALSE,"т02бд"}</definedName>
    <definedName name="ICC_2008" localSheetId="4" hidden="1">{#N/A,#N/A,FALSE,"т02бд"}</definedName>
    <definedName name="ICC_2008" localSheetId="1" hidden="1">{#N/A,#N/A,FALSE,"т02бд"}</definedName>
    <definedName name="ICC_2008" hidden="1">{#N/A,#N/A,FALSE,"т02бд"}</definedName>
    <definedName name="q" localSheetId="2" hidden="1">{#N/A,#N/A,FALSE,"т02бд"}</definedName>
    <definedName name="q" localSheetId="8" hidden="1">{#N/A,#N/A,FALSE,"т02бд"}</definedName>
    <definedName name="q" localSheetId="10" hidden="1">{#N/A,#N/A,FALSE,"т02бд"}</definedName>
    <definedName name="q" localSheetId="5" hidden="1">{#N/A,#N/A,FALSE,"т02бд"}</definedName>
    <definedName name="q" localSheetId="6" hidden="1">{#N/A,#N/A,FALSE,"т02бд"}</definedName>
    <definedName name="q" localSheetId="3" hidden="1">{#N/A,#N/A,FALSE,"т02бд"}</definedName>
    <definedName name="q" localSheetId="13" hidden="1">{#N/A,#N/A,FALSE,"т02бд"}</definedName>
    <definedName name="q" localSheetId="0" hidden="1">{#N/A,#N/A,FALSE,"т02бд"}</definedName>
    <definedName name="q" localSheetId="7" hidden="1">{#N/A,#N/A,FALSE,"т02бд"}</definedName>
    <definedName name="q" localSheetId="12" hidden="1">{#N/A,#N/A,FALSE,"т02бд"}</definedName>
    <definedName name="q" localSheetId="11" hidden="1">{#N/A,#N/A,FALSE,"т02бд"}</definedName>
    <definedName name="q" localSheetId="4" hidden="1">{#N/A,#N/A,FALSE,"т02бд"}</definedName>
    <definedName name="q" localSheetId="1" hidden="1">{#N/A,#N/A,FALSE,"т02бд"}</definedName>
    <definedName name="q" hidden="1">{#N/A,#N/A,FALSE,"т02бд"}</definedName>
    <definedName name="tt" localSheetId="2" hidden="1">{#N/A,#N/A,FALSE,"т02бд"}</definedName>
    <definedName name="tt" localSheetId="8" hidden="1">{#N/A,#N/A,FALSE,"т02бд"}</definedName>
    <definedName name="tt" localSheetId="10" hidden="1">{#N/A,#N/A,FALSE,"т02бд"}</definedName>
    <definedName name="tt" localSheetId="5" hidden="1">{#N/A,#N/A,FALSE,"т02бд"}</definedName>
    <definedName name="tt" localSheetId="6" hidden="1">{#N/A,#N/A,FALSE,"т02бд"}</definedName>
    <definedName name="tt" localSheetId="3" hidden="1">{#N/A,#N/A,FALSE,"т02бд"}</definedName>
    <definedName name="tt" localSheetId="13" hidden="1">{#N/A,#N/A,FALSE,"т02бд"}</definedName>
    <definedName name="tt" localSheetId="0" hidden="1">{#N/A,#N/A,FALSE,"т02бд"}</definedName>
    <definedName name="tt" localSheetId="7" hidden="1">{#N/A,#N/A,FALSE,"т02бд"}</definedName>
    <definedName name="tt" localSheetId="12" hidden="1">{#N/A,#N/A,FALSE,"т02бд"}</definedName>
    <definedName name="tt" localSheetId="11" hidden="1">{#N/A,#N/A,FALSE,"т02бд"}</definedName>
    <definedName name="tt" localSheetId="4" hidden="1">{#N/A,#N/A,FALSE,"т02бд"}</definedName>
    <definedName name="tt" localSheetId="1" hidden="1">{#N/A,#N/A,FALSE,"т02бд"}</definedName>
    <definedName name="tt" hidden="1">{#N/A,#N/A,FALSE,"т02бд"}</definedName>
    <definedName name="V">'[4]146024'!$A$1:$K$1</definedName>
    <definedName name="ven_vcha" localSheetId="2" hidden="1">{#N/A,#N/A,FALSE,"т02бд"}</definedName>
    <definedName name="ven_vcha" localSheetId="6" hidden="1">{#N/A,#N/A,FALSE,"т02бд"}</definedName>
    <definedName name="ven_vcha" localSheetId="13" hidden="1">{#N/A,#N/A,FALSE,"т02бд"}</definedName>
    <definedName name="ven_vcha" localSheetId="7" hidden="1">{#N/A,#N/A,FALSE,"т02бд"}</definedName>
    <definedName name="ven_vcha" localSheetId="12" hidden="1">{#N/A,#N/A,FALSE,"т02бд"}</definedName>
    <definedName name="ven_vcha" localSheetId="1" hidden="1">{#N/A,#N/A,FALSE,"т02бд"}</definedName>
    <definedName name="ven_vcha" hidden="1">{#N/A,#N/A,FALSE,"т02бд"}</definedName>
    <definedName name="wrn.04." localSheetId="2" hidden="1">{#N/A,#N/A,FALSE,"т02бд"}</definedName>
    <definedName name="wrn.04." localSheetId="8" hidden="1">{#N/A,#N/A,FALSE,"т02бд"}</definedName>
    <definedName name="wrn.04." localSheetId="10" hidden="1">{#N/A,#N/A,FALSE,"т02бд"}</definedName>
    <definedName name="wrn.04." localSheetId="5" hidden="1">{#N/A,#N/A,FALSE,"т02бд"}</definedName>
    <definedName name="wrn.04." localSheetId="6" hidden="1">{#N/A,#N/A,FALSE,"т02бд"}</definedName>
    <definedName name="wrn.04." localSheetId="3" hidden="1">{#N/A,#N/A,FALSE,"т02бд"}</definedName>
    <definedName name="wrn.04." localSheetId="13" hidden="1">{#N/A,#N/A,FALSE,"т02бд"}</definedName>
    <definedName name="wrn.04." localSheetId="0" hidden="1">{#N/A,#N/A,FALSE,"т02бд"}</definedName>
    <definedName name="wrn.04." localSheetId="7" hidden="1">{#N/A,#N/A,FALSE,"т02бд"}</definedName>
    <definedName name="wrn.04." localSheetId="12" hidden="1">{#N/A,#N/A,FALSE,"т02бд"}</definedName>
    <definedName name="wrn.04." localSheetId="11" hidden="1">{#N/A,#N/A,FALSE,"т02бд"}</definedName>
    <definedName name="wrn.04." localSheetId="4" hidden="1">{#N/A,#N/A,FALSE,"т02бд"}</definedName>
    <definedName name="wrn.04." localSheetId="1" hidden="1">{#N/A,#N/A,FALSE,"т02бд"}</definedName>
    <definedName name="wrn.04." hidden="1">{#N/A,#N/A,FALSE,"т02бд"}</definedName>
    <definedName name="wrn.д02." localSheetId="2" hidden="1">{#N/A,#N/A,FALSE,"т02бд"}</definedName>
    <definedName name="wrn.д02." localSheetId="8" hidden="1">{#N/A,#N/A,FALSE,"т02бд"}</definedName>
    <definedName name="wrn.д02." localSheetId="10" hidden="1">{#N/A,#N/A,FALSE,"т02бд"}</definedName>
    <definedName name="wrn.д02." localSheetId="5" hidden="1">{#N/A,#N/A,FALSE,"т02бд"}</definedName>
    <definedName name="wrn.д02." localSheetId="6" hidden="1">{#N/A,#N/A,FALSE,"т02бд"}</definedName>
    <definedName name="wrn.д02." localSheetId="3" hidden="1">{#N/A,#N/A,FALSE,"т02бд"}</definedName>
    <definedName name="wrn.д02." localSheetId="13" hidden="1">{#N/A,#N/A,FALSE,"т02бд"}</definedName>
    <definedName name="wrn.д02." localSheetId="0" hidden="1">{#N/A,#N/A,FALSE,"т02бд"}</definedName>
    <definedName name="wrn.д02." localSheetId="7" hidden="1">{#N/A,#N/A,FALSE,"т02бд"}</definedName>
    <definedName name="wrn.д02." localSheetId="12" hidden="1">{#N/A,#N/A,FALSE,"т02бд"}</definedName>
    <definedName name="wrn.д02." localSheetId="11" hidden="1">{#N/A,#N/A,FALSE,"т02бд"}</definedName>
    <definedName name="wrn.д02." localSheetId="4" hidden="1">{#N/A,#N/A,FALSE,"т02бд"}</definedName>
    <definedName name="wrn.д02." localSheetId="1" hidden="1">{#N/A,#N/A,FALSE,"т02бд"}</definedName>
    <definedName name="wrn.д02." hidden="1">{#N/A,#N/A,FALSE,"т02бд"}</definedName>
    <definedName name="wrn.т171банки." localSheetId="2" hidden="1">{#N/A,#N/A,FALSE,"т17-1банки (2)"}</definedName>
    <definedName name="wrn.т171банки." localSheetId="8" hidden="1">{#N/A,#N/A,FALSE,"т17-1банки (2)"}</definedName>
    <definedName name="wrn.т171банки." localSheetId="10" hidden="1">{#N/A,#N/A,FALSE,"т17-1банки (2)"}</definedName>
    <definedName name="wrn.т171банки." localSheetId="5" hidden="1">{#N/A,#N/A,FALSE,"т17-1банки (2)"}</definedName>
    <definedName name="wrn.т171банки." localSheetId="6" hidden="1">{#N/A,#N/A,FALSE,"т17-1банки (2)"}</definedName>
    <definedName name="wrn.т171банки." localSheetId="3" hidden="1">{#N/A,#N/A,FALSE,"т17-1банки (2)"}</definedName>
    <definedName name="wrn.т171банки." localSheetId="13" hidden="1">{#N/A,#N/A,FALSE,"т17-1банки (2)"}</definedName>
    <definedName name="wrn.т171банки." localSheetId="0" hidden="1">{#N/A,#N/A,FALSE,"т17-1банки (2)"}</definedName>
    <definedName name="wrn.т171банки." localSheetId="7" hidden="1">{#N/A,#N/A,FALSE,"т17-1банки (2)"}</definedName>
    <definedName name="wrn.т171банки." localSheetId="12" hidden="1">{#N/A,#N/A,FALSE,"т17-1банки (2)"}</definedName>
    <definedName name="wrn.т171банки." localSheetId="11" hidden="1">{#N/A,#N/A,FALSE,"т17-1банки (2)"}</definedName>
    <definedName name="wrn.т171банки." localSheetId="4" hidden="1">{#N/A,#N/A,FALSE,"т17-1банки (2)"}</definedName>
    <definedName name="wrn.т171банки." localSheetId="1" hidden="1">{#N/A,#N/A,FALSE,"т17-1банки (2)"}</definedName>
    <definedName name="wrn.т171банки." hidden="1">{#N/A,#N/A,FALSE,"т17-1банки (2)"}</definedName>
    <definedName name="_xlnm.Database" localSheetId="2">#REF!</definedName>
    <definedName name="_xlnm.Database" localSheetId="6">#REF!</definedName>
    <definedName name="_xlnm.Database" localSheetId="7">#REF!</definedName>
    <definedName name="_xlnm.Database" localSheetId="1">#REF!</definedName>
    <definedName name="_xlnm.Database">#REF!</definedName>
    <definedName name="ГЦ" localSheetId="2" hidden="1">{#N/A,#N/A,FALSE,"т02бд"}</definedName>
    <definedName name="ГЦ" localSheetId="8" hidden="1">{#N/A,#N/A,FALSE,"т02бд"}</definedName>
    <definedName name="ГЦ" localSheetId="10" hidden="1">{#N/A,#N/A,FALSE,"т02бд"}</definedName>
    <definedName name="ГЦ" localSheetId="5" hidden="1">{#N/A,#N/A,FALSE,"т02бд"}</definedName>
    <definedName name="ГЦ" localSheetId="6" hidden="1">{#N/A,#N/A,FALSE,"т02бд"}</definedName>
    <definedName name="ГЦ" localSheetId="3" hidden="1">{#N/A,#N/A,FALSE,"т02бд"}</definedName>
    <definedName name="ГЦ" localSheetId="13" hidden="1">{#N/A,#N/A,FALSE,"т02бд"}</definedName>
    <definedName name="ГЦ" localSheetId="0" hidden="1">{#N/A,#N/A,FALSE,"т02бд"}</definedName>
    <definedName name="ГЦ" localSheetId="7" hidden="1">{#N/A,#N/A,FALSE,"т02бд"}</definedName>
    <definedName name="ГЦ" localSheetId="12" hidden="1">{#N/A,#N/A,FALSE,"т02бд"}</definedName>
    <definedName name="ГЦ" localSheetId="11" hidden="1">{#N/A,#N/A,FALSE,"т02бд"}</definedName>
    <definedName name="ГЦ" localSheetId="4" hidden="1">{#N/A,#N/A,FALSE,"т02бд"}</definedName>
    <definedName name="ГЦ" localSheetId="1" hidden="1">{#N/A,#N/A,FALSE,"т02бд"}</definedName>
    <definedName name="ГЦ" hidden="1">{#N/A,#N/A,FALSE,"т02бд"}</definedName>
    <definedName name="д17.1">'[5]д17-1'!$A$1:$H$1</definedName>
    <definedName name="ее" localSheetId="2" hidden="1">{#N/A,#N/A,FALSE,"т02бд"}</definedName>
    <definedName name="ее" localSheetId="8" hidden="1">{#N/A,#N/A,FALSE,"т02бд"}</definedName>
    <definedName name="ее" localSheetId="10" hidden="1">{#N/A,#N/A,FALSE,"т02бд"}</definedName>
    <definedName name="ее" localSheetId="5" hidden="1">{#N/A,#N/A,FALSE,"т02бд"}</definedName>
    <definedName name="ее" localSheetId="6" hidden="1">{#N/A,#N/A,FALSE,"т02бд"}</definedName>
    <definedName name="ее" localSheetId="3" hidden="1">{#N/A,#N/A,FALSE,"т02бд"}</definedName>
    <definedName name="ее" localSheetId="13" hidden="1">{#N/A,#N/A,FALSE,"т02бд"}</definedName>
    <definedName name="ее" localSheetId="0" hidden="1">{#N/A,#N/A,FALSE,"т02бд"}</definedName>
    <definedName name="ее" localSheetId="7" hidden="1">{#N/A,#N/A,FALSE,"т02бд"}</definedName>
    <definedName name="ее" localSheetId="12" hidden="1">{#N/A,#N/A,FALSE,"т02бд"}</definedName>
    <definedName name="ее" localSheetId="11" hidden="1">{#N/A,#N/A,FALSE,"т02бд"}</definedName>
    <definedName name="ее" localSheetId="4" hidden="1">{#N/A,#N/A,FALSE,"т02бд"}</definedName>
    <definedName name="ее" localSheetId="1" hidden="1">{#N/A,#N/A,FALSE,"т02бд"}</definedName>
    <definedName name="ее" hidden="1">{#N/A,#N/A,FALSE,"т02бд"}</definedName>
    <definedName name="збз1998" localSheetId="2">#REF!</definedName>
    <definedName name="збз1998" localSheetId="6">#REF!</definedName>
    <definedName name="збз1998" localSheetId="7">#REF!</definedName>
    <definedName name="збз1998" localSheetId="1">#REF!</definedName>
    <definedName name="збз1998">#REF!</definedName>
    <definedName name="ии" localSheetId="2" hidden="1">{#N/A,#N/A,FALSE,"т02бд"}</definedName>
    <definedName name="ии" localSheetId="8" hidden="1">{#N/A,#N/A,FALSE,"т02бд"}</definedName>
    <definedName name="ии" localSheetId="10" hidden="1">{#N/A,#N/A,FALSE,"т02бд"}</definedName>
    <definedName name="ии" localSheetId="5" hidden="1">{#N/A,#N/A,FALSE,"т02бд"}</definedName>
    <definedName name="ии" localSheetId="6" hidden="1">{#N/A,#N/A,FALSE,"т02бд"}</definedName>
    <definedName name="ии" localSheetId="3" hidden="1">{#N/A,#N/A,FALSE,"т02бд"}</definedName>
    <definedName name="ии" localSheetId="13" hidden="1">{#N/A,#N/A,FALSE,"т02бд"}</definedName>
    <definedName name="ии" localSheetId="0" hidden="1">{#N/A,#N/A,FALSE,"т02бд"}</definedName>
    <definedName name="ии" localSheetId="7" hidden="1">{#N/A,#N/A,FALSE,"т02бд"}</definedName>
    <definedName name="ии" localSheetId="12" hidden="1">{#N/A,#N/A,FALSE,"т02бд"}</definedName>
    <definedName name="ии" localSheetId="11" hidden="1">{#N/A,#N/A,FALSE,"т02бд"}</definedName>
    <definedName name="ии" localSheetId="4" hidden="1">{#N/A,#N/A,FALSE,"т02бд"}</definedName>
    <definedName name="ии" localSheetId="1" hidden="1">{#N/A,#N/A,FALSE,"т02бд"}</definedName>
    <definedName name="ии" hidden="1">{#N/A,#N/A,FALSE,"т02бд"}</definedName>
    <definedName name="іі" localSheetId="2" hidden="1">{#N/A,#N/A,FALSE,"т02бд"}</definedName>
    <definedName name="іі" localSheetId="8" hidden="1">{#N/A,#N/A,FALSE,"т02бд"}</definedName>
    <definedName name="іі" localSheetId="10" hidden="1">{#N/A,#N/A,FALSE,"т02бд"}</definedName>
    <definedName name="іі" localSheetId="5" hidden="1">{#N/A,#N/A,FALSE,"т02бд"}</definedName>
    <definedName name="іі" localSheetId="6" hidden="1">{#N/A,#N/A,FALSE,"т02бд"}</definedName>
    <definedName name="іі" localSheetId="3" hidden="1">{#N/A,#N/A,FALSE,"т02бд"}</definedName>
    <definedName name="іі" localSheetId="13" hidden="1">{#N/A,#N/A,FALSE,"т02бд"}</definedName>
    <definedName name="іі" localSheetId="0" hidden="1">{#N/A,#N/A,FALSE,"т02бд"}</definedName>
    <definedName name="іі" localSheetId="7" hidden="1">{#N/A,#N/A,FALSE,"т02бд"}</definedName>
    <definedName name="іі" localSheetId="12" hidden="1">{#N/A,#N/A,FALSE,"т02бд"}</definedName>
    <definedName name="іі" localSheetId="11" hidden="1">{#N/A,#N/A,FALSE,"т02бд"}</definedName>
    <definedName name="іі" localSheetId="4" hidden="1">{#N/A,#N/A,FALSE,"т02бд"}</definedName>
    <definedName name="іі" localSheetId="1" hidden="1">{#N/A,#N/A,FALSE,"т02бд"}</definedName>
    <definedName name="іі" hidden="1">{#N/A,#N/A,FALSE,"т02бд"}</definedName>
    <definedName name="квітень" localSheetId="2" hidden="1">{#N/A,#N/A,FALSE,"т17-1банки (2)"}</definedName>
    <definedName name="квітень" localSheetId="8" hidden="1">{#N/A,#N/A,FALSE,"т17-1банки (2)"}</definedName>
    <definedName name="квітень" localSheetId="10" hidden="1">{#N/A,#N/A,FALSE,"т17-1банки (2)"}</definedName>
    <definedName name="квітень" localSheetId="5" hidden="1">{#N/A,#N/A,FALSE,"т17-1банки (2)"}</definedName>
    <definedName name="квітень" localSheetId="6" hidden="1">{#N/A,#N/A,FALSE,"т17-1банки (2)"}</definedName>
    <definedName name="квітень" localSheetId="3" hidden="1">{#N/A,#N/A,FALSE,"т17-1банки (2)"}</definedName>
    <definedName name="квітень" localSheetId="13" hidden="1">{#N/A,#N/A,FALSE,"т17-1банки (2)"}</definedName>
    <definedName name="квітень" localSheetId="0" hidden="1">{#N/A,#N/A,FALSE,"т17-1банки (2)"}</definedName>
    <definedName name="квітень" localSheetId="7" hidden="1">{#N/A,#N/A,FALSE,"т17-1банки (2)"}</definedName>
    <definedName name="квітень" localSheetId="12" hidden="1">{#N/A,#N/A,FALSE,"т17-1банки (2)"}</definedName>
    <definedName name="квітень" localSheetId="11" hidden="1">{#N/A,#N/A,FALSE,"т17-1банки (2)"}</definedName>
    <definedName name="квітень" localSheetId="4" hidden="1">{#N/A,#N/A,FALSE,"т17-1банки (2)"}</definedName>
    <definedName name="квітень" localSheetId="1" hidden="1">{#N/A,#N/A,FALSE,"т17-1банки (2)"}</definedName>
    <definedName name="квітень" hidden="1">{#N/A,#N/A,FALSE,"т17-1банки (2)"}</definedName>
    <definedName name="ке" localSheetId="2" hidden="1">{#N/A,#N/A,FALSE,"т17-1банки (2)"}</definedName>
    <definedName name="ке" localSheetId="8" hidden="1">{#N/A,#N/A,FALSE,"т17-1банки (2)"}</definedName>
    <definedName name="ке" localSheetId="10" hidden="1">{#N/A,#N/A,FALSE,"т17-1банки (2)"}</definedName>
    <definedName name="ке" localSheetId="5" hidden="1">{#N/A,#N/A,FALSE,"т17-1банки (2)"}</definedName>
    <definedName name="ке" localSheetId="6" hidden="1">{#N/A,#N/A,FALSE,"т17-1банки (2)"}</definedName>
    <definedName name="ке" localSheetId="3" hidden="1">{#N/A,#N/A,FALSE,"т17-1банки (2)"}</definedName>
    <definedName name="ке" localSheetId="13" hidden="1">{#N/A,#N/A,FALSE,"т17-1банки (2)"}</definedName>
    <definedName name="ке" localSheetId="0" hidden="1">{#N/A,#N/A,FALSE,"т17-1банки (2)"}</definedName>
    <definedName name="ке" localSheetId="7" hidden="1">{#N/A,#N/A,FALSE,"т17-1банки (2)"}</definedName>
    <definedName name="ке" localSheetId="12" hidden="1">{#N/A,#N/A,FALSE,"т17-1банки (2)"}</definedName>
    <definedName name="ке" localSheetId="11" hidden="1">{#N/A,#N/A,FALSE,"т17-1банки (2)"}</definedName>
    <definedName name="ке" localSheetId="4" hidden="1">{#N/A,#N/A,FALSE,"т17-1банки (2)"}</definedName>
    <definedName name="ке" localSheetId="1" hidden="1">{#N/A,#N/A,FALSE,"т17-1банки (2)"}</definedName>
    <definedName name="ке" hidden="1">{#N/A,#N/A,FALSE,"т17-1банки (2)"}</definedName>
    <definedName name="М2">'[1]Мульт-ор М2, швидкість'!$C$1:$C$65536</definedName>
    <definedName name="нн" localSheetId="2" hidden="1">{#N/A,#N/A,FALSE,"т02бд"}</definedName>
    <definedName name="нн" localSheetId="8" hidden="1">{#N/A,#N/A,FALSE,"т02бд"}</definedName>
    <definedName name="нн" localSheetId="10" hidden="1">{#N/A,#N/A,FALSE,"т02бд"}</definedName>
    <definedName name="нн" localSheetId="5" hidden="1">{#N/A,#N/A,FALSE,"т02бд"}</definedName>
    <definedName name="нн" localSheetId="6" hidden="1">{#N/A,#N/A,FALSE,"т02бд"}</definedName>
    <definedName name="нн" localSheetId="3" hidden="1">{#N/A,#N/A,FALSE,"т02бд"}</definedName>
    <definedName name="нн" localSheetId="13" hidden="1">{#N/A,#N/A,FALSE,"т02бд"}</definedName>
    <definedName name="нн" localSheetId="0" hidden="1">{#N/A,#N/A,FALSE,"т02бд"}</definedName>
    <definedName name="нн" localSheetId="7" hidden="1">{#N/A,#N/A,FALSE,"т02бд"}</definedName>
    <definedName name="нн" localSheetId="12" hidden="1">{#N/A,#N/A,FALSE,"т02бд"}</definedName>
    <definedName name="нн" localSheetId="11" hidden="1">{#N/A,#N/A,FALSE,"т02бд"}</definedName>
    <definedName name="нн" localSheetId="4" hidden="1">{#N/A,#N/A,FALSE,"т02бд"}</definedName>
    <definedName name="нн" localSheetId="1" hidden="1">{#N/A,#N/A,FALSE,"т02бд"}</definedName>
    <definedName name="нн" hidden="1">{#N/A,#N/A,FALSE,"т02бд"}</definedName>
    <definedName name="Список">'[4]146024'!$A$8:$A$88</definedName>
    <definedName name="стельм." localSheetId="2" hidden="1">{#N/A,#N/A,FALSE,"т17-1банки (2)"}</definedName>
    <definedName name="стельм." localSheetId="8" hidden="1">{#N/A,#N/A,FALSE,"т17-1банки (2)"}</definedName>
    <definedName name="стельм." localSheetId="10" hidden="1">{#N/A,#N/A,FALSE,"т17-1банки (2)"}</definedName>
    <definedName name="стельм." localSheetId="5" hidden="1">{#N/A,#N/A,FALSE,"т17-1банки (2)"}</definedName>
    <definedName name="стельм." localSheetId="6" hidden="1">{#N/A,#N/A,FALSE,"т17-1банки (2)"}</definedName>
    <definedName name="стельм." localSheetId="3" hidden="1">{#N/A,#N/A,FALSE,"т17-1банки (2)"}</definedName>
    <definedName name="стельм." localSheetId="13" hidden="1">{#N/A,#N/A,FALSE,"т17-1банки (2)"}</definedName>
    <definedName name="стельм." localSheetId="0" hidden="1">{#N/A,#N/A,FALSE,"т17-1банки (2)"}</definedName>
    <definedName name="стельм." localSheetId="7" hidden="1">{#N/A,#N/A,FALSE,"т17-1банки (2)"}</definedName>
    <definedName name="стельм." localSheetId="12" hidden="1">{#N/A,#N/A,FALSE,"т17-1банки (2)"}</definedName>
    <definedName name="стельм." localSheetId="11" hidden="1">{#N/A,#N/A,FALSE,"т17-1банки (2)"}</definedName>
    <definedName name="стельм." localSheetId="4" hidden="1">{#N/A,#N/A,FALSE,"т17-1банки (2)"}</definedName>
    <definedName name="стельм." localSheetId="1" hidden="1">{#N/A,#N/A,FALSE,"т17-1банки (2)"}</definedName>
    <definedName name="стельм." hidden="1">{#N/A,#N/A,FALSE,"т17-1банки (2)"}</definedName>
    <definedName name="т01" localSheetId="2">#REF!</definedName>
    <definedName name="т01" localSheetId="6">#REF!</definedName>
    <definedName name="т01" localSheetId="7">#REF!</definedName>
    <definedName name="т01" localSheetId="1">#REF!</definedName>
    <definedName name="т01">#REF!</definedName>
    <definedName name="т05" localSheetId="2" hidden="1">{#N/A,#N/A,FALSE,"т04"}</definedName>
    <definedName name="т05" localSheetId="8" hidden="1">{#N/A,#N/A,FALSE,"т04"}</definedName>
    <definedName name="т05" localSheetId="10" hidden="1">{#N/A,#N/A,FALSE,"т04"}</definedName>
    <definedName name="т05" localSheetId="5" hidden="1">{#N/A,#N/A,FALSE,"т04"}</definedName>
    <definedName name="т05" localSheetId="6" hidden="1">{#N/A,#N/A,FALSE,"т04"}</definedName>
    <definedName name="т05" localSheetId="3" hidden="1">{#N/A,#N/A,FALSE,"т04"}</definedName>
    <definedName name="т05" localSheetId="13" hidden="1">{#N/A,#N/A,FALSE,"т04"}</definedName>
    <definedName name="т05" localSheetId="0" hidden="1">{#N/A,#N/A,FALSE,"т04"}</definedName>
    <definedName name="т05" localSheetId="7" hidden="1">{#N/A,#N/A,FALSE,"т04"}</definedName>
    <definedName name="т05" localSheetId="12" hidden="1">{#N/A,#N/A,FALSE,"т04"}</definedName>
    <definedName name="т05" localSheetId="11" hidden="1">{#N/A,#N/A,FALSE,"т04"}</definedName>
    <definedName name="т05" localSheetId="4" hidden="1">{#N/A,#N/A,FALSE,"т04"}</definedName>
    <definedName name="т05" localSheetId="1" hidden="1">{#N/A,#N/A,FALSE,"т04"}</definedName>
    <definedName name="т05" hidden="1">{#N/A,#N/A,FALSE,"т04"}</definedName>
    <definedName name="т06" localSheetId="2">#REF!</definedName>
    <definedName name="т06" localSheetId="6">#REF!</definedName>
    <definedName name="т06" localSheetId="7">#REF!</definedName>
    <definedName name="т06" localSheetId="1">#REF!</definedName>
    <definedName name="т06">#REF!</definedName>
    <definedName name="т07КБ98">'[6]т07(98)'!$A$1</definedName>
    <definedName name="т09СЕ98">'[7]т09(98) по сек-рам ек-ки'!$A$1</definedName>
    <definedName name="т15">[8]т15!$A$1</definedName>
    <definedName name="т17.1">'[9]т17-1(шаблон)'!$A$1:$H$1</definedName>
    <definedName name="т17.1.2001">'[9]т17-1(шаблон)'!$A$1:$H$1</definedName>
    <definedName name="т17.1обл2001">'[9]т17-1(шаблон)'!$A$1:$H$1</definedName>
    <definedName name="т17.2" localSheetId="2">#REF!</definedName>
    <definedName name="т17.2" localSheetId="6">#REF!</definedName>
    <definedName name="т17.2" localSheetId="7">#REF!</definedName>
    <definedName name="т17.2" localSheetId="1">#REF!</definedName>
    <definedName name="т17.2">#REF!</definedName>
    <definedName name="т17.2.2001">'[10]т17-2 '!$A$1</definedName>
    <definedName name="т17.3">'[10]т17-3'!$A$1:$L$2</definedName>
    <definedName name="т17.3.2001">'[10]т17-2 '!$A$1</definedName>
    <definedName name="т17.4" localSheetId="2">#REF!</definedName>
    <definedName name="т17.4" localSheetId="6">#REF!</definedName>
    <definedName name="т17.4" localSheetId="7">#REF!</definedName>
    <definedName name="т17.4" localSheetId="1">#REF!</definedName>
    <definedName name="т17.4">#REF!</definedName>
    <definedName name="т17.4.1999" localSheetId="2">#REF!</definedName>
    <definedName name="т17.4.1999" localSheetId="6">#REF!</definedName>
    <definedName name="т17.4.1999" localSheetId="7">#REF!</definedName>
    <definedName name="т17.4.1999" localSheetId="1">#REF!</definedName>
    <definedName name="т17.4.1999">#REF!</definedName>
    <definedName name="т17.4.2001" localSheetId="2">#REF!</definedName>
    <definedName name="т17.4.2001" localSheetId="6">#REF!</definedName>
    <definedName name="т17.4.2001" localSheetId="7">#REF!</definedName>
    <definedName name="т17.4.2001" localSheetId="1">#REF!</definedName>
    <definedName name="т17.4.2001">#REF!</definedName>
    <definedName name="т17.5" localSheetId="2">#REF!</definedName>
    <definedName name="т17.5" localSheetId="6">#REF!</definedName>
    <definedName name="т17.5" localSheetId="7">#REF!</definedName>
    <definedName name="т17.5" localSheetId="1">#REF!</definedName>
    <definedName name="т17.5">#REF!</definedName>
    <definedName name="т17.5.2001" localSheetId="2">#REF!</definedName>
    <definedName name="т17.5.2001" localSheetId="6">#REF!</definedName>
    <definedName name="т17.5.2001" localSheetId="7">#REF!</definedName>
    <definedName name="т17.5.2001" localSheetId="1">#REF!</definedName>
    <definedName name="т17.5.2001">#REF!</definedName>
    <definedName name="т17.7" localSheetId="2">#REF!</definedName>
    <definedName name="т17.7" localSheetId="6">#REF!</definedName>
    <definedName name="т17.7" localSheetId="7">#REF!</definedName>
    <definedName name="т17.7" localSheetId="1">#REF!</definedName>
    <definedName name="т17.7">#REF!</definedName>
    <definedName name="т17мб">'[11]т17мб(шаблон)'!$A$1</definedName>
    <definedName name="Усі_банки">'[4]146024'!$A$8:$K$88</definedName>
    <definedName name="ц" localSheetId="2" hidden="1">{#N/A,#N/A,FALSE,"т02бд"}</definedName>
    <definedName name="ц" localSheetId="10" hidden="1">{#N/A,#N/A,FALSE,"т02бд"}</definedName>
    <definedName name="ц" localSheetId="5" hidden="1">{#N/A,#N/A,FALSE,"т02бд"}</definedName>
    <definedName name="ц" localSheetId="6" hidden="1">{#N/A,#N/A,FALSE,"т02бд"}</definedName>
    <definedName name="ц" localSheetId="3" hidden="1">{#N/A,#N/A,FALSE,"т02бд"}</definedName>
    <definedName name="ц" localSheetId="13" hidden="1">{#N/A,#N/A,FALSE,"т02бд"}</definedName>
    <definedName name="ц" localSheetId="7" hidden="1">{#N/A,#N/A,FALSE,"т02бд"}</definedName>
    <definedName name="ц" localSheetId="12" hidden="1">{#N/A,#N/A,FALSE,"т02бд"}</definedName>
    <definedName name="ц" localSheetId="11" hidden="1">{#N/A,#N/A,FALSE,"т02бд"}</definedName>
    <definedName name="ц" localSheetId="1" hidden="1">{#N/A,#N/A,FALSE,"т02бд"}</definedName>
    <definedName name="ц" hidden="1">{#N/A,#N/A,FALSE,"т02бд"}</definedName>
    <definedName name="цеу" localSheetId="2" hidden="1">{#N/A,#N/A,FALSE,"т02бд"}</definedName>
    <definedName name="цеу" localSheetId="8" hidden="1">{#N/A,#N/A,FALSE,"т02бд"}</definedName>
    <definedName name="цеу" localSheetId="10" hidden="1">{#N/A,#N/A,FALSE,"т02бд"}</definedName>
    <definedName name="цеу" localSheetId="5" hidden="1">{#N/A,#N/A,FALSE,"т02бд"}</definedName>
    <definedName name="цеу" localSheetId="6" hidden="1">{#N/A,#N/A,FALSE,"т02бд"}</definedName>
    <definedName name="цеу" localSheetId="3" hidden="1">{#N/A,#N/A,FALSE,"т02бд"}</definedName>
    <definedName name="цеу" localSheetId="13" hidden="1">{#N/A,#N/A,FALSE,"т02бд"}</definedName>
    <definedName name="цеу" localSheetId="0" hidden="1">{#N/A,#N/A,FALSE,"т02бд"}</definedName>
    <definedName name="цеу" localSheetId="7" hidden="1">{#N/A,#N/A,FALSE,"т02бд"}</definedName>
    <definedName name="цеу" localSheetId="12" hidden="1">{#N/A,#N/A,FALSE,"т02бд"}</definedName>
    <definedName name="цеу" localSheetId="11" hidden="1">{#N/A,#N/A,FALSE,"т02бд"}</definedName>
    <definedName name="цеу" localSheetId="4" hidden="1">{#N/A,#N/A,FALSE,"т02бд"}</definedName>
    <definedName name="цеу" localSheetId="1" hidden="1">{#N/A,#N/A,FALSE,"т02бд"}</definedName>
    <definedName name="цеу" hidden="1">{#N/A,#N/A,FALSE,"т02бд"}</definedName>
    <definedName name="черв" localSheetId="2" hidden="1">{#N/A,#N/A,FALSE,"т02бд"}</definedName>
    <definedName name="черв" localSheetId="8" hidden="1">{#N/A,#N/A,FALSE,"т02бд"}</definedName>
    <definedName name="черв" localSheetId="10" hidden="1">{#N/A,#N/A,FALSE,"т02бд"}</definedName>
    <definedName name="черв" localSheetId="5" hidden="1">{#N/A,#N/A,FALSE,"т02бд"}</definedName>
    <definedName name="черв" localSheetId="6" hidden="1">{#N/A,#N/A,FALSE,"т02бд"}</definedName>
    <definedName name="черв" localSheetId="3" hidden="1">{#N/A,#N/A,FALSE,"т02бд"}</definedName>
    <definedName name="черв" localSheetId="13" hidden="1">{#N/A,#N/A,FALSE,"т02бд"}</definedName>
    <definedName name="черв" localSheetId="0" hidden="1">{#N/A,#N/A,FALSE,"т02бд"}</definedName>
    <definedName name="черв" localSheetId="7" hidden="1">{#N/A,#N/A,FALSE,"т02бд"}</definedName>
    <definedName name="черв" localSheetId="12" hidden="1">{#N/A,#N/A,FALSE,"т02бд"}</definedName>
    <definedName name="черв" localSheetId="11" hidden="1">{#N/A,#N/A,FALSE,"т02бд"}</definedName>
    <definedName name="черв" localSheetId="4" hidden="1">{#N/A,#N/A,FALSE,"т02бд"}</definedName>
    <definedName name="черв" localSheetId="1" hidden="1">{#N/A,#N/A,FALSE,"т02бд"}</definedName>
    <definedName name="черв" hidden="1">{#N/A,#N/A,FALSE,"т02бд"}</definedName>
  </definedNames>
  <calcPr calcId="152511"/>
</workbook>
</file>

<file path=xl/calcChain.xml><?xml version="1.0" encoding="utf-8"?>
<calcChain xmlns="http://schemas.openxmlformats.org/spreadsheetml/2006/main">
  <c r="J21" i="46" l="1"/>
  <c r="K21" i="46"/>
  <c r="G30" i="54" l="1"/>
  <c r="D30" i="54"/>
  <c r="D28" i="54"/>
  <c r="C30" i="54"/>
  <c r="B30" i="54"/>
  <c r="I9" i="54"/>
  <c r="E30" i="54"/>
  <c r="E26" i="54"/>
  <c r="E24" i="54"/>
  <c r="E22" i="54"/>
  <c r="E20" i="54"/>
  <c r="E31" i="54" s="1"/>
  <c r="E18" i="54"/>
  <c r="E28" i="54"/>
  <c r="G28" i="54"/>
  <c r="G26" i="54"/>
  <c r="G24" i="54"/>
  <c r="G22" i="54"/>
  <c r="I22" i="54" s="1"/>
  <c r="G20" i="54"/>
  <c r="G18" i="54"/>
  <c r="G31" i="54" s="1"/>
  <c r="G14" i="54"/>
  <c r="G12" i="54"/>
  <c r="G10" i="54"/>
  <c r="I10" i="54" s="1"/>
  <c r="G8" i="54"/>
  <c r="G6" i="54"/>
  <c r="I6" i="54" s="1"/>
  <c r="I21" i="54"/>
  <c r="F28" i="9" l="1"/>
  <c r="C28" i="9"/>
  <c r="O28" i="9"/>
  <c r="L28" i="9"/>
  <c r="I28" i="9"/>
  <c r="L49" i="46" l="1"/>
  <c r="H49" i="46"/>
  <c r="D134" i="46"/>
  <c r="L48" i="46"/>
  <c r="M48" i="46" s="1"/>
  <c r="K23" i="46"/>
  <c r="I23" i="46"/>
  <c r="G24" i="46" l="1"/>
  <c r="I3" i="54" l="1"/>
  <c r="E10" i="44" l="1"/>
  <c r="O43" i="9" l="1"/>
  <c r="L43" i="9"/>
  <c r="I43" i="9"/>
  <c r="F43" i="9"/>
  <c r="C43" i="9"/>
  <c r="Q13" i="11" l="1"/>
  <c r="B35" i="35"/>
  <c r="J37" i="62" l="1"/>
  <c r="J36" i="62"/>
  <c r="J35" i="62"/>
  <c r="J34" i="62"/>
  <c r="J33" i="62"/>
  <c r="J32" i="62"/>
  <c r="J31" i="62"/>
  <c r="J30" i="62"/>
  <c r="C16" i="61" l="1"/>
  <c r="G26" i="46" l="1"/>
  <c r="D15" i="46"/>
  <c r="F64" i="46"/>
  <c r="E64" i="46"/>
  <c r="D64" i="46"/>
  <c r="C64" i="46"/>
  <c r="B64" i="46"/>
  <c r="I58" i="9" l="1"/>
  <c r="F58" i="9"/>
  <c r="C58" i="9"/>
  <c r="F57" i="46" l="1"/>
  <c r="E57" i="46"/>
  <c r="D57" i="46"/>
  <c r="C57" i="46"/>
  <c r="B57" i="46"/>
  <c r="D25" i="46"/>
  <c r="E24" i="46"/>
  <c r="E26" i="46" s="1"/>
  <c r="D24" i="46"/>
  <c r="K9" i="62"/>
  <c r="K5" i="62"/>
  <c r="K11" i="62"/>
  <c r="K10" i="62"/>
  <c r="K8" i="62"/>
  <c r="K7" i="62"/>
  <c r="K4" i="62"/>
  <c r="K6" i="62" l="1"/>
  <c r="B16" i="61"/>
  <c r="B25" i="61"/>
  <c r="C24" i="61"/>
  <c r="B24" i="61"/>
  <c r="F10" i="44" l="1"/>
  <c r="G10" i="44"/>
  <c r="N12" i="35" l="1"/>
  <c r="M12" i="35"/>
  <c r="K12" i="35"/>
  <c r="I12" i="35"/>
  <c r="H12" i="35"/>
  <c r="G12" i="35"/>
  <c r="F12" i="35"/>
  <c r="E12" i="35"/>
  <c r="D12" i="35"/>
  <c r="C12" i="35"/>
  <c r="B12" i="35"/>
  <c r="N11" i="35"/>
  <c r="M11" i="35"/>
  <c r="L11" i="35"/>
  <c r="K11" i="35"/>
  <c r="J11" i="35"/>
  <c r="I11" i="35"/>
  <c r="H11" i="35"/>
  <c r="G11" i="35"/>
  <c r="F11" i="35"/>
  <c r="E11" i="35"/>
  <c r="D11" i="35"/>
  <c r="C11" i="35"/>
  <c r="B11" i="35"/>
  <c r="N10" i="35"/>
  <c r="M10" i="35"/>
  <c r="K10" i="35"/>
  <c r="J10" i="35"/>
  <c r="I10" i="35"/>
  <c r="H10" i="35"/>
  <c r="G10" i="35"/>
  <c r="F10" i="35"/>
  <c r="E10" i="35"/>
  <c r="D10" i="35"/>
  <c r="C10" i="35"/>
  <c r="B10" i="35"/>
  <c r="N9" i="35"/>
  <c r="M9" i="35"/>
  <c r="L9" i="35"/>
  <c r="K9" i="35"/>
  <c r="J9" i="35"/>
  <c r="I9" i="35"/>
  <c r="H9" i="35"/>
  <c r="G9" i="35"/>
  <c r="F9" i="35"/>
  <c r="E9" i="35"/>
  <c r="D9" i="35"/>
  <c r="C9" i="35"/>
  <c r="B9" i="35"/>
  <c r="L26" i="35"/>
  <c r="K26" i="35"/>
  <c r="J26" i="35"/>
  <c r="I26" i="35"/>
  <c r="H26" i="35"/>
  <c r="G26" i="35"/>
  <c r="F26" i="35"/>
  <c r="E26" i="35"/>
  <c r="D26" i="35"/>
  <c r="C26" i="35"/>
  <c r="L25" i="35"/>
  <c r="K25" i="35"/>
  <c r="J25" i="35"/>
  <c r="I25" i="35"/>
  <c r="H25" i="35"/>
  <c r="G25" i="35"/>
  <c r="F25" i="35"/>
  <c r="E25" i="35"/>
  <c r="D25" i="35"/>
  <c r="C25" i="35"/>
  <c r="B26" i="35"/>
  <c r="B25" i="35"/>
  <c r="L24" i="35"/>
  <c r="K24" i="35"/>
  <c r="J24" i="35"/>
  <c r="I24" i="35"/>
  <c r="H24" i="35"/>
  <c r="G24" i="35"/>
  <c r="F24" i="35"/>
  <c r="E24" i="35"/>
  <c r="D24" i="35"/>
  <c r="C24" i="35"/>
  <c r="B24" i="35"/>
  <c r="L23" i="35"/>
  <c r="K23" i="35"/>
  <c r="J23" i="35"/>
  <c r="I23" i="35"/>
  <c r="H23" i="35"/>
  <c r="G23" i="35"/>
  <c r="F23" i="35"/>
  <c r="E23" i="35"/>
  <c r="D23" i="35"/>
  <c r="C23" i="35"/>
  <c r="B23" i="35"/>
  <c r="Q12" i="35"/>
  <c r="F3" i="55"/>
  <c r="F4" i="55"/>
  <c r="F5" i="55"/>
  <c r="F6" i="55"/>
  <c r="F7" i="55"/>
  <c r="F8" i="55"/>
  <c r="F9" i="55"/>
  <c r="F10" i="55"/>
  <c r="F11" i="55"/>
  <c r="F16" i="55"/>
  <c r="F15" i="55"/>
  <c r="C4" i="55"/>
  <c r="C5" i="55"/>
  <c r="C6" i="55"/>
  <c r="C7" i="55"/>
  <c r="C8" i="55"/>
  <c r="C9" i="55"/>
  <c r="C10" i="55"/>
  <c r="C11" i="55"/>
  <c r="F14" i="55" l="1"/>
  <c r="C14" i="55"/>
  <c r="F13" i="55"/>
  <c r="C13" i="55"/>
  <c r="F12" i="55"/>
  <c r="C12" i="55"/>
  <c r="F30" i="54"/>
  <c r="I29" i="54"/>
  <c r="H29" i="54"/>
  <c r="I28" i="54"/>
  <c r="F28" i="54"/>
  <c r="H28" i="54" s="1"/>
  <c r="C28" i="54"/>
  <c r="B28" i="54"/>
  <c r="I27" i="54"/>
  <c r="H27" i="54"/>
  <c r="F26" i="54"/>
  <c r="D26" i="54"/>
  <c r="C26" i="54"/>
  <c r="B26" i="54"/>
  <c r="F24" i="54"/>
  <c r="D24" i="54"/>
  <c r="C24" i="54"/>
  <c r="B24" i="54"/>
  <c r="F22" i="54"/>
  <c r="H22" i="54" s="1"/>
  <c r="D22" i="54"/>
  <c r="C22" i="54"/>
  <c r="B22" i="54"/>
  <c r="H21" i="54"/>
  <c r="I20" i="54"/>
  <c r="F20" i="54"/>
  <c r="H20" i="54" s="1"/>
  <c r="D20" i="54"/>
  <c r="C20" i="54"/>
  <c r="B20" i="54"/>
  <c r="I19" i="54"/>
  <c r="H19" i="54"/>
  <c r="I18" i="54"/>
  <c r="F18" i="54"/>
  <c r="D18" i="54"/>
  <c r="C18" i="54"/>
  <c r="C31" i="54" s="1"/>
  <c r="B18" i="54"/>
  <c r="I17" i="54"/>
  <c r="H17" i="54"/>
  <c r="I16" i="54"/>
  <c r="H16" i="54"/>
  <c r="G15" i="54"/>
  <c r="I15" i="54" s="1"/>
  <c r="F14" i="54"/>
  <c r="D14" i="54"/>
  <c r="C14" i="54"/>
  <c r="B14" i="54"/>
  <c r="F12" i="54"/>
  <c r="D12" i="54"/>
  <c r="C12" i="54"/>
  <c r="B12" i="54"/>
  <c r="F10" i="54"/>
  <c r="H10" i="54" s="1"/>
  <c r="D10" i="54"/>
  <c r="C10" i="54"/>
  <c r="B10" i="54"/>
  <c r="H9" i="54"/>
  <c r="I8" i="54"/>
  <c r="F8" i="54"/>
  <c r="H8" i="54" s="1"/>
  <c r="D8" i="54"/>
  <c r="C8" i="54"/>
  <c r="B8" i="54"/>
  <c r="I7" i="54"/>
  <c r="H7" i="54"/>
  <c r="F6" i="54"/>
  <c r="H6" i="54" s="1"/>
  <c r="D6" i="54"/>
  <c r="C6" i="54"/>
  <c r="B6" i="54"/>
  <c r="I5" i="54"/>
  <c r="H5" i="54"/>
  <c r="I4" i="54"/>
  <c r="H4" i="54"/>
  <c r="H3" i="54"/>
  <c r="B31" i="54" l="1"/>
  <c r="D31" i="54"/>
  <c r="F31" i="54"/>
  <c r="C15" i="54"/>
  <c r="B15" i="54"/>
  <c r="D15" i="54"/>
  <c r="F15" i="54"/>
  <c r="H15" i="54" s="1"/>
  <c r="H18" i="54"/>
  <c r="F8" i="46" l="1"/>
  <c r="F24" i="46"/>
  <c r="H24" i="46" s="1"/>
  <c r="H23" i="46"/>
  <c r="H21" i="46"/>
  <c r="H22" i="46"/>
  <c r="H26" i="46"/>
  <c r="I26" i="46"/>
  <c r="E13" i="11" l="1"/>
  <c r="F134" i="46" l="1"/>
  <c r="G104" i="46"/>
  <c r="F136" i="46"/>
  <c r="F135" i="46" s="1"/>
  <c r="D136" i="46"/>
  <c r="D135" i="46" s="1"/>
  <c r="G105" i="46"/>
  <c r="E127" i="46"/>
  <c r="E128" i="46"/>
  <c r="E129" i="46"/>
  <c r="E130" i="46"/>
  <c r="E131" i="46"/>
  <c r="E132" i="46"/>
  <c r="E133" i="46"/>
  <c r="E126" i="46"/>
  <c r="C24" i="46" l="1"/>
  <c r="C26" i="46" s="1"/>
  <c r="B24" i="46"/>
  <c r="B25" i="46" s="1"/>
  <c r="K26" i="46"/>
  <c r="E5" i="30" l="1"/>
  <c r="F5" i="30"/>
  <c r="F3" i="30" l="1"/>
  <c r="C136" i="46" l="1"/>
  <c r="B136" i="46"/>
  <c r="C134" i="46"/>
  <c r="B134" i="46"/>
  <c r="B135" i="46" s="1"/>
  <c r="F50" i="46"/>
  <c r="E50" i="46"/>
  <c r="D50" i="46"/>
  <c r="C50" i="46"/>
  <c r="B50" i="46"/>
  <c r="H50" i="46" s="1"/>
  <c r="I50" i="46" s="1"/>
  <c r="N49" i="46"/>
  <c r="O49" i="46" s="1"/>
  <c r="M49" i="46"/>
  <c r="J49" i="46"/>
  <c r="K49" i="46" s="1"/>
  <c r="I49" i="46"/>
  <c r="N48" i="46"/>
  <c r="O48" i="46" s="1"/>
  <c r="J48" i="46"/>
  <c r="K48" i="46" s="1"/>
  <c r="H48" i="46"/>
  <c r="I48" i="46" s="1"/>
  <c r="N47" i="46"/>
  <c r="O47" i="46" s="1"/>
  <c r="L47" i="46"/>
  <c r="M47" i="46" s="1"/>
  <c r="J47" i="46"/>
  <c r="K47" i="46" s="1"/>
  <c r="H47" i="46"/>
  <c r="I47" i="46" s="1"/>
  <c r="F25" i="46"/>
  <c r="H25" i="46" s="1"/>
  <c r="J23" i="46"/>
  <c r="K22" i="46"/>
  <c r="J22" i="46"/>
  <c r="I22" i="46"/>
  <c r="I21" i="46"/>
  <c r="E15" i="46"/>
  <c r="F15" i="46"/>
  <c r="F14" i="46"/>
  <c r="E14" i="46"/>
  <c r="F13" i="46"/>
  <c r="E13" i="46"/>
  <c r="F12" i="46"/>
  <c r="E12" i="46"/>
  <c r="E8" i="46"/>
  <c r="F7" i="46"/>
  <c r="E7" i="46"/>
  <c r="F6" i="46"/>
  <c r="E6" i="46"/>
  <c r="F5" i="46"/>
  <c r="E5" i="46"/>
  <c r="B82" i="11"/>
  <c r="N13" i="11"/>
  <c r="K13" i="11"/>
  <c r="H13" i="11"/>
  <c r="B13" i="11"/>
  <c r="G39" i="35"/>
  <c r="E39" i="35"/>
  <c r="D39" i="35"/>
  <c r="C39" i="35"/>
  <c r="G38" i="35"/>
  <c r="F38" i="35"/>
  <c r="E38" i="35"/>
  <c r="D38" i="35"/>
  <c r="C38" i="35"/>
  <c r="G37" i="35"/>
  <c r="E37" i="35"/>
  <c r="D37" i="35"/>
  <c r="C37" i="35"/>
  <c r="G36" i="35"/>
  <c r="F36" i="35"/>
  <c r="E36" i="35"/>
  <c r="D36" i="35"/>
  <c r="C36" i="35"/>
  <c r="T12" i="35"/>
  <c r="S12" i="35"/>
  <c r="R12" i="35"/>
  <c r="P12" i="35"/>
  <c r="E3" i="30"/>
  <c r="F6" i="30"/>
  <c r="E6" i="30"/>
  <c r="F4" i="30"/>
  <c r="E4" i="30"/>
  <c r="F7" i="30"/>
  <c r="E7" i="30"/>
  <c r="F20" i="30"/>
  <c r="E20" i="30"/>
  <c r="F15" i="30"/>
  <c r="E15" i="30"/>
  <c r="F13" i="30"/>
  <c r="E13" i="30"/>
  <c r="F10" i="30"/>
  <c r="E10" i="30"/>
  <c r="F18" i="30"/>
  <c r="E18" i="30"/>
  <c r="F8" i="30"/>
  <c r="E8" i="30"/>
  <c r="F17" i="30"/>
  <c r="E17" i="30"/>
  <c r="F19" i="30"/>
  <c r="E19" i="30"/>
  <c r="F11" i="30"/>
  <c r="E11" i="30"/>
  <c r="F16" i="30"/>
  <c r="E16" i="30"/>
  <c r="F14" i="30"/>
  <c r="E14" i="30"/>
  <c r="F12" i="30"/>
  <c r="E12" i="30"/>
  <c r="F9" i="30"/>
  <c r="E9" i="30"/>
  <c r="E136" i="46" l="1"/>
  <c r="E134" i="46"/>
  <c r="J25" i="46"/>
  <c r="I25" i="46"/>
  <c r="I24" i="46"/>
  <c r="C135" i="46"/>
  <c r="J24" i="46"/>
  <c r="J50" i="46"/>
  <c r="K50" i="46" s="1"/>
  <c r="U12" i="35"/>
  <c r="B36" i="35"/>
  <c r="B37" i="35"/>
  <c r="B39" i="35"/>
  <c r="B38" i="35"/>
  <c r="K24" i="46"/>
  <c r="L50" i="46"/>
  <c r="M50" i="46" s="1"/>
  <c r="N50" i="46"/>
  <c r="O50" i="46" s="1"/>
  <c r="J26" i="46"/>
  <c r="E135" i="46" l="1"/>
</calcChain>
</file>

<file path=xl/sharedStrings.xml><?xml version="1.0" encoding="utf-8"?>
<sst xmlns="http://schemas.openxmlformats.org/spreadsheetml/2006/main" count="937" uniqueCount="321">
  <si>
    <t>Доходність*</t>
  </si>
  <si>
    <t>н. д.</t>
  </si>
  <si>
    <t>-</t>
  </si>
  <si>
    <t>http://www.uaib.com.ua/analituaib/rankings/kua.html</t>
  </si>
  <si>
    <t>%</t>
  </si>
  <si>
    <t>http://www.uaib.com.ua/analituaib/rankings/ici.html</t>
  </si>
  <si>
    <t>х</t>
  </si>
  <si>
    <t>31.12.2014 (2014)</t>
  </si>
  <si>
    <t>31.12.2015 (2015)</t>
  </si>
  <si>
    <t>http://www.bloomberg.com/markets/stocks/world-indexes</t>
  </si>
  <si>
    <t>31.12.2016 (2016)</t>
  </si>
  <si>
    <t xml:space="preserve"> </t>
  </si>
  <si>
    <t>30.06.2017</t>
  </si>
  <si>
    <t>30.09.2017</t>
  </si>
  <si>
    <t>http://www.uaib.com.ua/rankings_/byclass.html</t>
  </si>
  <si>
    <t>частка ЦП</t>
  </si>
  <si>
    <t>31.12.2017</t>
  </si>
  <si>
    <t>31.03.2017</t>
  </si>
  <si>
    <t>31.03.2018</t>
  </si>
  <si>
    <t>Stock Indexes: Ukraine and the World</t>
  </si>
  <si>
    <t>Indexes</t>
  </si>
  <si>
    <t>Q1 2018</t>
  </si>
  <si>
    <t>Year  (12 months till 31.03.2018)</t>
  </si>
  <si>
    <t>UX (Ukraine)</t>
  </si>
  <si>
    <t>PFTS (Ukraine)</t>
  </si>
  <si>
    <t xml:space="preserve">Ibovespa Sao Paulo SE Index (Brazil) </t>
  </si>
  <si>
    <t>RTS (Russia)</t>
  </si>
  <si>
    <t>МICEX (Russia)</t>
  </si>
  <si>
    <t>HANG SENG (Hong Kong)</t>
  </si>
  <si>
    <t>BIST 100 National Index (Тurkey)</t>
  </si>
  <si>
    <t>S&amp;P 500 (USA)</t>
  </si>
  <si>
    <t>DJIA (USA)</t>
  </si>
  <si>
    <t>CAC 40 (France)</t>
  </si>
  <si>
    <t>S&amp;P BSE SENSEX Index (India)</t>
  </si>
  <si>
    <t>Cyprus SE General Index (Cyprus)</t>
  </si>
  <si>
    <t>SHANGHAI SE COMPOSITE (China)</t>
  </si>
  <si>
    <t>DAX (Germany)</t>
  </si>
  <si>
    <t>FTSE/JSE Africa All-Share Index (RSA)</t>
  </si>
  <si>
    <t>NIKKEI 225 (Japan)</t>
  </si>
  <si>
    <t>FTSE 100  (Great Britain)</t>
  </si>
  <si>
    <t>WSE WIG 20 (Poland)</t>
  </si>
  <si>
    <t>* According to the data of exchanges and Bloomberg Agency</t>
  </si>
  <si>
    <t>Ranking is based on quarterly indicator</t>
  </si>
  <si>
    <t>31.03.2017 (Q1 2017)</t>
  </si>
  <si>
    <t>31.12.2017 (Q4 2017)</t>
  </si>
  <si>
    <t>31.03.2018 (Q1 2018)</t>
  </si>
  <si>
    <t>Q1 2018 Change</t>
  </si>
  <si>
    <t>Number of Securities (CB) in the listing of stock exchanges, incl:</t>
  </si>
  <si>
    <t>Number of securities in the registers (listing) of stock exchanges, including:</t>
  </si>
  <si>
    <t>equities*</t>
  </si>
  <si>
    <t>corporate bonds</t>
  </si>
  <si>
    <t>municipal bonds</t>
  </si>
  <si>
    <t>NBU deposit certificates</t>
  </si>
  <si>
    <t>equities</t>
  </si>
  <si>
    <t>investment certificates</t>
  </si>
  <si>
    <t xml:space="preserve">derivatives (excl. state derivatives ) </t>
  </si>
  <si>
    <t>* Until December 31, 2017 inclusive - taking into account depositary receipts of MHP S.A., which left the listing as at 31.03.2018. Excluding CIF equities and investment certificates (as at 31.03.2018 they were 4 in the 2- nd level of listing - equities of three CIFs and IC of one UIF)</t>
  </si>
  <si>
    <t>Number of AMC and CII</t>
  </si>
  <si>
    <t>Date</t>
  </si>
  <si>
    <t xml:space="preserve">Number of all AMC   </t>
  </si>
  <si>
    <t>Number of AMC with CII under management</t>
  </si>
  <si>
    <t>Number of formed CII (those that have reached the standard for min. amount of assets)</t>
  </si>
  <si>
    <t>* AMC - asset management company; CII – collective investment institutions; NPF - non-state pension funds.</t>
  </si>
  <si>
    <t>More about the results of AMCs' performance in asset management of CII, NPF and IC see:</t>
  </si>
  <si>
    <t>Ranking of  AMC</t>
  </si>
  <si>
    <t>Ranking of CII</t>
  </si>
  <si>
    <t>Date/Period</t>
  </si>
  <si>
    <t>Total</t>
  </si>
  <si>
    <t>UIF*</t>
  </si>
  <si>
    <t>CIF*</t>
  </si>
  <si>
    <t>CD*</t>
  </si>
  <si>
    <t>CV*</t>
  </si>
  <si>
    <t xml:space="preserve">CII with Public Issue </t>
  </si>
  <si>
    <t>CII Type</t>
  </si>
  <si>
    <t>Open-ended</t>
  </si>
  <si>
    <t>Interval</t>
  </si>
  <si>
    <t>Closed-end</t>
  </si>
  <si>
    <t>D*</t>
  </si>
  <si>
    <t>S*</t>
  </si>
  <si>
    <t>N*</t>
  </si>
  <si>
    <t>Annual Change</t>
  </si>
  <si>
    <t>Equity funds</t>
  </si>
  <si>
    <t>Bond funds</t>
  </si>
  <si>
    <t>Mixed funds*</t>
  </si>
  <si>
    <t>Money market funds</t>
  </si>
  <si>
    <t>Other funds</t>
  </si>
  <si>
    <t>Annual Change in Q1 2018</t>
  </si>
  <si>
    <t xml:space="preserve">For more about fund classes please, see: </t>
  </si>
  <si>
    <t>open-ended diversified</t>
  </si>
  <si>
    <t>open-ended specialized</t>
  </si>
  <si>
    <t>interval diversified</t>
  </si>
  <si>
    <t xml:space="preserve">interval specialized </t>
  </si>
  <si>
    <t>closed-end diversified</t>
  </si>
  <si>
    <t xml:space="preserve">closed-end non-diversified </t>
  </si>
  <si>
    <t xml:space="preserve">closed-end specialized  </t>
  </si>
  <si>
    <t>open-ended</t>
  </si>
  <si>
    <t>interval</t>
  </si>
  <si>
    <t>closed-end (ex. venture)</t>
  </si>
  <si>
    <t>venture</t>
  </si>
  <si>
    <t>Region</t>
  </si>
  <si>
    <t>Number of AMC (total)</t>
  </si>
  <si>
    <t>Share by Number of AMC</t>
  </si>
  <si>
    <t>Share by Assets Under Management</t>
  </si>
  <si>
    <t>Share by Number of CII (all)</t>
  </si>
  <si>
    <t>Chare by Number of Venture CII</t>
  </si>
  <si>
    <t>Share by Number of Non-Venture CII</t>
  </si>
  <si>
    <t>Share by Number of NPF under Management</t>
  </si>
  <si>
    <t>Kharkiv region</t>
  </si>
  <si>
    <t>Lviv region</t>
  </si>
  <si>
    <t>Ivano-Frankivsk region</t>
  </si>
  <si>
    <t>Other Regions*</t>
  </si>
  <si>
    <t>Zaporizhzhia region</t>
  </si>
  <si>
    <t>Donetsk region</t>
  </si>
  <si>
    <t>Poltava region</t>
  </si>
  <si>
    <t>Dnipropetrovsk region</t>
  </si>
  <si>
    <t>Funds</t>
  </si>
  <si>
    <t>Q1 2018 change</t>
  </si>
  <si>
    <t>Annual change</t>
  </si>
  <si>
    <t>Closed-end (ex.venture)</t>
  </si>
  <si>
    <t>with public issue</t>
  </si>
  <si>
    <t>with private issue</t>
  </si>
  <si>
    <t>All (ex. venture)</t>
  </si>
  <si>
    <t>Venture</t>
  </si>
  <si>
    <t xml:space="preserve">All </t>
  </si>
  <si>
    <t>CII NAV*</t>
  </si>
  <si>
    <t>All</t>
  </si>
  <si>
    <t>Kherson region</t>
  </si>
  <si>
    <t>Monthly Net Inflow/Outflow of Capital in Open-Ended CII for the Year (Based on Daily Data)</t>
  </si>
  <si>
    <t>Period</t>
  </si>
  <si>
    <t>Number of funds on which data for the period are available**</t>
  </si>
  <si>
    <t>Q1 2017</t>
  </si>
  <si>
    <t>Q2 2017</t>
  </si>
  <si>
    <t>Q3 2017</t>
  </si>
  <si>
    <t>Q4 2017</t>
  </si>
  <si>
    <t>…in the previous quarter</t>
  </si>
  <si>
    <t xml:space="preserve">* For quarterly data  -  the average based on monthly data </t>
  </si>
  <si>
    <r>
      <t>** For the year - the average for 12 months.</t>
    </r>
    <r>
      <rPr>
        <i/>
        <sz val="9"/>
        <rFont val="Arial"/>
        <family val="2"/>
        <charset val="204"/>
      </rPr>
      <t>.</t>
    </r>
  </si>
  <si>
    <t>March   '17</t>
  </si>
  <si>
    <t>For 12 months</t>
  </si>
  <si>
    <t>April '17</t>
  </si>
  <si>
    <t>May  '17</t>
  </si>
  <si>
    <t>June '17</t>
  </si>
  <si>
    <t>July   '17</t>
  </si>
  <si>
    <t>August  '17</t>
  </si>
  <si>
    <t>September  '17</t>
  </si>
  <si>
    <t>October '17</t>
  </si>
  <si>
    <t>November '17</t>
  </si>
  <si>
    <t>December '17</t>
  </si>
  <si>
    <t>January  '18</t>
  </si>
  <si>
    <t>February   '18</t>
  </si>
  <si>
    <t>March   '18</t>
  </si>
  <si>
    <t>Annual</t>
  </si>
  <si>
    <t>Legal Entities</t>
  </si>
  <si>
    <t>Natural Persons</t>
  </si>
  <si>
    <t>residents</t>
  </si>
  <si>
    <t>non-residents</t>
  </si>
  <si>
    <t>Closed-end (excl. venture), incl.</t>
  </si>
  <si>
    <t>All funds (excl. venture)</t>
  </si>
  <si>
    <t>* Excluding the fund's securities to bearer.</t>
  </si>
  <si>
    <t>CII NAV Breakdown by Categories of Investors as at 31.03.2018, Share in NAV*</t>
  </si>
  <si>
    <t>* Excluding the fund's securities to bearer</t>
  </si>
  <si>
    <t>As at 31.12.2017</t>
  </si>
  <si>
    <t>CII Asset Structure by Fund Types</t>
  </si>
  <si>
    <t>As at 31.03.2018</t>
  </si>
  <si>
    <t>Open-ended CII</t>
  </si>
  <si>
    <t>Interval CII</t>
  </si>
  <si>
    <t>Closed-end CII with Public Issue</t>
  </si>
  <si>
    <t>Closed-end CII with Private Issue (venture excluded)</t>
  </si>
  <si>
    <t>Closed-end (non-venture) CII</t>
  </si>
  <si>
    <t xml:space="preserve">All CII (venture excluded) </t>
  </si>
  <si>
    <t>Real estate</t>
  </si>
  <si>
    <t>Cash and bank deposits</t>
  </si>
  <si>
    <t>Bank metals</t>
  </si>
  <si>
    <t>State bonds (OVDP)</t>
  </si>
  <si>
    <t>Equities</t>
  </si>
  <si>
    <t>Corporate bonds</t>
  </si>
  <si>
    <t>Promissory notes</t>
  </si>
  <si>
    <t>Securities</t>
  </si>
  <si>
    <t>* R - receivables</t>
  </si>
  <si>
    <t>Other assets (including R*)</t>
  </si>
  <si>
    <t>Other Securities</t>
  </si>
  <si>
    <t>Venture CII</t>
  </si>
  <si>
    <t>Mortgage</t>
  </si>
  <si>
    <t>Other securities</t>
  </si>
  <si>
    <t>Mortgages</t>
  </si>
  <si>
    <t xml:space="preserve"> Asset Type / CII Type  /Change per quarter  </t>
  </si>
  <si>
    <t>CD with public issue</t>
  </si>
  <si>
    <t>CD with private issue</t>
  </si>
  <si>
    <t>p.p.</t>
  </si>
  <si>
    <t>Security Type</t>
  </si>
  <si>
    <t>Share in Aggregate CII Portfolio of Securities</t>
  </si>
  <si>
    <t>Mortgage securities</t>
  </si>
  <si>
    <t>Derivatives</t>
  </si>
  <si>
    <t>TOTAL</t>
  </si>
  <si>
    <t>Rates of Return*</t>
  </si>
  <si>
    <t>UX Index</t>
  </si>
  <si>
    <t>PFTS Index</t>
  </si>
  <si>
    <t xml:space="preserve">Open-Ended CII  </t>
  </si>
  <si>
    <t>Other (difersified  and specialized public) funds</t>
  </si>
  <si>
    <t>Closed-end (non-venture ) CII with public issue</t>
  </si>
  <si>
    <t>UAH deposits</t>
  </si>
  <si>
    <t>Inflation (Consumer Price Index)**</t>
  </si>
  <si>
    <t>Mixed funds</t>
  </si>
  <si>
    <t>Closed-end (non-venture) CII with private issue</t>
  </si>
  <si>
    <t>Real estate in Kyiv (USD)***</t>
  </si>
  <si>
    <t>"Gold" deposit (at official rate of gold)</t>
  </si>
  <si>
    <t>EURO deposits</t>
  </si>
  <si>
    <t>USD deposits</t>
  </si>
  <si>
    <t>Real estate in Kyiv, UAH***</t>
  </si>
  <si>
    <t>* CII rates of return - based on the reported quarterly data (for the 4-th quarter - by year's reports).Ranking by the indicator of Q1 2018</t>
  </si>
  <si>
    <t>***In UAH - according to the portal "Столичная недвижимость": http://100realty.ua; In USD  - according also by portals http://www.domik.net and http://realt.ua.</t>
  </si>
  <si>
    <t>** Annual CIP - till December of the previos Year</t>
  </si>
  <si>
    <t>Ranking by the indicator of Q1 2018</t>
  </si>
  <si>
    <t>no data</t>
  </si>
  <si>
    <t>Year (12 months till 31.03.2018)</t>
  </si>
  <si>
    <t>Statistics of NPF Asset Management Market for Q1 2018</t>
  </si>
  <si>
    <t>Number of AMC Managing NPF Assets</t>
  </si>
  <si>
    <t>Number of NPF under Management *</t>
  </si>
  <si>
    <t>Structure of NPF Assets under AMC Management (excl. NBU CNPF)</t>
  </si>
  <si>
    <t>Dynamics of the Major Components of Assets for Q1 2018</t>
  </si>
  <si>
    <t>Aggregated Portfolio of NPF (excl. NBU CPNF)</t>
  </si>
  <si>
    <t>Aggregated Portfolio of NPF (incl. NBU CNPF)*</t>
  </si>
  <si>
    <t>NPF type</t>
  </si>
  <si>
    <t>Open</t>
  </si>
  <si>
    <t>Corporate</t>
  </si>
  <si>
    <t>Professional</t>
  </si>
  <si>
    <t xml:space="preserve">Number of NPF reported </t>
  </si>
  <si>
    <t>Annual Change, %</t>
  </si>
  <si>
    <t>NPF Assets under Management Change  for Q1 2018</t>
  </si>
  <si>
    <t>Moneys</t>
  </si>
  <si>
    <t>Other assets</t>
  </si>
  <si>
    <t>Change for the quarter,%</t>
  </si>
  <si>
    <t>Annual change, %</t>
  </si>
  <si>
    <t>Total*</t>
  </si>
  <si>
    <t>NBU CNPF**</t>
  </si>
  <si>
    <t>Assets/NPF Type</t>
  </si>
  <si>
    <t>All NPF (excl. NBU CNPF)</t>
  </si>
  <si>
    <t>All NPF (incl. NBU CNPF)*</t>
  </si>
  <si>
    <t>Municipal bonds</t>
  </si>
  <si>
    <t>State bonds (incl. OVDP)</t>
  </si>
  <si>
    <t>Statistics of IC* Asset Management Market for Q1 2018</t>
  </si>
  <si>
    <t>Number of Participants</t>
  </si>
  <si>
    <t>Number of AMC managing IC assets</t>
  </si>
  <si>
    <t xml:space="preserve"> for the quarter</t>
  </si>
  <si>
    <t>YTD</t>
  </si>
  <si>
    <t>* IC - Insuarance Companies</t>
  </si>
  <si>
    <t>For more details on AMC performance in IC Asset Management see AMC Rankings:</t>
  </si>
  <si>
    <t>Q3  2017</t>
  </si>
  <si>
    <t>Q4  2017</t>
  </si>
  <si>
    <t>Cash (current and deposit accounts, incl. foreign currency)</t>
  </si>
  <si>
    <t>Other Assets</t>
  </si>
  <si>
    <t>Securities (total)</t>
  </si>
  <si>
    <t>Mortgage certificates</t>
  </si>
  <si>
    <t>*R - Receivables</t>
  </si>
  <si>
    <t>CII (excl. Venture)</t>
  </si>
  <si>
    <t>Diversified CII</t>
  </si>
  <si>
    <t xml:space="preserve">Structure of IC Assets under Management* </t>
  </si>
  <si>
    <t>share</t>
  </si>
  <si>
    <t>share (total)</t>
  </si>
  <si>
    <t>Saving (deposite) cesrtificates</t>
  </si>
  <si>
    <t>Municipal certificates</t>
  </si>
  <si>
    <t>Number of IC under management</t>
  </si>
  <si>
    <t>Change of IC assets under management</t>
  </si>
  <si>
    <t>Structure of NPF Assets under AMC Management by NPF Types (excl. NBU CNPF)</t>
  </si>
  <si>
    <t>* Excluding corporate pension fund (CNPF) of NBU.</t>
  </si>
  <si>
    <t>** According to the National Financial Services Commission of Ukraine.</t>
  </si>
  <si>
    <t>Rates of Return: CII and Other Investment Options</t>
  </si>
  <si>
    <t xml:space="preserve">Changes in CII Asset Structure by Fund Types   </t>
  </si>
  <si>
    <t>CII Investors by Categories, as at 31.03.2018, Number and Share in Total Number</t>
  </si>
  <si>
    <t>CII Investors by Categories, Number and Share in the Total Number</t>
  </si>
  <si>
    <t>Net inflow/outflow for the period, UAH K (left scale)</t>
  </si>
  <si>
    <t>CII Assets Breakdown (excl. venture funds)</t>
  </si>
  <si>
    <t>CII Assets Breakdown (incl. venture funds)</t>
  </si>
  <si>
    <t>CII NAV Breakdown (excl. venture funds)</t>
  </si>
  <si>
    <t>CII NAV Breakdown (incl. venture funds)</t>
  </si>
  <si>
    <t>UAH M</t>
  </si>
  <si>
    <t>Regional Breakdown of AMC, CII and Their Assets Under Management</t>
  </si>
  <si>
    <t>Number of CII that Have Reached Compliance with the Standards, by Fund Type and Legal Form</t>
  </si>
  <si>
    <t xml:space="preserve">Diversified CII with Public Issue, by Fund Class </t>
  </si>
  <si>
    <t>IC assets under management, UAH M</t>
  </si>
  <si>
    <t>*UIF - Unit Investment Funds, CIF - Corporate Investment Funds; OD – open-ended diversified CII, OS – open-ended specialised CII, ІD – interval divercified CII, IS – interval specialised CII, CD – closed-end diversified CII, CN - closed-end non-diversified (ex. venture) CII, CS – closed-end specialised CII, CQ – closed-end quilified CII, CV - closed-end venture CII (non-diversified, with private issue).</t>
  </si>
  <si>
    <t>OD*</t>
  </si>
  <si>
    <t>OS*</t>
  </si>
  <si>
    <t>ІD*</t>
  </si>
  <si>
    <t>ІS*</t>
  </si>
  <si>
    <t>CS*</t>
  </si>
  <si>
    <t>CQ*</t>
  </si>
  <si>
    <t>CN*</t>
  </si>
  <si>
    <t xml:space="preserve">* D - diversified, S - specialised, N - non-diversified </t>
  </si>
  <si>
    <t>Date / Period</t>
  </si>
  <si>
    <t>Indicators of the Ukrainian Stock Market (Stock Exchanges)</t>
  </si>
  <si>
    <t>Number of AMC without CII under management</t>
  </si>
  <si>
    <t>Number of CII under management (registered)</t>
  </si>
  <si>
    <t>Number of registered CII per one AMC</t>
  </si>
  <si>
    <t>Sources: data on securities in the stock exchanges lists and on the volumes of trading - NSSMC, stock exchanges; calculations - UAIB.</t>
  </si>
  <si>
    <t>Kyiv city and Kyiv region</t>
  </si>
  <si>
    <t>* Including The Autonomous Republic of Crimea and Sevastopol city.</t>
  </si>
  <si>
    <t>Odesa region</t>
  </si>
  <si>
    <t>Net Inflow / Outflow in Open-Ended CII in Q1 2017-2018, UAH K</t>
  </si>
  <si>
    <t>Closed-end non-venture</t>
  </si>
  <si>
    <t>All non-venture</t>
  </si>
  <si>
    <t>Assets, UAH M</t>
  </si>
  <si>
    <t>Annual Change, UAH M</t>
  </si>
  <si>
    <t>Average value of fund as at 31.03.2018, UAH M</t>
  </si>
  <si>
    <t>Change  of securities for the quarter, UAH M</t>
  </si>
  <si>
    <t>Annual change of assets in securities, UAH M</t>
  </si>
  <si>
    <t>Change of amount of money for the quarter, UAH M</t>
  </si>
  <si>
    <t>Change of amount of money for the year, UAH M</t>
  </si>
  <si>
    <t>(UAH M)</t>
  </si>
  <si>
    <t>Value of NPF Assets under Management</t>
  </si>
  <si>
    <t>Total IC AuM, UAH M</t>
  </si>
  <si>
    <t>* By data provided by AMC with IC assets under management upon request.</t>
  </si>
  <si>
    <t xml:space="preserve">Trading volume on the stock exchanges (total) for the year, UAH M, including: </t>
  </si>
  <si>
    <t>Indicator/ Date (Period)</t>
  </si>
  <si>
    <t xml:space="preserve">* Funds that have equities, and bonds, and cash in their portfolios. </t>
  </si>
  <si>
    <t>CII Aggregate Securities and Derivatives Portfolio by Types of Instruments in Q1 2018</t>
  </si>
  <si>
    <t>* Acting CIIs that have reached the minimum asset size (which were recognized as such by NSSMC), are managed by the AMC and reported for the relevant period (as at the reporting date).</t>
  </si>
  <si>
    <t>CII Assets*</t>
  </si>
  <si>
    <t>Aggregate value of securities &amp; derivatives in CII portfolio, UAH M</t>
  </si>
  <si>
    <t>Q1 2018 Change, UAH M</t>
  </si>
  <si>
    <t>Q1 2018 Change,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</si>
</sst>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0.0"/>
    <numFmt numFmtId="167" formatCode="&quot;$&quot;#,##0_);[Red]\(&quot;$&quot;#,##0\)"/>
    <numFmt numFmtId="168" formatCode="0.000"/>
    <numFmt numFmtId="169" formatCode="#,##0.0"/>
    <numFmt numFmtId="170" formatCode="0.0000"/>
  </numFmts>
  <fonts count="89">
    <font>
      <sz val="10"/>
      <name val="Arial"/>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sz val="10"/>
      <name val="Arial"/>
      <family val="2"/>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sz val="12"/>
      <color indexed="8"/>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sz val="8"/>
      <name val="Arial"/>
      <family val="2"/>
      <charset val="204"/>
    </font>
    <font>
      <b/>
      <sz val="10"/>
      <name val="Arial Cyr"/>
      <charset val="204"/>
    </font>
    <font>
      <b/>
      <i/>
      <sz val="11"/>
      <color indexed="8"/>
      <name val="Arial"/>
      <family val="2"/>
      <charset val="204"/>
    </font>
    <font>
      <u/>
      <sz val="8"/>
      <color indexed="12"/>
      <name val="Arial"/>
      <family val="2"/>
      <charset val="204"/>
    </font>
    <font>
      <sz val="8"/>
      <name val="Arial"/>
      <family val="2"/>
      <charset val="204"/>
    </font>
    <font>
      <sz val="8"/>
      <name val="Arial"/>
      <family val="2"/>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ahoma"/>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sz val="8"/>
      <name val="Arial"/>
      <family val="2"/>
      <charset val="204"/>
    </font>
    <font>
      <i/>
      <sz val="9"/>
      <name val="Arial"/>
      <family val="2"/>
      <charset val="204"/>
    </font>
    <font>
      <b/>
      <sz val="11"/>
      <name val="Arial"/>
      <family val="2"/>
      <charset val="204"/>
    </font>
    <font>
      <sz val="10"/>
      <color indexed="8"/>
      <name val="Arial"/>
      <family val="2"/>
      <charset val="204"/>
    </font>
    <font>
      <sz val="11"/>
      <name val="Arial"/>
      <family val="2"/>
      <charset val="204"/>
    </font>
    <font>
      <sz val="8"/>
      <name val="Arial"/>
      <family val="2"/>
      <charset val="204"/>
    </font>
    <font>
      <sz val="8"/>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1"/>
      <color rgb="FFFF0000"/>
      <name val="Arial"/>
      <family val="2"/>
      <charset val="204"/>
    </font>
    <font>
      <i/>
      <u/>
      <sz val="9"/>
      <color indexed="12"/>
      <name val="Arial"/>
      <family val="2"/>
      <charset val="204"/>
    </font>
    <font>
      <sz val="10"/>
      <color rgb="FFFF0000"/>
      <name val="Arial"/>
      <family val="2"/>
      <charset val="204"/>
    </font>
    <font>
      <i/>
      <sz val="10"/>
      <color rgb="FFFF0000"/>
      <name val="Arial"/>
      <family val="2"/>
      <charset val="204"/>
    </font>
    <font>
      <b/>
      <sz val="10"/>
      <color rgb="FF38B64A"/>
      <name val="Arial"/>
      <family val="2"/>
      <charset val="204"/>
    </font>
    <font>
      <b/>
      <i/>
      <sz val="10"/>
      <color rgb="FF38B64A"/>
      <name val="Arial"/>
      <family val="2"/>
      <charset val="204"/>
    </font>
    <font>
      <sz val="10"/>
      <color rgb="FF38B64A"/>
      <name val="Arial"/>
      <family val="2"/>
      <charset val="204"/>
    </font>
    <font>
      <b/>
      <i/>
      <sz val="10"/>
      <color rgb="FFFF0000"/>
      <name val="Arial"/>
      <family val="2"/>
      <charset val="204"/>
    </font>
    <font>
      <b/>
      <sz val="10"/>
      <color rgb="FFFF0000"/>
      <name val="Arial"/>
      <family val="2"/>
      <charset val="204"/>
    </font>
    <font>
      <b/>
      <sz val="11"/>
      <color rgb="FFFF0000"/>
      <name val="Arial"/>
      <family val="2"/>
      <charset val="204"/>
    </font>
    <font>
      <u/>
      <sz val="9"/>
      <color indexed="12"/>
      <name val="Arial"/>
      <family val="2"/>
      <charset val="204"/>
    </font>
    <font>
      <sz val="16"/>
      <name val="Arial"/>
      <family val="2"/>
      <charset val="204"/>
    </font>
    <font>
      <b/>
      <sz val="10"/>
      <color indexed="23"/>
      <name val="Arial"/>
      <family val="2"/>
      <charset val="204"/>
    </font>
    <font>
      <b/>
      <sz val="9"/>
      <color indexed="8"/>
      <name val="Arial"/>
      <family val="2"/>
      <charset val="204"/>
    </font>
    <font>
      <i/>
      <sz val="9"/>
      <color theme="0"/>
      <name val="Arial"/>
      <family val="2"/>
      <charset val="204"/>
    </font>
    <font>
      <i/>
      <sz val="8"/>
      <name val="Arial Cyr"/>
      <charset val="204"/>
    </font>
    <font>
      <sz val="8"/>
      <name val="Arial Cyr"/>
      <charset val="204"/>
    </font>
    <font>
      <i/>
      <u/>
      <sz val="8"/>
      <color indexed="12"/>
      <name val="Arial"/>
      <family val="2"/>
      <charset val="204"/>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4"/>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8FC850"/>
        <bgColor indexed="64"/>
      </patternFill>
    </fill>
    <fill>
      <patternFill patternType="solid">
        <fgColor rgb="FF38B64A"/>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EB81BE"/>
        <bgColor indexed="64"/>
      </patternFill>
    </fill>
  </fills>
  <borders count="16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medium">
        <color indexed="20"/>
      </top>
      <bottom style="medium">
        <color indexed="20"/>
      </bottom>
      <diagonal/>
    </border>
    <border>
      <left style="dotted">
        <color indexed="23"/>
      </left>
      <right style="dotted">
        <color indexed="23"/>
      </right>
      <top style="medium">
        <color indexed="20"/>
      </top>
      <bottom style="medium">
        <color indexed="20"/>
      </bottom>
      <diagonal/>
    </border>
    <border>
      <left style="dotted">
        <color indexed="23"/>
      </left>
      <right/>
      <top style="medium">
        <color indexed="20"/>
      </top>
      <bottom style="medium">
        <color indexed="20"/>
      </bottom>
      <diagonal/>
    </border>
    <border>
      <left/>
      <right style="dotted">
        <color indexed="23"/>
      </right>
      <top style="dotted">
        <color indexed="23"/>
      </top>
      <bottom style="medium">
        <color indexed="20"/>
      </bottom>
      <diagonal/>
    </border>
    <border>
      <left style="dotted">
        <color indexed="23"/>
      </left>
      <right style="dotted">
        <color indexed="23"/>
      </right>
      <top style="dotted">
        <color indexed="23"/>
      </top>
      <bottom style="medium">
        <color indexed="20"/>
      </bottom>
      <diagonal/>
    </border>
    <border>
      <left/>
      <right style="dotted">
        <color indexed="23"/>
      </right>
      <top style="medium">
        <color indexed="20"/>
      </top>
      <bottom style="dotted">
        <color indexed="23"/>
      </bottom>
      <diagonal/>
    </border>
    <border>
      <left style="dotted">
        <color indexed="23"/>
      </left>
      <right/>
      <top style="dotted">
        <color indexed="23"/>
      </top>
      <bottom style="medium">
        <color indexed="20"/>
      </bottom>
      <diagonal/>
    </border>
    <border>
      <left/>
      <right style="dotted">
        <color indexed="23"/>
      </right>
      <top style="dotted">
        <color indexed="23"/>
      </top>
      <bottom/>
      <diagonal/>
    </border>
    <border>
      <left/>
      <right style="dotted">
        <color indexed="23"/>
      </right>
      <top style="thin">
        <color indexed="23"/>
      </top>
      <bottom style="dotted">
        <color indexed="23"/>
      </bottom>
      <diagonal/>
    </border>
    <border>
      <left style="dotted">
        <color indexed="23"/>
      </left>
      <right style="dotted">
        <color indexed="23"/>
      </right>
      <top style="thin">
        <color indexed="23"/>
      </top>
      <bottom style="dotted">
        <color indexed="23"/>
      </bottom>
      <diagonal/>
    </border>
    <border>
      <left style="dotted">
        <color indexed="23"/>
      </left>
      <right/>
      <top style="thin">
        <color indexed="23"/>
      </top>
      <bottom style="dotted">
        <color indexed="23"/>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style="thin">
        <color indexed="20"/>
      </left>
      <right/>
      <top style="medium">
        <color indexed="20"/>
      </top>
      <bottom style="medium">
        <color indexed="20"/>
      </bottom>
      <diagonal/>
    </border>
    <border>
      <left style="dotted">
        <color indexed="23"/>
      </left>
      <right style="thin">
        <color indexed="20"/>
      </right>
      <top style="medium">
        <color indexed="20"/>
      </top>
      <bottom style="medium">
        <color indexed="20"/>
      </bottom>
      <diagonal/>
    </border>
    <border>
      <left style="thin">
        <color indexed="20"/>
      </left>
      <right style="dotted">
        <color indexed="23"/>
      </right>
      <top style="dotted">
        <color indexed="23"/>
      </top>
      <bottom style="dotted">
        <color indexed="23"/>
      </bottom>
      <diagonal/>
    </border>
    <border>
      <left style="dotted">
        <color indexed="23"/>
      </left>
      <right style="thin">
        <color indexed="20"/>
      </right>
      <top style="dotted">
        <color indexed="23"/>
      </top>
      <bottom style="dotted">
        <color indexed="23"/>
      </bottom>
      <diagonal/>
    </border>
    <border>
      <left/>
      <right/>
      <top style="thin">
        <color indexed="21"/>
      </top>
      <bottom style="medium">
        <color indexed="21"/>
      </bottom>
      <diagonal/>
    </border>
    <border>
      <left style="dotted">
        <color indexed="55"/>
      </left>
      <right style="dotted">
        <color indexed="55"/>
      </right>
      <top style="dotted">
        <color indexed="55"/>
      </top>
      <bottom style="dotted">
        <color indexed="55"/>
      </bottom>
      <diagonal/>
    </border>
    <border>
      <left/>
      <right style="dotted">
        <color indexed="55"/>
      </right>
      <top style="dotted">
        <color indexed="55"/>
      </top>
      <bottom style="dotted">
        <color indexed="55"/>
      </bottom>
      <diagonal/>
    </border>
    <border>
      <left style="dotted">
        <color indexed="55"/>
      </left>
      <right/>
      <top style="dotted">
        <color indexed="55"/>
      </top>
      <bottom style="dotted">
        <color indexed="55"/>
      </bottom>
      <diagonal/>
    </border>
    <border>
      <left style="dotted">
        <color indexed="55"/>
      </left>
      <right/>
      <top style="dotted">
        <color indexed="55"/>
      </top>
      <bottom style="thin">
        <color indexed="21"/>
      </bottom>
      <diagonal/>
    </border>
    <border>
      <left/>
      <right style="dotted">
        <color indexed="55"/>
      </right>
      <top style="dotted">
        <color indexed="55"/>
      </top>
      <bottom style="medium">
        <color indexed="21"/>
      </bottom>
      <diagonal/>
    </border>
    <border>
      <left style="dotted">
        <color indexed="55"/>
      </left>
      <right style="dotted">
        <color indexed="55"/>
      </right>
      <top style="medium">
        <color indexed="21"/>
      </top>
      <bottom style="medium">
        <color indexed="21"/>
      </bottom>
      <diagonal/>
    </border>
    <border>
      <left style="dotted">
        <color indexed="55"/>
      </left>
      <right/>
      <top style="medium">
        <color indexed="21"/>
      </top>
      <bottom style="medium">
        <color indexed="21"/>
      </bottom>
      <diagonal/>
    </border>
    <border>
      <left/>
      <right style="dotted">
        <color indexed="55"/>
      </right>
      <top/>
      <bottom style="thin">
        <color indexed="55"/>
      </bottom>
      <diagonal/>
    </border>
    <border>
      <left style="dotted">
        <color indexed="55"/>
      </left>
      <right style="dotted">
        <color indexed="55"/>
      </right>
      <top/>
      <bottom style="thin">
        <color indexed="55"/>
      </bottom>
      <diagonal/>
    </border>
    <border>
      <left style="dotted">
        <color indexed="55"/>
      </left>
      <right/>
      <top/>
      <bottom style="thin">
        <color indexed="55"/>
      </bottom>
      <diagonal/>
    </border>
    <border>
      <left/>
      <right style="dotted">
        <color indexed="55"/>
      </right>
      <top style="thin">
        <color indexed="55"/>
      </top>
      <bottom style="thin">
        <color indexed="55"/>
      </bottom>
      <diagonal/>
    </border>
    <border>
      <left style="dotted">
        <color indexed="55"/>
      </left>
      <right style="dotted">
        <color indexed="55"/>
      </right>
      <top style="thin">
        <color indexed="55"/>
      </top>
      <bottom style="thin">
        <color indexed="55"/>
      </bottom>
      <diagonal/>
    </border>
    <border>
      <left style="dotted">
        <color indexed="55"/>
      </left>
      <right/>
      <top style="thin">
        <color indexed="55"/>
      </top>
      <bottom style="thin">
        <color indexed="55"/>
      </bottom>
      <diagonal/>
    </border>
    <border>
      <left/>
      <right style="dotted">
        <color indexed="55"/>
      </right>
      <top/>
      <bottom style="dotted">
        <color indexed="55"/>
      </bottom>
      <diagonal/>
    </border>
    <border>
      <left style="dotted">
        <color indexed="55"/>
      </left>
      <right style="dotted">
        <color indexed="55"/>
      </right>
      <top/>
      <bottom style="dotted">
        <color indexed="55"/>
      </bottom>
      <diagonal/>
    </border>
    <border>
      <left style="dotted">
        <color indexed="55"/>
      </left>
      <right/>
      <top/>
      <bottom style="dotted">
        <color indexed="55"/>
      </bottom>
      <diagonal/>
    </border>
    <border>
      <left/>
      <right style="dotted">
        <color indexed="55"/>
      </right>
      <top style="dotted">
        <color indexed="55"/>
      </top>
      <bottom style="thin">
        <color indexed="21"/>
      </bottom>
      <diagonal/>
    </border>
    <border>
      <left style="dotted">
        <color indexed="55"/>
      </left>
      <right style="dotted">
        <color indexed="55"/>
      </right>
      <top style="dotted">
        <color indexed="55"/>
      </top>
      <bottom style="thin">
        <color indexed="21"/>
      </bottom>
      <diagonal/>
    </border>
    <border>
      <left/>
      <right style="dotted">
        <color indexed="55"/>
      </right>
      <top style="thin">
        <color indexed="21"/>
      </top>
      <bottom style="thin">
        <color indexed="55"/>
      </bottom>
      <diagonal/>
    </border>
    <border>
      <left style="dotted">
        <color indexed="55"/>
      </left>
      <right style="dotted">
        <color indexed="55"/>
      </right>
      <top style="thin">
        <color indexed="21"/>
      </top>
      <bottom style="thin">
        <color indexed="55"/>
      </bottom>
      <diagonal/>
    </border>
    <border>
      <left style="dotted">
        <color indexed="55"/>
      </left>
      <right/>
      <top style="thin">
        <color indexed="21"/>
      </top>
      <bottom style="thin">
        <color indexed="55"/>
      </bottom>
      <diagonal/>
    </border>
    <border>
      <left style="dotted">
        <color indexed="55"/>
      </left>
      <right/>
      <top style="dotted">
        <color indexed="55"/>
      </top>
      <bottom style="medium">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style="dotted">
        <color indexed="23"/>
      </left>
      <right style="thin">
        <color indexed="23"/>
      </right>
      <top/>
      <bottom style="dotted">
        <color indexed="23"/>
      </bottom>
      <diagonal/>
    </border>
    <border>
      <left style="dotted">
        <color indexed="23"/>
      </left>
      <right style="thin">
        <color indexed="23"/>
      </right>
      <top style="dotted">
        <color indexed="23"/>
      </top>
      <bottom style="dotted">
        <color indexed="23"/>
      </bottom>
      <diagonal/>
    </border>
    <border>
      <left style="dotted">
        <color indexed="23"/>
      </left>
      <right style="thin">
        <color indexed="23"/>
      </right>
      <top style="medium">
        <color indexed="20"/>
      </top>
      <bottom style="medium">
        <color indexed="20"/>
      </bottom>
      <diagonal/>
    </border>
    <border>
      <left style="dotted">
        <color indexed="23"/>
      </left>
      <right style="thin">
        <color indexed="23"/>
      </right>
      <top style="dotted">
        <color indexed="23"/>
      </top>
      <bottom style="medium">
        <color indexed="20"/>
      </bottom>
      <diagonal/>
    </border>
    <border>
      <left/>
      <right style="dotted">
        <color indexed="23"/>
      </right>
      <top/>
      <bottom style="medium">
        <color indexed="20"/>
      </bottom>
      <diagonal/>
    </border>
    <border>
      <left style="dotted">
        <color indexed="23"/>
      </left>
      <right style="dotted">
        <color indexed="23"/>
      </right>
      <top/>
      <bottom style="medium">
        <color indexed="20"/>
      </bottom>
      <diagonal/>
    </border>
    <border>
      <left style="dotted">
        <color indexed="23"/>
      </left>
      <right/>
      <top/>
      <bottom style="medium">
        <color indexed="20"/>
      </bottom>
      <diagonal/>
    </border>
    <border>
      <left/>
      <right/>
      <top style="dotted">
        <color indexed="23"/>
      </top>
      <bottom style="medium">
        <color indexed="21"/>
      </bottom>
      <diagonal/>
    </border>
    <border>
      <left style="thin">
        <color indexed="20"/>
      </left>
      <right style="dotted">
        <color indexed="23"/>
      </right>
      <top style="dotted">
        <color indexed="23"/>
      </top>
      <bottom style="medium">
        <color indexed="20"/>
      </bottom>
      <diagonal/>
    </border>
    <border>
      <left style="dotted">
        <color indexed="23"/>
      </left>
      <right style="thin">
        <color indexed="20"/>
      </right>
      <top style="dotted">
        <color indexed="23"/>
      </top>
      <bottom style="medium">
        <color indexed="20"/>
      </bottom>
      <diagonal/>
    </border>
    <border>
      <left style="dotted">
        <color indexed="55"/>
      </left>
      <right/>
      <top/>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right/>
      <top style="dotted">
        <color indexed="23"/>
      </top>
      <bottom/>
      <diagonal/>
    </border>
    <border>
      <left/>
      <right/>
      <top/>
      <bottom style="medium">
        <color indexed="20"/>
      </bottom>
      <diagonal/>
    </border>
    <border>
      <left/>
      <right/>
      <top style="medium">
        <color indexed="20"/>
      </top>
      <bottom/>
      <diagonal/>
    </border>
    <border>
      <left style="dotted">
        <color indexed="23"/>
      </left>
      <right/>
      <top style="medium">
        <color indexed="20"/>
      </top>
      <bottom style="dotted">
        <color indexed="23"/>
      </bottom>
      <diagonal/>
    </border>
    <border>
      <left/>
      <right style="dotted">
        <color indexed="23"/>
      </right>
      <top style="medium">
        <color indexed="20"/>
      </top>
      <bottom/>
      <diagonal/>
    </border>
    <border>
      <left style="dotted">
        <color indexed="23"/>
      </left>
      <right/>
      <top style="medium">
        <color indexed="20"/>
      </top>
      <bottom style="thin">
        <color indexed="23"/>
      </bottom>
      <diagonal/>
    </border>
    <border>
      <left/>
      <right/>
      <top style="medium">
        <color indexed="20"/>
      </top>
      <bottom style="thin">
        <color indexed="23"/>
      </bottom>
      <diagonal/>
    </border>
    <border>
      <left style="dotted">
        <color indexed="23"/>
      </left>
      <right style="dotted">
        <color indexed="23"/>
      </right>
      <top style="medium">
        <color indexed="20"/>
      </top>
      <bottom/>
      <diagonal/>
    </border>
    <border>
      <left style="dotted">
        <color theme="0" tint="-0.24994659260841701"/>
      </left>
      <right/>
      <top style="dotted">
        <color indexed="23"/>
      </top>
      <bottom style="dotted">
        <color indexed="23"/>
      </bottom>
      <diagonal/>
    </border>
    <border>
      <left style="dotted">
        <color theme="0" tint="-0.24994659260841701"/>
      </left>
      <right/>
      <top style="medium">
        <color indexed="20"/>
      </top>
      <bottom/>
      <diagonal/>
    </border>
    <border>
      <left style="dotted">
        <color theme="0" tint="-0.24994659260841701"/>
      </left>
      <right/>
      <top/>
      <bottom style="medium">
        <color indexed="20"/>
      </bottom>
      <diagonal/>
    </border>
    <border>
      <left style="dotted">
        <color indexed="55"/>
      </left>
      <right/>
      <top style="thin">
        <color indexed="55"/>
      </top>
      <bottom style="dotted">
        <color indexed="55"/>
      </bottom>
      <diagonal/>
    </border>
    <border>
      <left/>
      <right style="dotted">
        <color indexed="55"/>
      </right>
      <top style="dotted">
        <color indexed="55"/>
      </top>
      <bottom style="medium">
        <color indexed="57"/>
      </bottom>
      <diagonal/>
    </border>
    <border>
      <left style="dotted">
        <color indexed="55"/>
      </left>
      <right style="dotted">
        <color indexed="55"/>
      </right>
      <top style="dotted">
        <color indexed="55"/>
      </top>
      <bottom style="medium">
        <color indexed="57"/>
      </bottom>
      <diagonal/>
    </border>
    <border>
      <left style="dotted">
        <color indexed="55"/>
      </left>
      <right/>
      <top style="dotted">
        <color indexed="55"/>
      </top>
      <bottom style="medium">
        <color indexed="57"/>
      </bottom>
      <diagonal/>
    </border>
    <border>
      <left/>
      <right style="dotted">
        <color indexed="23"/>
      </right>
      <top style="medium">
        <color theme="8" tint="-0.2499465926084170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right style="dotted">
        <color indexed="23"/>
      </right>
      <top style="dotted">
        <color indexed="23"/>
      </top>
      <bottom style="medium">
        <color theme="8" tint="-0.24994659260841701"/>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style="dotted">
        <color theme="0" tint="-0.24994659260841701"/>
      </left>
      <right/>
      <top style="dotted">
        <color indexed="23"/>
      </top>
      <bottom/>
      <diagonal/>
    </border>
    <border>
      <left/>
      <right style="dotted">
        <color indexed="23"/>
      </right>
      <top style="thin">
        <color indexed="20"/>
      </top>
      <bottom style="thin">
        <color indexed="20"/>
      </bottom>
      <diagonal/>
    </border>
    <border>
      <left style="dotted">
        <color indexed="23"/>
      </left>
      <right style="dotted">
        <color indexed="23"/>
      </right>
      <top style="thin">
        <color indexed="20"/>
      </top>
      <bottom style="thin">
        <color indexed="20"/>
      </bottom>
      <diagonal/>
    </border>
    <border>
      <left style="dotted">
        <color indexed="23"/>
      </left>
      <right style="thin">
        <color indexed="23"/>
      </right>
      <top style="thin">
        <color indexed="20"/>
      </top>
      <bottom style="thin">
        <color indexed="20"/>
      </bottom>
      <diagonal/>
    </border>
    <border>
      <left style="dotted">
        <color theme="0" tint="-0.24994659260841701"/>
      </left>
      <right/>
      <top style="thin">
        <color indexed="20"/>
      </top>
      <bottom style="thin">
        <color indexed="20"/>
      </bottom>
      <diagonal/>
    </border>
    <border>
      <left/>
      <right style="dotted">
        <color theme="0" tint="-0.34998626667073579"/>
      </right>
      <top style="medium">
        <color indexed="20"/>
      </top>
      <bottom style="dotted">
        <color theme="0" tint="-0.34998626667073579"/>
      </bottom>
      <diagonal/>
    </border>
    <border>
      <left/>
      <right style="dotted">
        <color theme="0" tint="-0.34998626667073579"/>
      </right>
      <top style="dotted">
        <color theme="0" tint="-0.34998626667073579"/>
      </top>
      <bottom style="medium">
        <color indexed="20"/>
      </bottom>
      <diagonal/>
    </border>
    <border>
      <left/>
      <right/>
      <top/>
      <bottom style="dotted">
        <color indexed="23"/>
      </bottom>
      <diagonal/>
    </border>
    <border>
      <left style="dotted">
        <color theme="0" tint="-0.34998626667073579"/>
      </left>
      <right style="dotted">
        <color theme="0" tint="-0.34998626667073579"/>
      </right>
      <top style="medium">
        <color indexed="21"/>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style="dotted">
        <color theme="0" tint="-0.34998626667073579"/>
      </right>
      <top style="thin">
        <color indexed="36"/>
      </top>
      <bottom style="dotted">
        <color theme="0" tint="-0.34998626667073579"/>
      </bottom>
      <diagonal/>
    </border>
    <border>
      <left style="dotted">
        <color theme="0" tint="-0.34998626667073579"/>
      </left>
      <right/>
      <top style="thin">
        <color indexed="36"/>
      </top>
      <bottom style="dotted">
        <color theme="0" tint="-0.34998626667073579"/>
      </bottom>
      <diagonal/>
    </border>
    <border>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medium">
        <color indexed="20"/>
      </bottom>
      <diagonal/>
    </border>
    <border>
      <left style="dotted">
        <color theme="0" tint="-0.34998626667073579"/>
      </left>
      <right/>
      <top style="dotted">
        <color theme="0" tint="-0.34998626667073579"/>
      </top>
      <bottom style="medium">
        <color indexed="20"/>
      </bottom>
      <diagonal/>
    </border>
    <border>
      <left/>
      <right style="dotted">
        <color theme="0" tint="-0.34998626667073579"/>
      </right>
      <top style="medium">
        <color indexed="21"/>
      </top>
      <bottom style="dotted">
        <color theme="0" tint="-0.34998626667073579"/>
      </bottom>
      <diagonal/>
    </border>
    <border>
      <left style="dotted">
        <color theme="0" tint="-0.34998626667073579"/>
      </left>
      <right/>
      <top style="medium">
        <color indexed="21"/>
      </top>
      <bottom style="dotted">
        <color theme="0" tint="-0.34998626667073579"/>
      </bottom>
      <diagonal/>
    </border>
    <border>
      <left/>
      <right style="dotted">
        <color theme="0" tint="-0.34998626667073579"/>
      </right>
      <top style="dotted">
        <color theme="0" tint="-0.34998626667073579"/>
      </top>
      <bottom style="medium">
        <color indexed="21"/>
      </bottom>
      <diagonal/>
    </border>
    <border>
      <left style="dotted">
        <color theme="0" tint="-0.34998626667073579"/>
      </left>
      <right style="dotted">
        <color theme="0" tint="-0.34998626667073579"/>
      </right>
      <top style="dotted">
        <color theme="0" tint="-0.34998626667073579"/>
      </top>
      <bottom style="medium">
        <color indexed="21"/>
      </bottom>
      <diagonal/>
    </border>
    <border>
      <left style="dotted">
        <color theme="0" tint="-0.34998626667073579"/>
      </left>
      <right/>
      <top style="dotted">
        <color theme="0" tint="-0.34998626667073579"/>
      </top>
      <bottom style="medium">
        <color indexed="21"/>
      </bottom>
      <diagonal/>
    </border>
    <border>
      <left style="dotted">
        <color indexed="20"/>
      </left>
      <right style="dotted">
        <color theme="0" tint="-0.34998626667073579"/>
      </right>
      <top style="medium">
        <color indexed="20"/>
      </top>
      <bottom style="dotted">
        <color theme="0" tint="-0.34998626667073579"/>
      </bottom>
      <diagonal/>
    </border>
    <border>
      <left style="dotted">
        <color theme="0" tint="-0.34998626667073579"/>
      </left>
      <right style="dotted">
        <color theme="0" tint="-0.34998626667073579"/>
      </right>
      <top style="medium">
        <color indexed="20"/>
      </top>
      <bottom style="dotted">
        <color theme="0" tint="-0.34998626667073579"/>
      </bottom>
      <diagonal/>
    </border>
    <border>
      <left style="dotted">
        <color theme="0" tint="-0.34998626667073579"/>
      </left>
      <right/>
      <top style="medium">
        <color indexed="20"/>
      </top>
      <bottom style="dotted">
        <color theme="0" tint="-0.34998626667073579"/>
      </bottom>
      <diagonal/>
    </border>
    <border>
      <left/>
      <right style="dotted">
        <color theme="0" tint="-0.499984740745262"/>
      </right>
      <top style="thin">
        <color indexed="21"/>
      </top>
      <bottom style="medium">
        <color indexed="21"/>
      </bottom>
      <diagonal/>
    </border>
    <border>
      <left style="dotted">
        <color theme="0" tint="-0.499984740745262"/>
      </left>
      <right style="dotted">
        <color theme="0" tint="-0.499984740745262"/>
      </right>
      <top style="thin">
        <color indexed="21"/>
      </top>
      <bottom style="medium">
        <color indexed="21"/>
      </bottom>
      <diagonal/>
    </border>
    <border>
      <left style="dotted">
        <color theme="0" tint="-0.499984740745262"/>
      </left>
      <right/>
      <top style="thin">
        <color indexed="21"/>
      </top>
      <bottom style="medium">
        <color indexed="21"/>
      </bottom>
      <diagonal/>
    </border>
    <border>
      <left style="dotted">
        <color indexed="23"/>
      </left>
      <right style="dotted">
        <color indexed="23"/>
      </right>
      <top style="medium">
        <color indexed="21"/>
      </top>
      <bottom/>
      <diagonal/>
    </border>
    <border>
      <left/>
      <right style="dotted">
        <color indexed="23"/>
      </right>
      <top style="medium">
        <color theme="8" tint="-0.24994659260841701"/>
      </top>
      <bottom/>
      <diagonal/>
    </border>
    <border>
      <left style="dotted">
        <color indexed="23"/>
      </left>
      <right style="dotted">
        <color indexed="23"/>
      </right>
      <top style="medium">
        <color theme="8" tint="-0.24994659260841701"/>
      </top>
      <bottom/>
      <diagonal/>
    </border>
    <border>
      <left/>
      <right style="dotted">
        <color indexed="23"/>
      </right>
      <top/>
      <bottom style="medium">
        <color theme="8" tint="-0.24994659260841701"/>
      </bottom>
      <diagonal/>
    </border>
    <border>
      <left style="dotted">
        <color indexed="23"/>
      </left>
      <right style="dotted">
        <color indexed="23"/>
      </right>
      <top/>
      <bottom style="medium">
        <color theme="8" tint="-0.24994659260841701"/>
      </bottom>
      <diagonal/>
    </border>
    <border>
      <left/>
      <right/>
      <top style="medium">
        <color rgb="FF008080"/>
      </top>
      <bottom/>
      <diagonal/>
    </border>
    <border>
      <left/>
      <right style="dotted">
        <color indexed="23"/>
      </right>
      <top style="dotted">
        <color indexed="23"/>
      </top>
      <bottom style="medium">
        <color rgb="FF008080"/>
      </bottom>
      <diagonal/>
    </border>
    <border>
      <left style="dotted">
        <color indexed="23"/>
      </left>
      <right style="dotted">
        <color theme="0" tint="-0.24994659260841701"/>
      </right>
      <top style="medium">
        <color indexed="20"/>
      </top>
      <bottom/>
      <diagonal/>
    </border>
    <border>
      <left style="dotted">
        <color indexed="23"/>
      </left>
      <right style="dotted">
        <color theme="0" tint="-0.24994659260841701"/>
      </right>
      <top/>
      <bottom style="medium">
        <color indexed="20"/>
      </bottom>
      <diagonal/>
    </border>
    <border>
      <left style="dotted">
        <color indexed="55"/>
      </left>
      <right style="dotted">
        <color indexed="55"/>
      </right>
      <top/>
      <bottom/>
      <diagonal/>
    </border>
    <border>
      <left/>
      <right style="dotted">
        <color indexed="55"/>
      </right>
      <top style="dotted">
        <color indexed="55"/>
      </top>
      <bottom style="thin">
        <color theme="8"/>
      </bottom>
      <diagonal/>
    </border>
    <border>
      <left style="dotted">
        <color indexed="55"/>
      </left>
      <right style="dotted">
        <color indexed="55"/>
      </right>
      <top style="dotted">
        <color indexed="55"/>
      </top>
      <bottom style="thin">
        <color theme="8"/>
      </bottom>
      <diagonal/>
    </border>
    <border>
      <left style="dotted">
        <color indexed="55"/>
      </left>
      <right/>
      <top style="dotted">
        <color indexed="55"/>
      </top>
      <bottom style="thin">
        <color theme="8"/>
      </bottom>
      <diagonal/>
    </border>
    <border>
      <left/>
      <right style="dotted">
        <color theme="0" tint="-0.34998626667073579"/>
      </right>
      <top style="medium">
        <color indexed="20"/>
      </top>
      <bottom style="dotted">
        <color theme="0" tint="-0.24994659260841701"/>
      </bottom>
      <diagonal/>
    </border>
    <border>
      <left/>
      <right style="dotted">
        <color theme="0" tint="-0.34998626667073579"/>
      </right>
      <top style="dotted">
        <color theme="0" tint="-0.24994659260841701"/>
      </top>
      <bottom style="dotted">
        <color theme="0" tint="-0.24994659260841701"/>
      </bottom>
      <diagonal/>
    </border>
    <border>
      <left/>
      <right style="dotted">
        <color theme="0" tint="-0.34998626667073579"/>
      </right>
      <top/>
      <bottom style="dotted">
        <color theme="0" tint="-0.34998626667073579"/>
      </bottom>
      <diagonal/>
    </border>
  </borders>
  <cellStyleXfs count="87">
    <xf numFmtId="0" fontId="0" fillId="0" borderId="0"/>
    <xf numFmtId="49" fontId="15" fillId="0" borderId="0">
      <alignment horizontal="centerContinuous" vertical="top" wrapText="1"/>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38" fontId="16" fillId="0" borderId="0" applyFont="0" applyFill="0" applyBorder="0" applyAlignment="0" applyProtection="0"/>
    <xf numFmtId="167" fontId="16" fillId="0" borderId="0" applyFont="0" applyFill="0" applyBorder="0" applyAlignment="0" applyProtection="0"/>
    <xf numFmtId="0" fontId="56" fillId="0" borderId="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7" borderId="1" applyNumberFormat="0" applyAlignment="0" applyProtection="0"/>
    <xf numFmtId="0" fontId="42" fillId="20" borderId="2" applyNumberFormat="0" applyAlignment="0" applyProtection="0"/>
    <xf numFmtId="0" fontId="43" fillId="20" borderId="1" applyNumberFormat="0" applyAlignment="0" applyProtection="0"/>
    <xf numFmtId="0" fontId="3"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3" fillId="0" borderId="0" applyNumberFormat="0" applyFill="0" applyBorder="0" applyAlignment="0" applyProtection="0"/>
    <xf numFmtId="0" fontId="15" fillId="0" borderId="3">
      <alignment horizontal="centerContinuous" vertical="top" wrapText="1"/>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21" borderId="8"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8" fillId="0" borderId="0"/>
    <xf numFmtId="0" fontId="4" fillId="0" borderId="0"/>
    <xf numFmtId="0" fontId="4" fillId="0" borderId="0"/>
    <xf numFmtId="0" fontId="9" fillId="0" borderId="0"/>
    <xf numFmtId="0" fontId="70" fillId="0" borderId="0"/>
    <xf numFmtId="0" fontId="4" fillId="0" borderId="0"/>
    <xf numFmtId="0" fontId="9" fillId="0" borderId="0"/>
    <xf numFmtId="0" fontId="4" fillId="0" borderId="0"/>
    <xf numFmtId="0" fontId="6" fillId="0" borderId="0"/>
    <xf numFmtId="0" fontId="6" fillId="0" borderId="0"/>
    <xf numFmtId="0" fontId="58" fillId="0" borderId="0"/>
    <xf numFmtId="0" fontId="39" fillId="0" borderId="0"/>
    <xf numFmtId="0" fontId="70"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4" fillId="0" borderId="0"/>
    <xf numFmtId="0" fontId="4" fillId="0" borderId="0"/>
    <xf numFmtId="0" fontId="9" fillId="0" borderId="0"/>
    <xf numFmtId="0" fontId="4" fillId="0" borderId="0"/>
    <xf numFmtId="0" fontId="4" fillId="0" borderId="0"/>
    <xf numFmtId="0" fontId="51" fillId="3" borderId="0" applyNumberFormat="0" applyBorder="0" applyAlignment="0" applyProtection="0"/>
    <xf numFmtId="0" fontId="52" fillId="0" borderId="0" applyNumberFormat="0" applyFill="0" applyBorder="0" applyAlignment="0" applyProtection="0"/>
    <xf numFmtId="0" fontId="4" fillId="23" borderId="9" applyNumberFormat="0" applyFont="0" applyAlignment="0" applyProtection="0"/>
    <xf numFmtId="9" fontId="2"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38" fontId="16" fillId="0" borderId="0" applyFont="0" applyFill="0" applyBorder="0" applyAlignment="0" applyProtection="0"/>
    <xf numFmtId="40" fontId="16" fillId="0" borderId="0" applyFont="0" applyFill="0" applyBorder="0" applyAlignment="0" applyProtection="0"/>
    <xf numFmtId="164" fontId="6" fillId="0" borderId="0" applyFont="0" applyFill="0" applyBorder="0" applyAlignment="0" applyProtection="0"/>
    <xf numFmtId="0" fontId="55" fillId="4" borderId="0" applyNumberFormat="0" applyBorder="0" applyAlignment="0" applyProtection="0"/>
    <xf numFmtId="49" fontId="15" fillId="0" borderId="11">
      <alignment horizontal="center" vertical="center" wrapText="1"/>
    </xf>
    <xf numFmtId="0" fontId="1" fillId="0" borderId="0"/>
    <xf numFmtId="0" fontId="2" fillId="0" borderId="0"/>
    <xf numFmtId="9" fontId="2" fillId="0" borderId="0" applyFont="0" applyFill="0" applyBorder="0" applyAlignment="0" applyProtection="0"/>
  </cellStyleXfs>
  <cellXfs count="842">
    <xf numFmtId="0" fontId="0" fillId="0" borderId="0" xfId="0"/>
    <xf numFmtId="0" fontId="4" fillId="0" borderId="0" xfId="62"/>
    <xf numFmtId="0" fontId="4" fillId="0" borderId="0" xfId="62" applyFill="1"/>
    <xf numFmtId="2" fontId="4" fillId="0" borderId="0" xfId="62" applyNumberFormat="1"/>
    <xf numFmtId="0" fontId="9" fillId="0" borderId="0" xfId="66"/>
    <xf numFmtId="0" fontId="4" fillId="0" borderId="0" xfId="62" applyAlignment="1">
      <alignment horizontal="center"/>
    </xf>
    <xf numFmtId="0" fontId="4" fillId="0" borderId="0" xfId="62" applyFill="1" applyBorder="1"/>
    <xf numFmtId="10" fontId="4" fillId="0" borderId="0" xfId="62" applyNumberFormat="1" applyFill="1" applyBorder="1"/>
    <xf numFmtId="0" fontId="5" fillId="0" borderId="12" xfId="62" applyFont="1" applyBorder="1" applyAlignment="1">
      <alignment horizontal="center" vertical="center" wrapText="1"/>
    </xf>
    <xf numFmtId="0" fontId="5" fillId="0" borderId="14" xfId="62" applyFont="1" applyBorder="1" applyAlignment="1">
      <alignment vertical="center"/>
    </xf>
    <xf numFmtId="0" fontId="0" fillId="0" borderId="0" xfId="0" applyFill="1" applyBorder="1"/>
    <xf numFmtId="10" fontId="0" fillId="0" borderId="0" xfId="0" applyNumberFormat="1" applyFill="1" applyBorder="1"/>
    <xf numFmtId="0" fontId="4" fillId="0" borderId="0" xfId="59" applyBorder="1"/>
    <xf numFmtId="0" fontId="4" fillId="0" borderId="0" xfId="59"/>
    <xf numFmtId="14" fontId="4" fillId="0" borderId="0" xfId="59" applyNumberFormat="1" applyBorder="1"/>
    <xf numFmtId="0" fontId="4" fillId="0" borderId="0" xfId="59" applyAlignment="1"/>
    <xf numFmtId="0" fontId="12" fillId="0" borderId="15" xfId="59" applyFont="1" applyBorder="1" applyAlignment="1">
      <alignment horizontal="center" vertical="center" wrapText="1"/>
    </xf>
    <xf numFmtId="0" fontId="13" fillId="0" borderId="16" xfId="59" applyFont="1" applyBorder="1" applyAlignment="1">
      <alignment vertical="center"/>
    </xf>
    <xf numFmtId="0" fontId="13" fillId="0" borderId="17" xfId="59" applyFont="1" applyBorder="1" applyAlignment="1">
      <alignment vertical="center"/>
    </xf>
    <xf numFmtId="0" fontId="12" fillId="0" borderId="14" xfId="59" applyFont="1" applyBorder="1" applyAlignment="1">
      <alignment vertical="center"/>
    </xf>
    <xf numFmtId="4" fontId="4" fillId="0" borderId="0" xfId="59" applyNumberFormat="1" applyBorder="1"/>
    <xf numFmtId="164" fontId="4" fillId="0" borderId="0" xfId="59" applyNumberFormat="1" applyBorder="1"/>
    <xf numFmtId="10" fontId="4" fillId="0" borderId="0" xfId="59" applyNumberFormat="1" applyBorder="1"/>
    <xf numFmtId="0" fontId="14" fillId="0" borderId="0" xfId="59" applyFont="1" applyFill="1" applyBorder="1" applyAlignment="1"/>
    <xf numFmtId="0" fontId="13" fillId="0" borderId="0" xfId="62" applyFont="1" applyBorder="1"/>
    <xf numFmtId="0" fontId="13" fillId="0" borderId="0" xfId="62" applyFont="1" applyFill="1" applyBorder="1"/>
    <xf numFmtId="10" fontId="13" fillId="0" borderId="0" xfId="62" applyNumberFormat="1" applyFont="1" applyFill="1" applyBorder="1"/>
    <xf numFmtId="0" fontId="5" fillId="0" borderId="15" xfId="59" applyFont="1" applyBorder="1" applyAlignment="1">
      <alignment horizontal="center" vertical="center" wrapText="1"/>
    </xf>
    <xf numFmtId="0" fontId="17" fillId="0" borderId="0" xfId="59" applyFont="1" applyBorder="1" applyAlignment="1">
      <alignment horizontal="left" vertical="center" wrapText="1"/>
    </xf>
    <xf numFmtId="10" fontId="7" fillId="0" borderId="12" xfId="62" applyNumberFormat="1" applyFont="1" applyFill="1" applyBorder="1" applyAlignment="1" applyProtection="1"/>
    <xf numFmtId="0" fontId="5" fillId="0" borderId="18" xfId="66" applyFont="1" applyBorder="1" applyAlignment="1">
      <alignment horizontal="center" vertical="center" wrapText="1"/>
    </xf>
    <xf numFmtId="0" fontId="7" fillId="0" borderId="15" xfId="59" applyFont="1" applyBorder="1" applyAlignment="1">
      <alignment horizontal="center" vertical="center" wrapText="1"/>
    </xf>
    <xf numFmtId="0" fontId="26" fillId="0" borderId="0" xfId="62" applyFont="1"/>
    <xf numFmtId="10" fontId="7" fillId="0" borderId="13" xfId="62" applyNumberFormat="1" applyFont="1" applyFill="1" applyBorder="1" applyAlignment="1" applyProtection="1"/>
    <xf numFmtId="10" fontId="17" fillId="0" borderId="0" xfId="66" applyNumberFormat="1" applyFont="1" applyBorder="1" applyAlignment="1">
      <alignment horizontal="center" vertical="center" wrapText="1"/>
    </xf>
    <xf numFmtId="0" fontId="9" fillId="0" borderId="0" xfId="66" applyBorder="1"/>
    <xf numFmtId="10" fontId="9" fillId="0" borderId="0" xfId="66" applyNumberFormat="1" applyBorder="1"/>
    <xf numFmtId="0" fontId="4" fillId="0" borderId="0" xfId="65"/>
    <xf numFmtId="0" fontId="4" fillId="0" borderId="0" xfId="60" applyFont="1"/>
    <xf numFmtId="0" fontId="6" fillId="0" borderId="0" xfId="58"/>
    <xf numFmtId="0" fontId="4" fillId="0" borderId="17" xfId="58" applyFont="1" applyBorder="1" applyAlignment="1">
      <alignment horizontal="left" vertical="center"/>
    </xf>
    <xf numFmtId="10" fontId="30" fillId="0" borderId="19" xfId="58" applyNumberFormat="1" applyFont="1" applyBorder="1" applyAlignment="1">
      <alignment horizontal="right" vertical="center"/>
    </xf>
    <xf numFmtId="0" fontId="31" fillId="0" borderId="14" xfId="58" applyFont="1" applyBorder="1" applyAlignment="1">
      <alignment horizontal="left" wrapText="1"/>
    </xf>
    <xf numFmtId="4" fontId="5" fillId="0" borderId="0" xfId="59" applyNumberFormat="1" applyFont="1" applyFill="1" applyBorder="1" applyAlignment="1">
      <alignment horizontal="center" vertical="center"/>
    </xf>
    <xf numFmtId="0" fontId="4" fillId="0" borderId="0" xfId="68" applyBorder="1" applyAlignment="1">
      <alignment horizontal="center"/>
    </xf>
    <xf numFmtId="0" fontId="23" fillId="0" borderId="21" xfId="62" applyFont="1" applyBorder="1" applyAlignment="1">
      <alignment vertical="center"/>
    </xf>
    <xf numFmtId="10" fontId="24" fillId="0" borderId="22" xfId="62" applyNumberFormat="1" applyFont="1" applyFill="1" applyBorder="1" applyAlignment="1" applyProtection="1"/>
    <xf numFmtId="10" fontId="24" fillId="0" borderId="23" xfId="62" applyNumberFormat="1" applyFont="1" applyFill="1" applyBorder="1" applyAlignment="1" applyProtection="1"/>
    <xf numFmtId="0" fontId="7" fillId="0" borderId="0" xfId="59" applyFont="1" applyBorder="1" applyAlignment="1">
      <alignment horizontal="center" vertical="center" wrapText="1"/>
    </xf>
    <xf numFmtId="0" fontId="5" fillId="0" borderId="29" xfId="66" applyFont="1" applyBorder="1" applyAlignment="1">
      <alignment horizontal="center" vertical="center" wrapText="1"/>
    </xf>
    <xf numFmtId="0" fontId="9" fillId="0" borderId="28" xfId="66" applyFont="1" applyBorder="1" applyAlignment="1">
      <alignment horizontal="center" vertical="center" wrapText="1"/>
    </xf>
    <xf numFmtId="0" fontId="33" fillId="0" borderId="0" xfId="66" applyFont="1" applyAlignment="1">
      <alignment horizontal="center"/>
    </xf>
    <xf numFmtId="14" fontId="4" fillId="0" borderId="0" xfId="66" applyNumberFormat="1" applyFont="1" applyBorder="1" applyAlignment="1">
      <alignment horizontal="center" vertical="center" wrapText="1"/>
    </xf>
    <xf numFmtId="14" fontId="12" fillId="0" borderId="30" xfId="59" applyNumberFormat="1" applyFont="1" applyBorder="1" applyAlignment="1">
      <alignment horizontal="center" vertical="center" wrapText="1"/>
    </xf>
    <xf numFmtId="0" fontId="11" fillId="0" borderId="28" xfId="0" applyFont="1" applyFill="1" applyBorder="1" applyAlignment="1">
      <alignment horizontal="center" vertical="center"/>
    </xf>
    <xf numFmtId="0" fontId="38" fillId="0" borderId="0" xfId="66" applyFont="1" applyFill="1"/>
    <xf numFmtId="0" fontId="5" fillId="0" borderId="31" xfId="59" applyFont="1" applyBorder="1" applyAlignment="1">
      <alignment horizontal="center" vertical="center" wrapText="1"/>
    </xf>
    <xf numFmtId="0" fontId="5" fillId="0" borderId="15" xfId="59" applyFont="1" applyFill="1" applyBorder="1" applyAlignment="1">
      <alignment horizontal="center" vertical="center" wrapText="1"/>
    </xf>
    <xf numFmtId="14" fontId="5" fillId="0" borderId="29" xfId="59" applyNumberFormat="1" applyFont="1" applyFill="1" applyBorder="1" applyAlignment="1">
      <alignment horizontal="center" vertical="center" wrapText="1"/>
    </xf>
    <xf numFmtId="0" fontId="4" fillId="0" borderId="17" xfId="59" applyFont="1" applyFill="1" applyBorder="1" applyAlignment="1">
      <alignment vertical="center"/>
    </xf>
    <xf numFmtId="4" fontId="4" fillId="0" borderId="18" xfId="59" applyNumberFormat="1" applyFont="1" applyFill="1" applyBorder="1" applyAlignment="1">
      <alignment horizontal="right" vertical="center" wrapText="1"/>
    </xf>
    <xf numFmtId="0" fontId="4" fillId="0" borderId="0" xfId="59" applyFont="1" applyFill="1" applyBorder="1"/>
    <xf numFmtId="4" fontId="4" fillId="0" borderId="0" xfId="59" applyNumberFormat="1" applyFont="1" applyFill="1" applyBorder="1" applyAlignment="1">
      <alignment vertical="center"/>
    </xf>
    <xf numFmtId="0" fontId="4" fillId="0" borderId="0" xfId="65" applyFont="1"/>
    <xf numFmtId="0" fontId="4" fillId="0" borderId="20" xfId="62" applyFont="1" applyBorder="1" applyAlignment="1">
      <alignment vertical="center"/>
    </xf>
    <xf numFmtId="0" fontId="4" fillId="0" borderId="17" xfId="62" applyFont="1" applyBorder="1" applyAlignment="1">
      <alignment vertical="center"/>
    </xf>
    <xf numFmtId="3" fontId="24" fillId="0" borderId="22" xfId="62" applyNumberFormat="1" applyFont="1" applyFill="1" applyBorder="1" applyAlignment="1" applyProtection="1"/>
    <xf numFmtId="0" fontId="4" fillId="0" borderId="16" xfId="62" applyFont="1" applyBorder="1" applyAlignment="1">
      <alignment vertical="center"/>
    </xf>
    <xf numFmtId="3" fontId="7" fillId="0" borderId="12" xfId="62" applyNumberFormat="1" applyFont="1" applyFill="1" applyBorder="1" applyAlignment="1" applyProtection="1"/>
    <xf numFmtId="0" fontId="5" fillId="0" borderId="28" xfId="62" applyFont="1" applyBorder="1" applyAlignment="1">
      <alignment vertical="center"/>
    </xf>
    <xf numFmtId="0" fontId="18" fillId="0" borderId="17" xfId="0" applyFont="1" applyFill="1" applyBorder="1" applyAlignment="1">
      <alignment horizontal="left" vertical="center" wrapText="1"/>
    </xf>
    <xf numFmtId="0" fontId="7" fillId="0" borderId="12" xfId="66" applyFont="1" applyFill="1" applyBorder="1" applyAlignment="1">
      <alignment horizontal="center" vertical="center" wrapText="1"/>
    </xf>
    <xf numFmtId="0" fontId="4" fillId="0" borderId="0" xfId="67" applyFont="1" applyAlignment="1">
      <alignment vertical="center"/>
    </xf>
    <xf numFmtId="3" fontId="4" fillId="0" borderId="0" xfId="67" applyNumberFormat="1" applyFont="1" applyAlignment="1">
      <alignment vertical="center"/>
    </xf>
    <xf numFmtId="0" fontId="17" fillId="0" borderId="0" xfId="67" applyFont="1" applyAlignment="1">
      <alignment vertical="center"/>
    </xf>
    <xf numFmtId="0" fontId="6" fillId="0" borderId="18" xfId="66" applyFont="1" applyFill="1" applyBorder="1" applyAlignment="1">
      <alignment horizontal="center" vertical="center" wrapText="1"/>
    </xf>
    <xf numFmtId="0" fontId="24" fillId="0" borderId="13" xfId="66" applyFont="1" applyFill="1" applyBorder="1" applyAlignment="1">
      <alignment horizontal="center" vertical="center" wrapText="1"/>
    </xf>
    <xf numFmtId="0" fontId="6" fillId="0" borderId="45" xfId="66" applyFont="1" applyFill="1" applyBorder="1" applyAlignment="1">
      <alignment horizontal="center" vertical="center" wrapText="1"/>
    </xf>
    <xf numFmtId="0" fontId="4" fillId="0" borderId="0" xfId="62" applyFont="1"/>
    <xf numFmtId="0" fontId="8" fillId="0" borderId="0" xfId="62" applyFont="1"/>
    <xf numFmtId="0" fontId="5" fillId="0" borderId="15" xfId="62" applyFont="1" applyBorder="1" applyAlignment="1">
      <alignment horizontal="center" vertical="center" wrapText="1"/>
    </xf>
    <xf numFmtId="0" fontId="5" fillId="0" borderId="29" xfId="62" applyFont="1" applyBorder="1" applyAlignment="1">
      <alignment horizontal="center" vertical="center" wrapText="1"/>
    </xf>
    <xf numFmtId="0" fontId="5" fillId="0" borderId="0" xfId="62" applyFont="1" applyAlignment="1">
      <alignment horizontal="center" vertical="center" wrapText="1"/>
    </xf>
    <xf numFmtId="10" fontId="10" fillId="0" borderId="0" xfId="62" applyNumberFormat="1" applyFont="1" applyFill="1" applyBorder="1" applyAlignment="1">
      <alignment horizontal="right" vertical="center" wrapText="1"/>
    </xf>
    <xf numFmtId="0" fontId="6" fillId="0" borderId="18" xfId="62" applyFont="1" applyFill="1" applyBorder="1" applyAlignment="1">
      <alignment horizontal="right" vertical="center" wrapText="1"/>
    </xf>
    <xf numFmtId="10" fontId="6" fillId="0" borderId="19" xfId="62" applyNumberFormat="1" applyFont="1" applyFill="1" applyBorder="1" applyAlignment="1">
      <alignment horizontal="right" vertical="center" wrapText="1"/>
    </xf>
    <xf numFmtId="0" fontId="8" fillId="0" borderId="0" xfId="62" applyFont="1" applyAlignment="1">
      <alignment vertical="center"/>
    </xf>
    <xf numFmtId="0" fontId="10" fillId="0" borderId="18" xfId="62" applyFont="1" applyFill="1" applyBorder="1" applyAlignment="1">
      <alignment horizontal="right" vertical="center" wrapText="1"/>
    </xf>
    <xf numFmtId="10" fontId="10" fillId="0" borderId="19" xfId="62" applyNumberFormat="1" applyFont="1" applyFill="1" applyBorder="1" applyAlignment="1">
      <alignment horizontal="right" vertical="center" wrapText="1"/>
    </xf>
    <xf numFmtId="10" fontId="6" fillId="0" borderId="0" xfId="62" applyNumberFormat="1" applyFont="1" applyFill="1" applyBorder="1" applyAlignment="1">
      <alignment horizontal="right" vertical="center" wrapText="1"/>
    </xf>
    <xf numFmtId="0" fontId="4" fillId="0" borderId="0" xfId="62" applyFont="1" applyFill="1" applyAlignment="1">
      <alignment vertical="center"/>
    </xf>
    <xf numFmtId="10" fontId="13" fillId="0" borderId="0" xfId="72" applyNumberFormat="1" applyFont="1" applyFill="1" applyBorder="1"/>
    <xf numFmtId="0" fontId="13" fillId="0" borderId="0" xfId="62" applyFont="1"/>
    <xf numFmtId="0" fontId="21" fillId="0" borderId="0" xfId="62" applyFont="1" applyFill="1" applyBorder="1"/>
    <xf numFmtId="10" fontId="21" fillId="0" borderId="0" xfId="62" applyNumberFormat="1" applyFont="1" applyFill="1" applyBorder="1"/>
    <xf numFmtId="1" fontId="9" fillId="0" borderId="0" xfId="66" applyNumberFormat="1"/>
    <xf numFmtId="168" fontId="9" fillId="0" borderId="0" xfId="66" applyNumberFormat="1"/>
    <xf numFmtId="10" fontId="10" fillId="0" borderId="0" xfId="0" applyNumberFormat="1" applyFont="1" applyFill="1" applyBorder="1"/>
    <xf numFmtId="0" fontId="10" fillId="0" borderId="0" xfId="0" applyFont="1" applyFill="1" applyBorder="1"/>
    <xf numFmtId="0" fontId="0" fillId="0" borderId="0" xfId="0" applyFill="1"/>
    <xf numFmtId="0" fontId="4" fillId="0" borderId="0" xfId="67" applyFont="1" applyBorder="1" applyAlignment="1">
      <alignment vertical="center"/>
    </xf>
    <xf numFmtId="10" fontId="12" fillId="0" borderId="30" xfId="59" applyNumberFormat="1" applyFont="1" applyFill="1" applyBorder="1" applyAlignment="1">
      <alignment horizontal="center" vertical="center" wrapText="1"/>
    </xf>
    <xf numFmtId="0" fontId="19" fillId="0" borderId="0" xfId="65" applyFont="1"/>
    <xf numFmtId="0" fontId="6" fillId="0" borderId="0" xfId="66" applyFont="1" applyFill="1" applyBorder="1" applyAlignment="1">
      <alignment horizontal="center" vertical="center" wrapText="1"/>
    </xf>
    <xf numFmtId="0" fontId="9" fillId="0" borderId="0" xfId="66" applyFill="1"/>
    <xf numFmtId="165" fontId="4" fillId="0" borderId="0" xfId="66" applyNumberFormat="1" applyFont="1" applyFill="1" applyBorder="1" applyAlignment="1">
      <alignment horizontal="center" vertical="center" wrapText="1"/>
    </xf>
    <xf numFmtId="0" fontId="7" fillId="0" borderId="47" xfId="66" applyFont="1" applyBorder="1" applyAlignment="1">
      <alignment horizontal="center" vertical="center" wrapText="1"/>
    </xf>
    <xf numFmtId="0" fontId="18" fillId="0" borderId="24" xfId="66" applyFont="1" applyFill="1" applyBorder="1" applyAlignment="1">
      <alignment horizontal="center" vertical="center" wrapText="1"/>
    </xf>
    <xf numFmtId="0" fontId="18" fillId="0" borderId="25" xfId="66" applyFont="1" applyFill="1" applyBorder="1" applyAlignment="1">
      <alignment horizontal="center" vertical="center" wrapText="1"/>
    </xf>
    <xf numFmtId="0" fontId="65" fillId="0" borderId="0" xfId="0" applyFont="1"/>
    <xf numFmtId="0" fontId="18" fillId="0" borderId="14" xfId="0" applyFont="1" applyFill="1" applyBorder="1" applyAlignment="1">
      <alignment horizontal="left" vertical="center" wrapText="1"/>
    </xf>
    <xf numFmtId="10" fontId="18" fillId="0" borderId="13" xfId="0" applyNumberFormat="1" applyFont="1" applyBorder="1" applyAlignment="1">
      <alignment horizontal="right" vertical="center"/>
    </xf>
    <xf numFmtId="10" fontId="18" fillId="0" borderId="13" xfId="0" applyNumberFormat="1" applyFont="1" applyFill="1" applyBorder="1" applyAlignment="1">
      <alignment horizontal="right" vertical="center"/>
    </xf>
    <xf numFmtId="0" fontId="65" fillId="0" borderId="0" xfId="0" applyFont="1" applyAlignment="1">
      <alignment vertical="center"/>
    </xf>
    <xf numFmtId="14" fontId="5" fillId="0" borderId="0" xfId="67" applyNumberFormat="1" applyFont="1" applyAlignment="1">
      <alignment horizontal="left"/>
    </xf>
    <xf numFmtId="0" fontId="23" fillId="0" borderId="0" xfId="67" applyFont="1" applyAlignment="1">
      <alignment horizontal="left" vertical="center"/>
    </xf>
    <xf numFmtId="0" fontId="6" fillId="0" borderId="0" xfId="62" applyFont="1" applyFill="1" applyBorder="1" applyAlignment="1">
      <alignment vertical="center" wrapText="1"/>
    </xf>
    <xf numFmtId="0" fontId="27" fillId="0" borderId="0" xfId="0" applyFont="1" applyFill="1" applyBorder="1"/>
    <xf numFmtId="3" fontId="5" fillId="0" borderId="0" xfId="67" applyNumberFormat="1" applyFont="1" applyAlignment="1">
      <alignment vertical="center"/>
    </xf>
    <xf numFmtId="165" fontId="17" fillId="0" borderId="0" xfId="67" applyNumberFormat="1" applyFont="1" applyAlignment="1">
      <alignment vertical="center"/>
    </xf>
    <xf numFmtId="0" fontId="27" fillId="0" borderId="0" xfId="0" applyFont="1" applyAlignment="1">
      <alignment horizontal="left"/>
    </xf>
    <xf numFmtId="165" fontId="18" fillId="0" borderId="19" xfId="0" applyNumberFormat="1" applyFont="1" applyFill="1" applyBorder="1" applyAlignment="1">
      <alignment vertical="center"/>
    </xf>
    <xf numFmtId="0" fontId="60" fillId="0" borderId="0" xfId="59" applyFont="1"/>
    <xf numFmtId="10" fontId="4" fillId="0" borderId="0" xfId="62" applyNumberFormat="1"/>
    <xf numFmtId="0" fontId="17" fillId="0" borderId="17" xfId="59" applyFont="1" applyFill="1" applyBorder="1" applyAlignment="1">
      <alignment vertical="center"/>
    </xf>
    <xf numFmtId="0" fontId="4" fillId="0" borderId="0" xfId="59" applyFill="1"/>
    <xf numFmtId="0" fontId="19" fillId="0" borderId="0" xfId="62" applyFont="1"/>
    <xf numFmtId="0" fontId="65" fillId="0" borderId="17" xfId="62" applyFont="1" applyBorder="1" applyAlignment="1">
      <alignment vertical="center"/>
    </xf>
    <xf numFmtId="0" fontId="6" fillId="0" borderId="0" xfId="62" applyFont="1" applyFill="1" applyBorder="1" applyAlignment="1">
      <alignment horizontal="right" vertical="center" wrapText="1"/>
    </xf>
    <xf numFmtId="0" fontId="5" fillId="0" borderId="26" xfId="66" applyFont="1" applyBorder="1" applyAlignment="1">
      <alignment horizontal="center" vertical="center" wrapText="1"/>
    </xf>
    <xf numFmtId="0" fontId="9" fillId="0" borderId="26" xfId="66" applyBorder="1" applyAlignment="1">
      <alignment horizontal="center" vertical="center"/>
    </xf>
    <xf numFmtId="0" fontId="9" fillId="0" borderId="27" xfId="66" applyBorder="1" applyAlignment="1">
      <alignment horizontal="center" vertical="center"/>
    </xf>
    <xf numFmtId="0" fontId="12" fillId="0" borderId="0" xfId="62" applyFont="1" applyAlignment="1">
      <alignment vertical="center"/>
    </xf>
    <xf numFmtId="4" fontId="17" fillId="0" borderId="18" xfId="59" applyNumberFormat="1" applyFont="1" applyFill="1" applyBorder="1" applyAlignment="1">
      <alignment horizontal="right" vertical="center" wrapText="1"/>
    </xf>
    <xf numFmtId="165" fontId="18" fillId="0" borderId="19" xfId="59" applyNumberFormat="1" applyFont="1" applyFill="1" applyBorder="1" applyAlignment="1">
      <alignment horizontal="right" vertical="center"/>
    </xf>
    <xf numFmtId="0" fontId="17" fillId="0" borderId="0" xfId="59" applyFont="1"/>
    <xf numFmtId="0" fontId="5" fillId="0" borderId="15" xfId="60" applyFont="1" applyFill="1" applyBorder="1" applyAlignment="1">
      <alignment horizontal="center" vertical="center" wrapText="1"/>
    </xf>
    <xf numFmtId="10" fontId="17" fillId="0" borderId="0" xfId="62" applyNumberFormat="1" applyFont="1"/>
    <xf numFmtId="0" fontId="17" fillId="0" borderId="0" xfId="62" applyFont="1"/>
    <xf numFmtId="0" fontId="8" fillId="0" borderId="0" xfId="62" applyFont="1" applyFill="1" applyAlignment="1">
      <alignment vertical="center"/>
    </xf>
    <xf numFmtId="0" fontId="34" fillId="0" borderId="17" xfId="59" applyFont="1" applyBorder="1" applyAlignment="1">
      <alignment vertical="center"/>
    </xf>
    <xf numFmtId="0" fontId="68" fillId="0" borderId="17" xfId="62" applyFont="1" applyBorder="1" applyAlignment="1">
      <alignment horizontal="right" vertical="center"/>
    </xf>
    <xf numFmtId="0" fontId="5" fillId="0" borderId="0" xfId="59" applyFont="1" applyBorder="1"/>
    <xf numFmtId="0" fontId="5" fillId="0" borderId="0" xfId="59" applyFont="1"/>
    <xf numFmtId="0" fontId="17" fillId="0" borderId="0" xfId="59" applyFont="1" applyBorder="1"/>
    <xf numFmtId="10" fontId="5" fillId="0" borderId="0" xfId="59" applyNumberFormat="1" applyFont="1" applyBorder="1"/>
    <xf numFmtId="49" fontId="12" fillId="0" borderId="30" xfId="59" applyNumberFormat="1" applyFont="1" applyFill="1" applyBorder="1" applyAlignment="1">
      <alignment horizontal="center" vertical="center" wrapText="1"/>
    </xf>
    <xf numFmtId="0" fontId="4" fillId="0" borderId="39" xfId="62" applyFont="1" applyBorder="1" applyAlignment="1">
      <alignment horizontal="right" vertical="center"/>
    </xf>
    <xf numFmtId="0" fontId="65" fillId="0" borderId="0" xfId="62" applyFont="1" applyFill="1" applyBorder="1"/>
    <xf numFmtId="165" fontId="65" fillId="0" borderId="0" xfId="73" applyNumberFormat="1" applyFont="1" applyFill="1" applyBorder="1"/>
    <xf numFmtId="0" fontId="71" fillId="0" borderId="0" xfId="62" applyFont="1"/>
    <xf numFmtId="10" fontId="65" fillId="0" borderId="0" xfId="73" applyNumberFormat="1" applyFont="1" applyFill="1" applyBorder="1"/>
    <xf numFmtId="165" fontId="21" fillId="0" borderId="0" xfId="62" applyNumberFormat="1" applyFont="1" applyFill="1" applyBorder="1"/>
    <xf numFmtId="14" fontId="4" fillId="0" borderId="0" xfId="67" applyNumberFormat="1" applyFont="1" applyAlignment="1">
      <alignment horizontal="left"/>
    </xf>
    <xf numFmtId="0" fontId="4" fillId="0" borderId="17" xfId="62" applyFont="1" applyBorder="1" applyAlignment="1">
      <alignment horizontal="right" vertical="center"/>
    </xf>
    <xf numFmtId="14" fontId="6" fillId="0" borderId="16" xfId="66" applyNumberFormat="1" applyFont="1" applyBorder="1" applyAlignment="1">
      <alignment horizontal="center" vertical="center" wrapText="1"/>
    </xf>
    <xf numFmtId="0" fontId="9" fillId="0" borderId="18" xfId="66" applyFont="1" applyBorder="1" applyAlignment="1">
      <alignment horizontal="center" vertical="center"/>
    </xf>
    <xf numFmtId="0" fontId="9" fillId="0" borderId="19" xfId="66" applyFont="1" applyBorder="1" applyAlignment="1">
      <alignment horizontal="center" vertical="center"/>
    </xf>
    <xf numFmtId="0" fontId="7" fillId="0" borderId="15" xfId="66" applyFont="1" applyBorder="1" applyAlignment="1">
      <alignment horizontal="center" vertical="center" wrapText="1"/>
    </xf>
    <xf numFmtId="0" fontId="5" fillId="0" borderId="0" xfId="67" applyFont="1" applyAlignment="1">
      <alignment vertical="center"/>
    </xf>
    <xf numFmtId="14" fontId="5" fillId="0" borderId="65" xfId="60" applyNumberFormat="1" applyFont="1" applyFill="1" applyBorder="1" applyAlignment="1">
      <alignment horizontal="center" vertical="center" wrapText="1"/>
    </xf>
    <xf numFmtId="4" fontId="13" fillId="0" borderId="25" xfId="59" applyNumberFormat="1" applyFont="1" applyFill="1" applyBorder="1" applyAlignment="1">
      <alignment vertical="center"/>
    </xf>
    <xf numFmtId="4" fontId="13" fillId="0" borderId="19" xfId="59" applyNumberFormat="1" applyFont="1" applyFill="1" applyBorder="1" applyAlignment="1">
      <alignment vertical="center"/>
    </xf>
    <xf numFmtId="4" fontId="34" fillId="0" borderId="19" xfId="59" applyNumberFormat="1" applyFont="1" applyFill="1" applyBorder="1" applyAlignment="1">
      <alignment vertical="center"/>
    </xf>
    <xf numFmtId="4" fontId="12" fillId="0" borderId="13" xfId="59" applyNumberFormat="1" applyFont="1" applyFill="1" applyBorder="1" applyAlignment="1">
      <alignment vertical="center"/>
    </xf>
    <xf numFmtId="10" fontId="13" fillId="0" borderId="27" xfId="75" applyNumberFormat="1" applyFont="1" applyFill="1" applyBorder="1" applyAlignment="1">
      <alignment vertical="center"/>
    </xf>
    <xf numFmtId="3" fontId="4" fillId="0" borderId="0" xfId="62" applyNumberFormat="1"/>
    <xf numFmtId="3" fontId="24" fillId="0" borderId="23" xfId="62" applyNumberFormat="1" applyFont="1" applyFill="1" applyBorder="1" applyAlignment="1" applyProtection="1"/>
    <xf numFmtId="3" fontId="7" fillId="0" borderId="13" xfId="62" applyNumberFormat="1" applyFont="1" applyFill="1" applyBorder="1" applyAlignment="1" applyProtection="1"/>
    <xf numFmtId="3" fontId="18" fillId="0" borderId="18" xfId="62" applyNumberFormat="1" applyFont="1" applyFill="1" applyBorder="1" applyAlignment="1" applyProtection="1"/>
    <xf numFmtId="10" fontId="18" fillId="0" borderId="18" xfId="62" applyNumberFormat="1" applyFont="1" applyFill="1" applyBorder="1" applyAlignment="1" applyProtection="1"/>
    <xf numFmtId="10" fontId="18" fillId="0" borderId="19" xfId="62" applyNumberFormat="1" applyFont="1" applyFill="1" applyBorder="1" applyAlignment="1" applyProtection="1"/>
    <xf numFmtId="3" fontId="18" fillId="0" borderId="19" xfId="62" applyNumberFormat="1" applyFont="1" applyFill="1" applyBorder="1" applyAlignment="1" applyProtection="1"/>
    <xf numFmtId="0" fontId="17" fillId="0" borderId="0" xfId="59" applyFont="1" applyFill="1"/>
    <xf numFmtId="10" fontId="2" fillId="0" borderId="0" xfId="62" applyNumberFormat="1" applyFont="1" applyFill="1" applyBorder="1" applyAlignment="1">
      <alignment horizontal="right" vertical="center" wrapText="1"/>
    </xf>
    <xf numFmtId="0" fontId="2" fillId="0" borderId="17" xfId="62" applyFont="1" applyFill="1" applyBorder="1" applyAlignment="1">
      <alignment vertical="center" wrapText="1"/>
    </xf>
    <xf numFmtId="10" fontId="2" fillId="0" borderId="19" xfId="62" applyNumberFormat="1" applyFont="1" applyFill="1" applyBorder="1" applyAlignment="1">
      <alignment horizontal="right" vertical="center" wrapText="1"/>
    </xf>
    <xf numFmtId="0" fontId="2" fillId="0" borderId="0" xfId="62" applyFont="1" applyFill="1" applyBorder="1" applyAlignment="1">
      <alignment vertical="center" wrapText="1"/>
    </xf>
    <xf numFmtId="0" fontId="17" fillId="0" borderId="0" xfId="59" applyFont="1" applyBorder="1" applyAlignment="1">
      <alignment vertical="center" wrapText="1"/>
    </xf>
    <xf numFmtId="10" fontId="13" fillId="0" borderId="27" xfId="75" applyNumberFormat="1" applyFont="1" applyFill="1" applyBorder="1" applyAlignment="1">
      <alignment horizontal="right" vertical="center"/>
    </xf>
    <xf numFmtId="10" fontId="34" fillId="0" borderId="46" xfId="75" applyNumberFormat="1" applyFont="1" applyFill="1" applyBorder="1" applyAlignment="1">
      <alignment horizontal="right" vertical="center"/>
    </xf>
    <xf numFmtId="0" fontId="13" fillId="0" borderId="20" xfId="59" applyFont="1" applyBorder="1" applyAlignment="1">
      <alignment vertical="center"/>
    </xf>
    <xf numFmtId="0" fontId="28" fillId="0" borderId="99" xfId="59" applyFont="1" applyFill="1" applyBorder="1" applyAlignment="1"/>
    <xf numFmtId="0" fontId="5" fillId="0" borderId="0" xfId="62" applyFont="1" applyFill="1" applyAlignment="1">
      <alignment horizontal="center" vertical="center" wrapText="1"/>
    </xf>
    <xf numFmtId="0" fontId="2" fillId="0" borderId="20" xfId="0" applyFont="1" applyFill="1" applyBorder="1" applyAlignment="1">
      <alignment horizontal="left" vertical="center" wrapText="1"/>
    </xf>
    <xf numFmtId="0" fontId="2" fillId="0" borderId="17" xfId="0" applyFont="1" applyFill="1" applyBorder="1" applyAlignment="1">
      <alignment horizontal="left" vertical="center" wrapText="1"/>
    </xf>
    <xf numFmtId="165" fontId="2" fillId="0" borderId="19" xfId="0" applyNumberFormat="1" applyFont="1" applyFill="1" applyBorder="1" applyAlignment="1">
      <alignment vertical="center"/>
    </xf>
    <xf numFmtId="165" fontId="2" fillId="0" borderId="19" xfId="72" applyNumberFormat="1" applyFont="1" applyFill="1" applyBorder="1" applyAlignment="1">
      <alignment horizontal="right" vertical="center"/>
    </xf>
    <xf numFmtId="165" fontId="2" fillId="0" borderId="19" xfId="0" applyNumberFormat="1" applyFont="1" applyFill="1" applyBorder="1" applyAlignment="1">
      <alignment horizontal="right" vertical="center"/>
    </xf>
    <xf numFmtId="10" fontId="2" fillId="0" borderId="24" xfId="62" applyNumberFormat="1" applyFont="1" applyFill="1" applyBorder="1" applyAlignment="1" applyProtection="1"/>
    <xf numFmtId="10" fontId="2" fillId="0" borderId="25" xfId="62" applyNumberFormat="1" applyFont="1" applyFill="1" applyBorder="1" applyAlignment="1" applyProtection="1"/>
    <xf numFmtId="10" fontId="2" fillId="0" borderId="18" xfId="62" applyNumberFormat="1" applyFont="1" applyFill="1" applyBorder="1" applyAlignment="1" applyProtection="1"/>
    <xf numFmtId="10" fontId="2" fillId="0" borderId="19" xfId="62" applyNumberFormat="1" applyFont="1" applyFill="1" applyBorder="1" applyAlignment="1" applyProtection="1"/>
    <xf numFmtId="10" fontId="2" fillId="0" borderId="45" xfId="62" applyNumberFormat="1" applyFont="1" applyFill="1" applyBorder="1" applyAlignment="1" applyProtection="1"/>
    <xf numFmtId="10" fontId="2" fillId="0" borderId="47" xfId="62" applyNumberFormat="1" applyFont="1" applyFill="1" applyBorder="1" applyAlignment="1" applyProtection="1"/>
    <xf numFmtId="10" fontId="2" fillId="0" borderId="26" xfId="62" applyNumberFormat="1" applyFont="1" applyFill="1" applyBorder="1" applyAlignment="1" applyProtection="1"/>
    <xf numFmtId="10" fontId="2" fillId="0" borderId="27" xfId="62" applyNumberFormat="1" applyFont="1" applyFill="1" applyBorder="1" applyAlignment="1" applyProtection="1"/>
    <xf numFmtId="3" fontId="2" fillId="0" borderId="24" xfId="62" applyNumberFormat="1" applyFont="1" applyFill="1" applyBorder="1" applyAlignment="1" applyProtection="1"/>
    <xf numFmtId="3" fontId="2" fillId="0" borderId="18" xfId="62" applyNumberFormat="1" applyFont="1" applyFill="1" applyBorder="1" applyAlignment="1" applyProtection="1"/>
    <xf numFmtId="3" fontId="2" fillId="0" borderId="45" xfId="62" applyNumberFormat="1" applyFont="1" applyFill="1" applyBorder="1" applyAlignment="1" applyProtection="1"/>
    <xf numFmtId="3" fontId="2" fillId="0" borderId="26" xfId="62" applyNumberFormat="1" applyFont="1" applyFill="1" applyBorder="1" applyAlignment="1" applyProtection="1"/>
    <xf numFmtId="3" fontId="2" fillId="0" borderId="25" xfId="62" applyNumberFormat="1" applyFont="1" applyFill="1" applyBorder="1" applyAlignment="1" applyProtection="1"/>
    <xf numFmtId="3" fontId="2" fillId="0" borderId="19" xfId="62" applyNumberFormat="1" applyFont="1" applyFill="1" applyBorder="1" applyAlignment="1" applyProtection="1"/>
    <xf numFmtId="3" fontId="2" fillId="0" borderId="47" xfId="62" applyNumberFormat="1" applyFont="1" applyFill="1" applyBorder="1" applyAlignment="1" applyProtection="1"/>
    <xf numFmtId="3" fontId="2" fillId="0" borderId="27" xfId="62" applyNumberFormat="1" applyFont="1" applyFill="1" applyBorder="1" applyAlignment="1" applyProtection="1"/>
    <xf numFmtId="4" fontId="65" fillId="0" borderId="25" xfId="59" applyNumberFormat="1" applyFont="1" applyFill="1" applyBorder="1" applyAlignment="1">
      <alignment vertical="center"/>
    </xf>
    <xf numFmtId="10" fontId="65" fillId="0" borderId="25" xfId="75" applyNumberFormat="1" applyFont="1" applyFill="1" applyBorder="1" applyAlignment="1">
      <alignment vertical="center"/>
    </xf>
    <xf numFmtId="4" fontId="65" fillId="0" borderId="19" xfId="59" applyNumberFormat="1" applyFont="1" applyFill="1" applyBorder="1" applyAlignment="1">
      <alignment vertical="center"/>
    </xf>
    <xf numFmtId="10" fontId="65" fillId="0" borderId="27" xfId="75" applyNumberFormat="1" applyFont="1" applyFill="1" applyBorder="1" applyAlignment="1">
      <alignment vertical="center"/>
    </xf>
    <xf numFmtId="10" fontId="68" fillId="0" borderId="27" xfId="75" applyNumberFormat="1" applyFont="1" applyFill="1" applyBorder="1" applyAlignment="1">
      <alignment vertical="center"/>
    </xf>
    <xf numFmtId="4" fontId="20" fillId="0" borderId="19" xfId="59" applyNumberFormat="1" applyFont="1" applyFill="1" applyBorder="1" applyAlignment="1">
      <alignment vertical="center"/>
    </xf>
    <xf numFmtId="10" fontId="20" fillId="0" borderId="27" xfId="75" applyNumberFormat="1" applyFont="1" applyFill="1" applyBorder="1" applyAlignment="1">
      <alignment vertical="center"/>
    </xf>
    <xf numFmtId="10" fontId="65" fillId="0" borderId="26" xfId="75" applyNumberFormat="1" applyFont="1" applyFill="1" applyBorder="1" applyAlignment="1">
      <alignment vertical="center"/>
    </xf>
    <xf numFmtId="4" fontId="63" fillId="0" borderId="13" xfId="59" applyNumberFormat="1" applyFont="1" applyFill="1" applyBorder="1" applyAlignment="1">
      <alignment vertical="center"/>
    </xf>
    <xf numFmtId="10" fontId="63" fillId="0" borderId="95" xfId="75" applyNumberFormat="1" applyFont="1" applyFill="1" applyBorder="1" applyAlignment="1">
      <alignment vertical="center"/>
    </xf>
    <xf numFmtId="10" fontId="63" fillId="0" borderId="46" xfId="75" applyNumberFormat="1" applyFont="1" applyFill="1" applyBorder="1" applyAlignment="1">
      <alignment vertical="center"/>
    </xf>
    <xf numFmtId="10" fontId="65" fillId="0" borderId="27" xfId="73" applyNumberFormat="1" applyFont="1" applyBorder="1" applyAlignment="1">
      <alignment horizontal="center" vertical="center"/>
    </xf>
    <xf numFmtId="10" fontId="68" fillId="0" borderId="27" xfId="73" applyNumberFormat="1" applyFont="1" applyBorder="1" applyAlignment="1">
      <alignment horizontal="center" vertical="center"/>
    </xf>
    <xf numFmtId="10" fontId="20" fillId="0" borderId="27" xfId="73" applyNumberFormat="1" applyFont="1" applyBorder="1" applyAlignment="1">
      <alignment horizontal="center" vertical="center"/>
    </xf>
    <xf numFmtId="10" fontId="63" fillId="0" borderId="46" xfId="73" applyNumberFormat="1" applyFont="1" applyBorder="1" applyAlignment="1">
      <alignment horizontal="center" vertical="center"/>
    </xf>
    <xf numFmtId="10" fontId="65" fillId="0" borderId="0" xfId="75" applyNumberFormat="1" applyFont="1" applyBorder="1" applyAlignment="1">
      <alignment horizontal="center" vertical="center"/>
    </xf>
    <xf numFmtId="10" fontId="68" fillId="0" borderId="0" xfId="75" applyNumberFormat="1" applyFont="1" applyBorder="1" applyAlignment="1">
      <alignment horizontal="center" vertical="center"/>
    </xf>
    <xf numFmtId="10" fontId="20" fillId="0" borderId="0" xfId="75" applyNumberFormat="1" applyFont="1" applyBorder="1" applyAlignment="1">
      <alignment horizontal="center" vertical="center"/>
    </xf>
    <xf numFmtId="10" fontId="20" fillId="0" borderId="46" xfId="75" applyNumberFormat="1" applyFont="1" applyBorder="1" applyAlignment="1">
      <alignment horizontal="center" vertical="center"/>
    </xf>
    <xf numFmtId="10" fontId="2" fillId="0" borderId="0" xfId="62" applyNumberFormat="1" applyFont="1" applyFill="1" applyBorder="1"/>
    <xf numFmtId="165" fontId="2" fillId="0" borderId="0" xfId="62" applyNumberFormat="1" applyFont="1" applyFill="1" applyBorder="1"/>
    <xf numFmtId="0" fontId="68" fillId="0" borderId="0" xfId="62" applyFont="1" applyFill="1" applyBorder="1"/>
    <xf numFmtId="165" fontId="68" fillId="0" borderId="0" xfId="62" applyNumberFormat="1" applyFont="1" applyFill="1" applyBorder="1"/>
    <xf numFmtId="0" fontId="2" fillId="0" borderId="0" xfId="62" applyFont="1"/>
    <xf numFmtId="4" fontId="4" fillId="0" borderId="0" xfId="59" applyNumberFormat="1"/>
    <xf numFmtId="2" fontId="2" fillId="0" borderId="48" xfId="0" applyNumberFormat="1" applyFont="1" applyBorder="1" applyAlignment="1">
      <alignment horizontal="right" vertical="center"/>
    </xf>
    <xf numFmtId="2" fontId="2" fillId="0" borderId="49" xfId="0" applyNumberFormat="1" applyFont="1" applyBorder="1" applyAlignment="1">
      <alignment horizontal="right" vertical="center"/>
    </xf>
    <xf numFmtId="0" fontId="2" fillId="37" borderId="17" xfId="62" applyFont="1" applyFill="1" applyBorder="1" applyAlignment="1">
      <alignment vertical="center" wrapText="1"/>
    </xf>
    <xf numFmtId="10" fontId="4" fillId="0" borderId="0" xfId="62" applyNumberFormat="1" applyFont="1"/>
    <xf numFmtId="10" fontId="18" fillId="0" borderId="19" xfId="62" applyNumberFormat="1" applyFont="1" applyFill="1" applyBorder="1" applyAlignment="1">
      <alignment horizontal="right" vertical="center" wrapText="1"/>
    </xf>
    <xf numFmtId="0" fontId="17" fillId="0" borderId="0" xfId="62" applyFont="1" applyFill="1"/>
    <xf numFmtId="0" fontId="18" fillId="38" borderId="17" xfId="62" applyFont="1" applyFill="1" applyBorder="1" applyAlignment="1">
      <alignment vertical="center" wrapText="1"/>
    </xf>
    <xf numFmtId="0" fontId="24" fillId="0" borderId="25" xfId="66" applyFont="1" applyFill="1" applyBorder="1" applyAlignment="1">
      <alignment horizontal="center" vertical="center" wrapText="1"/>
    </xf>
    <xf numFmtId="165" fontId="24" fillId="0" borderId="23" xfId="66" applyNumberFormat="1" applyFont="1" applyFill="1" applyBorder="1" applyAlignment="1">
      <alignment horizontal="center" vertical="center" wrapText="1"/>
    </xf>
    <xf numFmtId="165" fontId="18" fillId="0" borderId="22" xfId="66" applyNumberFormat="1" applyFont="1" applyFill="1" applyBorder="1" applyAlignment="1">
      <alignment horizontal="center" vertical="center" wrapText="1"/>
    </xf>
    <xf numFmtId="165" fontId="18" fillId="0" borderId="23" xfId="66" applyNumberFormat="1" applyFont="1" applyFill="1" applyBorder="1" applyAlignment="1">
      <alignment horizontal="center" vertical="center" wrapText="1"/>
    </xf>
    <xf numFmtId="1" fontId="24" fillId="0" borderId="43" xfId="66" applyNumberFormat="1" applyFont="1" applyFill="1" applyBorder="1" applyAlignment="1">
      <alignment horizontal="center" vertical="center" wrapText="1"/>
    </xf>
    <xf numFmtId="1" fontId="18" fillId="0" borderId="26" xfId="66" applyNumberFormat="1" applyFont="1" applyFill="1" applyBorder="1" applyAlignment="1">
      <alignment horizontal="center" vertical="center" wrapText="1"/>
    </xf>
    <xf numFmtId="1" fontId="18" fillId="0" borderId="43" xfId="66" applyNumberFormat="1" applyFont="1" applyFill="1" applyBorder="1" applyAlignment="1">
      <alignment horizontal="center" vertical="center" wrapText="1"/>
    </xf>
    <xf numFmtId="1" fontId="18" fillId="0" borderId="44" xfId="66" applyNumberFormat="1" applyFont="1" applyFill="1" applyBorder="1" applyAlignment="1">
      <alignment horizontal="center" vertical="center" wrapText="1"/>
    </xf>
    <xf numFmtId="165" fontId="24" fillId="0" borderId="12" xfId="66" applyNumberFormat="1" applyFont="1" applyFill="1" applyBorder="1" applyAlignment="1">
      <alignment horizontal="center" vertical="center" wrapText="1"/>
    </xf>
    <xf numFmtId="165" fontId="18" fillId="0" borderId="12" xfId="66" applyNumberFormat="1" applyFont="1" applyFill="1" applyBorder="1" applyAlignment="1">
      <alignment horizontal="center" vertical="center" wrapText="1"/>
    </xf>
    <xf numFmtId="165" fontId="18" fillId="0" borderId="13" xfId="66" applyNumberFormat="1" applyFont="1" applyFill="1" applyBorder="1" applyAlignment="1">
      <alignment horizontal="center" vertical="center" wrapText="1"/>
    </xf>
    <xf numFmtId="165" fontId="18" fillId="0" borderId="19" xfId="0" applyNumberFormat="1" applyFont="1" applyFill="1" applyBorder="1" applyAlignment="1">
      <alignment horizontal="right" vertical="center"/>
    </xf>
    <xf numFmtId="165" fontId="2" fillId="0" borderId="25" xfId="0" applyNumberFormat="1" applyFont="1" applyFill="1" applyBorder="1" applyAlignment="1">
      <alignment vertical="center"/>
    </xf>
    <xf numFmtId="4" fontId="4" fillId="0" borderId="12" xfId="59" applyNumberFormat="1" applyFont="1" applyFill="1" applyBorder="1" applyAlignment="1">
      <alignment horizontal="right" vertical="center" wrapText="1"/>
    </xf>
    <xf numFmtId="0" fontId="4" fillId="0" borderId="0" xfId="59" applyAlignment="1">
      <alignment horizontal="left"/>
    </xf>
    <xf numFmtId="0" fontId="35" fillId="0" borderId="0" xfId="32" applyFont="1" applyAlignment="1" applyProtection="1">
      <alignment horizontal="left"/>
    </xf>
    <xf numFmtId="165" fontId="2" fillId="0" borderId="25" xfId="59" applyNumberFormat="1" applyFont="1" applyFill="1" applyBorder="1" applyAlignment="1">
      <alignment horizontal="right" vertical="center"/>
    </xf>
    <xf numFmtId="0" fontId="4" fillId="0" borderId="0" xfId="59" applyFont="1" applyFill="1"/>
    <xf numFmtId="165" fontId="2" fillId="0" borderId="19" xfId="59" applyNumberFormat="1" applyFont="1" applyFill="1" applyBorder="1" applyAlignment="1">
      <alignment horizontal="right" vertical="center"/>
    </xf>
    <xf numFmtId="165" fontId="6" fillId="0" borderId="19" xfId="59" applyNumberFormat="1" applyFont="1" applyFill="1" applyBorder="1" applyAlignment="1">
      <alignment horizontal="right" vertical="center"/>
    </xf>
    <xf numFmtId="165" fontId="2" fillId="0" borderId="13" xfId="59" applyNumberFormat="1" applyFont="1" applyFill="1" applyBorder="1" applyAlignment="1">
      <alignment horizontal="right" vertical="center"/>
    </xf>
    <xf numFmtId="0" fontId="23" fillId="0" borderId="66" xfId="60" applyFont="1" applyFill="1" applyBorder="1" applyAlignment="1">
      <alignment horizontal="center" vertical="center" wrapText="1"/>
    </xf>
    <xf numFmtId="0" fontId="62" fillId="0" borderId="0" xfId="47" applyFont="1"/>
    <xf numFmtId="0" fontId="7" fillId="0" borderId="30" xfId="59" applyFont="1" applyFill="1" applyBorder="1" applyAlignment="1">
      <alignment horizontal="center" vertical="center" wrapText="1"/>
    </xf>
    <xf numFmtId="14" fontId="6" fillId="0" borderId="17" xfId="66" applyNumberFormat="1" applyFont="1" applyBorder="1" applyAlignment="1">
      <alignment horizontal="right" vertical="center" wrapText="1"/>
    </xf>
    <xf numFmtId="0" fontId="4" fillId="0" borderId="18" xfId="45" applyBorder="1" applyAlignment="1">
      <alignment horizontal="center" vertical="center"/>
    </xf>
    <xf numFmtId="0" fontId="4" fillId="0" borderId="18" xfId="45" applyFont="1" applyBorder="1" applyAlignment="1">
      <alignment horizontal="center" vertical="center"/>
    </xf>
    <xf numFmtId="0" fontId="5" fillId="0" borderId="18" xfId="45" applyFont="1" applyBorder="1" applyAlignment="1">
      <alignment horizontal="center" vertical="center"/>
    </xf>
    <xf numFmtId="0" fontId="5" fillId="0" borderId="19" xfId="45" applyFont="1" applyBorder="1" applyAlignment="1">
      <alignment horizontal="center" vertical="center"/>
    </xf>
    <xf numFmtId="0" fontId="33" fillId="0" borderId="19" xfId="66" applyFont="1" applyBorder="1" applyAlignment="1">
      <alignment horizontal="center"/>
    </xf>
    <xf numFmtId="14" fontId="6" fillId="0" borderId="119" xfId="66" applyNumberFormat="1" applyFont="1" applyBorder="1" applyAlignment="1">
      <alignment horizontal="center" vertical="center" wrapText="1"/>
    </xf>
    <xf numFmtId="0" fontId="5" fillId="0" borderId="120" xfId="45" applyFont="1" applyBorder="1" applyAlignment="1">
      <alignment horizontal="center" vertical="center"/>
    </xf>
    <xf numFmtId="0" fontId="4" fillId="0" borderId="120" xfId="45" applyBorder="1" applyAlignment="1">
      <alignment horizontal="center" vertical="center"/>
    </xf>
    <xf numFmtId="0" fontId="4" fillId="0" borderId="120" xfId="45" applyFont="1" applyBorder="1" applyAlignment="1">
      <alignment horizontal="center" vertical="center"/>
    </xf>
    <xf numFmtId="0" fontId="5" fillId="0" borderId="121" xfId="45" applyFont="1" applyBorder="1" applyAlignment="1">
      <alignment horizontal="center" vertical="center"/>
    </xf>
    <xf numFmtId="14" fontId="6" fillId="0" borderId="122" xfId="66" applyNumberFormat="1" applyFont="1" applyBorder="1" applyAlignment="1">
      <alignment horizontal="center" vertical="center" wrapText="1"/>
    </xf>
    <xf numFmtId="0" fontId="7" fillId="0" borderId="124" xfId="66" applyFont="1" applyBorder="1" applyAlignment="1">
      <alignment horizontal="center" vertical="center" wrapText="1"/>
    </xf>
    <xf numFmtId="0" fontId="6" fillId="0" borderId="123" xfId="66" applyFont="1" applyFill="1" applyBorder="1" applyAlignment="1">
      <alignment horizontal="center" vertical="center" wrapText="1"/>
    </xf>
    <xf numFmtId="0" fontId="6" fillId="0" borderId="123" xfId="66" applyFont="1" applyBorder="1" applyAlignment="1">
      <alignment horizontal="center" vertical="center" wrapText="1"/>
    </xf>
    <xf numFmtId="0" fontId="7" fillId="0" borderId="123" xfId="66" applyFont="1" applyFill="1" applyBorder="1" applyAlignment="1">
      <alignment horizontal="center" vertical="center" wrapText="1"/>
    </xf>
    <xf numFmtId="0" fontId="5" fillId="0" borderId="123" xfId="45" applyFont="1" applyBorder="1" applyAlignment="1">
      <alignment horizontal="center" vertical="center"/>
    </xf>
    <xf numFmtId="0" fontId="4" fillId="0" borderId="123" xfId="45" applyBorder="1" applyAlignment="1">
      <alignment horizontal="center" vertical="center"/>
    </xf>
    <xf numFmtId="0" fontId="4" fillId="0" borderId="123" xfId="45" applyFont="1" applyBorder="1" applyAlignment="1">
      <alignment horizontal="center" vertical="center"/>
    </xf>
    <xf numFmtId="0" fontId="5" fillId="0" borderId="123" xfId="45" applyFont="1" applyBorder="1" applyAlignment="1">
      <alignment horizontal="center" vertical="center" wrapText="1"/>
    </xf>
    <xf numFmtId="0" fontId="4" fillId="0" borderId="123" xfId="45" applyFont="1" applyBorder="1" applyAlignment="1">
      <alignment horizontal="center" vertical="center" wrapText="1"/>
    </xf>
    <xf numFmtId="0" fontId="5" fillId="0" borderId="0" xfId="45" applyFont="1" applyBorder="1" applyAlignment="1">
      <alignment vertical="center" wrapText="1"/>
    </xf>
    <xf numFmtId="0" fontId="59" fillId="0" borderId="0" xfId="67" applyFont="1" applyAlignment="1">
      <alignment vertical="center"/>
    </xf>
    <xf numFmtId="165" fontId="18" fillId="0" borderId="19" xfId="72" applyNumberFormat="1" applyFont="1" applyFill="1" applyBorder="1" applyAlignment="1">
      <alignment horizontal="right" vertical="center"/>
    </xf>
    <xf numFmtId="165" fontId="18" fillId="0" borderId="19" xfId="0" applyNumberFormat="1" applyFont="1" applyBorder="1" applyAlignment="1">
      <alignment horizontal="right" vertical="center"/>
    </xf>
    <xf numFmtId="0" fontId="12" fillId="0" borderId="0" xfId="67" applyFont="1" applyFill="1" applyAlignment="1">
      <alignment horizontal="left" vertical="center"/>
    </xf>
    <xf numFmtId="0" fontId="23" fillId="0" borderId="0" xfId="67" applyFont="1" applyFill="1" applyAlignment="1">
      <alignment horizontal="left" vertical="center"/>
    </xf>
    <xf numFmtId="14" fontId="12" fillId="0" borderId="30" xfId="59" applyNumberFormat="1" applyFont="1" applyFill="1" applyBorder="1" applyAlignment="1">
      <alignment horizontal="center" vertical="center" wrapText="1"/>
    </xf>
    <xf numFmtId="10" fontId="21" fillId="0" borderId="27" xfId="75" applyNumberFormat="1" applyFont="1" applyFill="1" applyBorder="1" applyAlignment="1">
      <alignment vertical="center"/>
    </xf>
    <xf numFmtId="10" fontId="34" fillId="0" borderId="27" xfId="75" applyNumberFormat="1" applyFont="1" applyFill="1" applyBorder="1" applyAlignment="1">
      <alignment vertical="center"/>
    </xf>
    <xf numFmtId="10" fontId="13" fillId="0" borderId="26" xfId="75" applyNumberFormat="1" applyFont="1" applyFill="1" applyBorder="1" applyAlignment="1">
      <alignment vertical="center"/>
    </xf>
    <xf numFmtId="10" fontId="12" fillId="0" borderId="95" xfId="75" applyNumberFormat="1" applyFont="1" applyFill="1" applyBorder="1" applyAlignment="1">
      <alignment vertical="center"/>
    </xf>
    <xf numFmtId="14" fontId="63" fillId="0" borderId="30" xfId="59" applyNumberFormat="1" applyFont="1" applyFill="1" applyBorder="1" applyAlignment="1">
      <alignment horizontal="center" vertical="center" wrapText="1"/>
    </xf>
    <xf numFmtId="10" fontId="21" fillId="0" borderId="46" xfId="75" applyNumberFormat="1" applyFont="1" applyFill="1" applyBorder="1" applyAlignment="1">
      <alignment horizontal="right" vertical="center"/>
    </xf>
    <xf numFmtId="0" fontId="7" fillId="0" borderId="20" xfId="62" applyFont="1" applyFill="1" applyBorder="1" applyAlignment="1">
      <alignment vertical="center" wrapText="1"/>
    </xf>
    <xf numFmtId="0" fontId="7" fillId="0" borderId="24" xfId="62" applyFont="1" applyFill="1" applyBorder="1" applyAlignment="1">
      <alignment horizontal="right" vertical="center" wrapText="1"/>
    </xf>
    <xf numFmtId="10" fontId="7" fillId="0" borderId="25" xfId="62" applyNumberFormat="1" applyFont="1" applyFill="1" applyBorder="1" applyAlignment="1">
      <alignment horizontal="right" vertical="center" wrapText="1"/>
    </xf>
    <xf numFmtId="10" fontId="7" fillId="0" borderId="0" xfId="62" applyNumberFormat="1" applyFont="1" applyFill="1" applyBorder="1" applyAlignment="1">
      <alignment horizontal="right" vertical="center" wrapText="1"/>
    </xf>
    <xf numFmtId="0" fontId="5" fillId="0" borderId="0" xfId="62" applyFont="1" applyAlignment="1">
      <alignment vertical="center"/>
    </xf>
    <xf numFmtId="0" fontId="24" fillId="0" borderId="14" xfId="62" applyFont="1" applyFill="1" applyBorder="1" applyAlignment="1">
      <alignment vertical="center" wrapText="1"/>
    </xf>
    <xf numFmtId="3" fontId="24" fillId="0" borderId="12" xfId="62" applyNumberFormat="1" applyFont="1" applyFill="1" applyBorder="1" applyAlignment="1">
      <alignment horizontal="right" vertical="center"/>
    </xf>
    <xf numFmtId="10" fontId="24" fillId="0" borderId="13" xfId="62" applyNumberFormat="1" applyFont="1" applyFill="1" applyBorder="1" applyAlignment="1">
      <alignment horizontal="right" vertical="center" wrapText="1"/>
    </xf>
    <xf numFmtId="0" fontId="5" fillId="0" borderId="0" xfId="62" applyFont="1" applyFill="1" applyAlignment="1">
      <alignment vertical="center"/>
    </xf>
    <xf numFmtId="0" fontId="5" fillId="40" borderId="30" xfId="62" applyFont="1" applyFill="1" applyBorder="1" applyAlignment="1">
      <alignment horizontal="center" vertical="center" wrapText="1"/>
    </xf>
    <xf numFmtId="0" fontId="5" fillId="43" borderId="30" xfId="62" applyFont="1" applyFill="1" applyBorder="1" applyAlignment="1">
      <alignment horizontal="center" vertical="center" wrapText="1"/>
    </xf>
    <xf numFmtId="0" fontId="5" fillId="46" borderId="30" xfId="62" applyFont="1" applyFill="1" applyBorder="1" applyAlignment="1">
      <alignment horizontal="center" vertical="center" wrapText="1"/>
    </xf>
    <xf numFmtId="0" fontId="5" fillId="48" borderId="30" xfId="62" applyFont="1" applyFill="1" applyBorder="1" applyAlignment="1">
      <alignment horizontal="center" vertical="center" wrapText="1"/>
    </xf>
    <xf numFmtId="0" fontId="5" fillId="47" borderId="30" xfId="62" applyFont="1" applyFill="1" applyBorder="1" applyAlignment="1">
      <alignment horizontal="center" vertical="center" wrapText="1"/>
    </xf>
    <xf numFmtId="0" fontId="5" fillId="49" borderId="30" xfId="62" applyFont="1" applyFill="1" applyBorder="1" applyAlignment="1">
      <alignment horizontal="center" vertical="center" wrapText="1"/>
    </xf>
    <xf numFmtId="10" fontId="17" fillId="50" borderId="0" xfId="62" applyNumberFormat="1" applyFont="1" applyFill="1"/>
    <xf numFmtId="0" fontId="17" fillId="0" borderId="17" xfId="58" applyFont="1" applyBorder="1" applyAlignment="1">
      <alignment horizontal="left" vertical="center"/>
    </xf>
    <xf numFmtId="10" fontId="17" fillId="0" borderId="19" xfId="58" applyNumberFormat="1" applyFont="1" applyBorder="1" applyAlignment="1">
      <alignment horizontal="right" vertical="center"/>
    </xf>
    <xf numFmtId="0" fontId="18" fillId="0" borderId="0" xfId="58" applyFont="1"/>
    <xf numFmtId="2" fontId="75" fillId="0" borderId="82" xfId="0" applyNumberFormat="1" applyFont="1" applyBorder="1" applyAlignment="1">
      <alignment horizontal="right" vertical="center"/>
    </xf>
    <xf numFmtId="165" fontId="75" fillId="0" borderId="83" xfId="0" applyNumberFormat="1" applyFont="1" applyBorder="1" applyAlignment="1">
      <alignment horizontal="right" vertical="center"/>
    </xf>
    <xf numFmtId="2" fontId="76" fillId="0" borderId="48" xfId="0" applyNumberFormat="1" applyFont="1" applyBorder="1" applyAlignment="1">
      <alignment horizontal="right" vertical="center"/>
    </xf>
    <xf numFmtId="165" fontId="76" fillId="0" borderId="49" xfId="0" applyNumberFormat="1" applyFont="1" applyBorder="1" applyAlignment="1">
      <alignment horizontal="right" vertical="center"/>
    </xf>
    <xf numFmtId="2" fontId="77" fillId="0" borderId="48" xfId="0" applyNumberFormat="1" applyFont="1" applyBorder="1" applyAlignment="1">
      <alignment horizontal="right" vertical="center"/>
    </xf>
    <xf numFmtId="165" fontId="77" fillId="0" borderId="49" xfId="0" applyNumberFormat="1" applyFont="1" applyBorder="1" applyAlignment="1">
      <alignment horizontal="right" vertical="center"/>
    </xf>
    <xf numFmtId="2" fontId="76" fillId="0" borderId="97" xfId="0" applyNumberFormat="1" applyFont="1" applyBorder="1" applyAlignment="1">
      <alignment horizontal="right" vertical="center"/>
    </xf>
    <xf numFmtId="165" fontId="76" fillId="0" borderId="25" xfId="0" applyNumberFormat="1" applyFont="1" applyBorder="1" applyAlignment="1">
      <alignment horizontal="right" vertical="center"/>
    </xf>
    <xf numFmtId="2" fontId="74" fillId="0" borderId="48" xfId="0" applyNumberFormat="1" applyFont="1" applyBorder="1" applyAlignment="1">
      <alignment horizontal="right" vertical="center"/>
    </xf>
    <xf numFmtId="165" fontId="74" fillId="0" borderId="49" xfId="0" applyNumberFormat="1" applyFont="1" applyBorder="1" applyAlignment="1">
      <alignment horizontal="right" vertical="center"/>
    </xf>
    <xf numFmtId="2" fontId="78" fillId="0" borderId="48" xfId="0" applyNumberFormat="1" applyFont="1" applyBorder="1" applyAlignment="1">
      <alignment horizontal="right" vertical="center"/>
    </xf>
    <xf numFmtId="165" fontId="78" fillId="0" borderId="49" xfId="0" applyNumberFormat="1" applyFont="1" applyBorder="1" applyAlignment="1">
      <alignment horizontal="right" vertical="center"/>
    </xf>
    <xf numFmtId="2" fontId="73" fillId="0" borderId="48" xfId="0" applyNumberFormat="1" applyFont="1" applyBorder="1" applyAlignment="1">
      <alignment horizontal="right" vertical="center"/>
    </xf>
    <xf numFmtId="165" fontId="73" fillId="0" borderId="49" xfId="0" applyNumberFormat="1" applyFont="1" applyBorder="1" applyAlignment="1">
      <alignment horizontal="right" vertical="center"/>
    </xf>
    <xf numFmtId="165" fontId="73" fillId="0" borderId="19" xfId="0" applyNumberFormat="1" applyFont="1" applyBorder="1" applyAlignment="1">
      <alignment horizontal="right" vertical="center"/>
    </xf>
    <xf numFmtId="165" fontId="78" fillId="0" borderId="19" xfId="0" applyNumberFormat="1" applyFont="1" applyBorder="1" applyAlignment="1">
      <alignment horizontal="right" vertical="center"/>
    </xf>
    <xf numFmtId="2" fontId="79" fillId="0" borderId="82" xfId="0" applyNumberFormat="1" applyFont="1" applyBorder="1" applyAlignment="1">
      <alignment horizontal="right" vertical="center"/>
    </xf>
    <xf numFmtId="2" fontId="73" fillId="0" borderId="49" xfId="0" applyNumberFormat="1" applyFont="1" applyBorder="1" applyAlignment="1">
      <alignment horizontal="right" vertical="center"/>
    </xf>
    <xf numFmtId="165" fontId="77" fillId="0" borderId="19" xfId="0" applyNumberFormat="1" applyFont="1" applyBorder="1" applyAlignment="1">
      <alignment horizontal="right" vertical="center"/>
    </xf>
    <xf numFmtId="2" fontId="77" fillId="0" borderId="98" xfId="0" applyNumberFormat="1" applyFont="1" applyBorder="1" applyAlignment="1">
      <alignment horizontal="right" vertical="center"/>
    </xf>
    <xf numFmtId="165" fontId="77" fillId="0" borderId="23" xfId="0" applyNumberFormat="1" applyFont="1" applyBorder="1" applyAlignment="1">
      <alignment horizontal="right" vertical="center"/>
    </xf>
    <xf numFmtId="2" fontId="2" fillId="0" borderId="19" xfId="0" applyNumberFormat="1" applyFont="1" applyBorder="1" applyAlignment="1">
      <alignment horizontal="right" vertical="center"/>
    </xf>
    <xf numFmtId="165" fontId="79" fillId="0" borderId="96" xfId="0" applyNumberFormat="1" applyFont="1" applyBorder="1" applyAlignment="1">
      <alignment horizontal="right" vertical="center"/>
    </xf>
    <xf numFmtId="165" fontId="18" fillId="0" borderId="132" xfId="59" applyNumberFormat="1" applyFont="1" applyFill="1" applyBorder="1" applyAlignment="1">
      <alignment horizontal="right" vertical="center"/>
    </xf>
    <xf numFmtId="165" fontId="2" fillId="0" borderId="53" xfId="59" applyNumberFormat="1" applyFont="1" applyFill="1" applyBorder="1" applyAlignment="1">
      <alignment horizontal="right" vertical="center"/>
    </xf>
    <xf numFmtId="165" fontId="18" fillId="0" borderId="53" xfId="59" applyNumberFormat="1" applyFont="1" applyFill="1" applyBorder="1" applyAlignment="1">
      <alignment horizontal="right" vertical="center"/>
    </xf>
    <xf numFmtId="165" fontId="2" fillId="0" borderId="91" xfId="59" applyNumberFormat="1" applyFont="1" applyFill="1" applyBorder="1" applyAlignment="1">
      <alignment horizontal="right" vertical="center"/>
    </xf>
    <xf numFmtId="165" fontId="13" fillId="0" borderId="0" xfId="72" applyNumberFormat="1" applyFont="1" applyFill="1" applyBorder="1"/>
    <xf numFmtId="165" fontId="13" fillId="0" borderId="0" xfId="62" applyNumberFormat="1" applyFont="1"/>
    <xf numFmtId="165" fontId="65" fillId="0" borderId="0" xfId="72" applyNumberFormat="1" applyFont="1" applyFill="1" applyBorder="1"/>
    <xf numFmtId="0" fontId="2" fillId="0" borderId="0" xfId="0" applyFont="1"/>
    <xf numFmtId="0" fontId="4" fillId="0" borderId="0" xfId="59" applyFill="1" applyAlignment="1">
      <alignment horizontal="left"/>
    </xf>
    <xf numFmtId="0" fontId="8" fillId="44" borderId="0" xfId="62" applyFont="1" applyFill="1"/>
    <xf numFmtId="0" fontId="2" fillId="41" borderId="17" xfId="62" applyFont="1" applyFill="1" applyBorder="1" applyAlignment="1">
      <alignment vertical="center" wrapText="1"/>
    </xf>
    <xf numFmtId="0" fontId="2" fillId="40" borderId="17" xfId="62" applyFont="1" applyFill="1" applyBorder="1" applyAlignment="1">
      <alignment vertical="center" wrapText="1"/>
    </xf>
    <xf numFmtId="0" fontId="2" fillId="39" borderId="17" xfId="62" applyFont="1" applyFill="1" applyBorder="1" applyAlignment="1">
      <alignment vertical="center" wrapText="1"/>
    </xf>
    <xf numFmtId="0" fontId="2" fillId="0" borderId="0" xfId="62" applyFont="1" applyFill="1" applyBorder="1" applyAlignment="1">
      <alignment horizontal="right" vertical="center" wrapText="1"/>
    </xf>
    <xf numFmtId="0" fontId="5" fillId="0" borderId="0" xfId="62" applyFont="1"/>
    <xf numFmtId="4" fontId="17" fillId="0" borderId="0" xfId="59" applyNumberFormat="1" applyFont="1" applyBorder="1" applyAlignment="1">
      <alignment horizontal="left" vertical="center" wrapText="1"/>
    </xf>
    <xf numFmtId="0" fontId="34" fillId="0" borderId="0" xfId="62" applyFont="1" applyFill="1" applyBorder="1"/>
    <xf numFmtId="165" fontId="34" fillId="0" borderId="0" xfId="62" applyNumberFormat="1" applyFont="1" applyFill="1" applyBorder="1"/>
    <xf numFmtId="0" fontId="12" fillId="0" borderId="0" xfId="62" applyFont="1" applyFill="1" applyBorder="1"/>
    <xf numFmtId="10" fontId="12" fillId="0" borderId="0" xfId="72" applyNumberFormat="1" applyFont="1" applyFill="1" applyBorder="1"/>
    <xf numFmtId="165" fontId="20" fillId="0" borderId="0" xfId="62" applyNumberFormat="1" applyFont="1" applyFill="1" applyBorder="1"/>
    <xf numFmtId="0" fontId="80" fillId="0" borderId="0" xfId="62" applyFont="1"/>
    <xf numFmtId="0" fontId="12" fillId="0" borderId="0" xfId="62" applyFont="1"/>
    <xf numFmtId="0" fontId="5" fillId="0" borderId="32" xfId="67" applyFont="1" applyBorder="1" applyAlignment="1">
      <alignment horizontal="center" vertical="center" wrapText="1"/>
    </xf>
    <xf numFmtId="14" fontId="5" fillId="0" borderId="33" xfId="67" applyNumberFormat="1" applyFont="1" applyBorder="1" applyAlignment="1">
      <alignment horizontal="center" vertical="center" wrapText="1"/>
    </xf>
    <xf numFmtId="14" fontId="5" fillId="0" borderId="34" xfId="67" applyNumberFormat="1" applyFont="1" applyBorder="1" applyAlignment="1">
      <alignment horizontal="center" vertical="center" wrapText="1"/>
    </xf>
    <xf numFmtId="0" fontId="4" fillId="0" borderId="18" xfId="67" applyFont="1" applyBorder="1" applyAlignment="1">
      <alignment vertical="center"/>
    </xf>
    <xf numFmtId="169" fontId="4" fillId="0" borderId="19" xfId="67" applyNumberFormat="1" applyFont="1" applyBorder="1" applyAlignment="1">
      <alignment vertical="center"/>
    </xf>
    <xf numFmtId="169" fontId="5" fillId="0" borderId="38" xfId="67" applyNumberFormat="1" applyFont="1" applyBorder="1" applyAlignment="1">
      <alignment vertical="center"/>
    </xf>
    <xf numFmtId="14" fontId="5" fillId="0" borderId="86" xfId="67" applyNumberFormat="1" applyFont="1" applyBorder="1" applyAlignment="1">
      <alignment horizontal="center" vertical="center" wrapText="1"/>
    </xf>
    <xf numFmtId="0" fontId="4" fillId="0" borderId="26" xfId="67" applyFont="1" applyBorder="1" applyAlignment="1">
      <alignment vertical="center"/>
    </xf>
    <xf numFmtId="0" fontId="4" fillId="0" borderId="84" xfId="67" applyFont="1" applyFill="1" applyBorder="1" applyAlignment="1">
      <alignment vertical="center"/>
    </xf>
    <xf numFmtId="0" fontId="2" fillId="0" borderId="84" xfId="67" applyFont="1" applyFill="1" applyBorder="1" applyAlignment="1">
      <alignment vertical="center"/>
    </xf>
    <xf numFmtId="165" fontId="4" fillId="0" borderId="27" xfId="75" applyNumberFormat="1" applyFont="1" applyBorder="1" applyAlignment="1">
      <alignment horizontal="right"/>
    </xf>
    <xf numFmtId="165" fontId="2" fillId="0" borderId="27" xfId="75" applyNumberFormat="1" applyFont="1" applyBorder="1" applyAlignment="1">
      <alignment horizontal="right"/>
    </xf>
    <xf numFmtId="0" fontId="4" fillId="0" borderId="17" xfId="67" applyFont="1" applyBorder="1" applyAlignment="1">
      <alignment horizontal="left" vertical="center" wrapText="1"/>
    </xf>
    <xf numFmtId="0" fontId="4" fillId="0" borderId="85" xfId="67" applyFont="1" applyFill="1" applyBorder="1" applyAlignment="1">
      <alignment vertical="center"/>
    </xf>
    <xf numFmtId="0" fontId="2" fillId="0" borderId="85" xfId="67" applyFont="1" applyFill="1" applyBorder="1" applyAlignment="1">
      <alignment vertical="center"/>
    </xf>
    <xf numFmtId="165" fontId="4" fillId="0" borderId="19" xfId="75" applyNumberFormat="1" applyFont="1" applyBorder="1" applyAlignment="1">
      <alignment horizontal="right"/>
    </xf>
    <xf numFmtId="165" fontId="2" fillId="0" borderId="19" xfId="75" applyNumberFormat="1" applyFont="1" applyBorder="1" applyAlignment="1">
      <alignment horizontal="right"/>
    </xf>
    <xf numFmtId="0" fontId="17" fillId="0" borderId="35" xfId="67" applyFont="1" applyBorder="1" applyAlignment="1">
      <alignment horizontal="left" vertical="center" wrapText="1"/>
    </xf>
    <xf numFmtId="3" fontId="17" fillId="0" borderId="36" xfId="67" applyNumberFormat="1" applyFont="1" applyBorder="1" applyAlignment="1">
      <alignment vertical="center"/>
    </xf>
    <xf numFmtId="3" fontId="17" fillId="0" borderId="87" xfId="67" applyNumberFormat="1" applyFont="1" applyFill="1" applyBorder="1" applyAlignment="1">
      <alignment vertical="center"/>
    </xf>
    <xf numFmtId="3" fontId="18" fillId="0" borderId="87" xfId="67" applyNumberFormat="1" applyFont="1" applyFill="1" applyBorder="1" applyAlignment="1">
      <alignment vertical="center"/>
    </xf>
    <xf numFmtId="165" fontId="17" fillId="0" borderId="38" xfId="75" applyNumberFormat="1" applyFont="1" applyBorder="1" applyAlignment="1">
      <alignment horizontal="right"/>
    </xf>
    <xf numFmtId="165" fontId="18" fillId="0" borderId="38" xfId="75" applyNumberFormat="1" applyFont="1" applyBorder="1" applyAlignment="1">
      <alignment horizontal="right"/>
    </xf>
    <xf numFmtId="0" fontId="4" fillId="0" borderId="26" xfId="67" applyFont="1" applyFill="1" applyBorder="1" applyAlignment="1">
      <alignment vertical="center"/>
    </xf>
    <xf numFmtId="0" fontId="4" fillId="0" borderId="18" xfId="67" applyFont="1" applyFill="1" applyBorder="1" applyAlignment="1">
      <alignment vertical="center"/>
    </xf>
    <xf numFmtId="165" fontId="4" fillId="0" borderId="18" xfId="67" applyNumberFormat="1" applyFont="1" applyBorder="1" applyAlignment="1">
      <alignment vertical="center"/>
    </xf>
    <xf numFmtId="169" fontId="4" fillId="0" borderId="112" xfId="67" applyNumberFormat="1" applyFont="1" applyBorder="1" applyAlignment="1">
      <alignment horizontal="right" vertical="center"/>
    </xf>
    <xf numFmtId="169" fontId="4" fillId="0" borderId="18" xfId="67" applyNumberFormat="1" applyFont="1" applyBorder="1" applyAlignment="1">
      <alignment horizontal="right" vertical="center"/>
    </xf>
    <xf numFmtId="169" fontId="17" fillId="0" borderId="45" xfId="67" applyNumberFormat="1" applyFont="1" applyBorder="1" applyAlignment="1">
      <alignment horizontal="right" vertical="center"/>
    </xf>
    <xf numFmtId="3" fontId="17" fillId="0" borderId="45" xfId="67" applyNumberFormat="1" applyFont="1" applyBorder="1" applyAlignment="1">
      <alignment horizontal="right" vertical="center"/>
    </xf>
    <xf numFmtId="165" fontId="17" fillId="0" borderId="45" xfId="67" applyNumberFormat="1" applyFont="1" applyBorder="1" applyAlignment="1">
      <alignment vertical="center"/>
    </xf>
    <xf numFmtId="169" fontId="17" fillId="0" borderId="125" xfId="67" applyNumberFormat="1" applyFont="1" applyBorder="1" applyAlignment="1">
      <alignment horizontal="right" vertical="center"/>
    </xf>
    <xf numFmtId="0" fontId="4" fillId="0" borderId="126" xfId="67" applyFont="1" applyFill="1" applyBorder="1" applyAlignment="1">
      <alignment horizontal="left" vertical="center" wrapText="1"/>
    </xf>
    <xf numFmtId="169" fontId="4" fillId="0" borderId="127" xfId="67" applyNumberFormat="1" applyFont="1" applyFill="1" applyBorder="1" applyAlignment="1">
      <alignment horizontal="right" vertical="center"/>
    </xf>
    <xf numFmtId="3" fontId="4" fillId="0" borderId="128" xfId="67" applyNumberFormat="1" applyFont="1" applyFill="1" applyBorder="1" applyAlignment="1">
      <alignment horizontal="right" vertical="center"/>
    </xf>
    <xf numFmtId="3" fontId="4" fillId="0" borderId="127" xfId="67" applyNumberFormat="1" applyFont="1" applyFill="1" applyBorder="1" applyAlignment="1">
      <alignment horizontal="right" vertical="center"/>
    </xf>
    <xf numFmtId="165" fontId="4" fillId="0" borderId="127" xfId="67" applyNumberFormat="1" applyFont="1" applyFill="1" applyBorder="1" applyAlignment="1">
      <alignment vertical="center"/>
    </xf>
    <xf numFmtId="165" fontId="4" fillId="0" borderId="127" xfId="67" applyNumberFormat="1" applyFont="1" applyFill="1" applyBorder="1" applyAlignment="1">
      <alignment horizontal="right" vertical="center"/>
    </xf>
    <xf numFmtId="169" fontId="4" fillId="0" borderId="129" xfId="67" applyNumberFormat="1" applyFont="1" applyFill="1" applyBorder="1" applyAlignment="1">
      <alignment horizontal="right" vertical="center"/>
    </xf>
    <xf numFmtId="0" fontId="23" fillId="0" borderId="88" xfId="67" applyFont="1" applyFill="1" applyBorder="1" applyAlignment="1">
      <alignment horizontal="left" vertical="center" wrapText="1"/>
    </xf>
    <xf numFmtId="169" fontId="23" fillId="0" borderId="89" xfId="67" applyNumberFormat="1" applyFont="1" applyFill="1" applyBorder="1" applyAlignment="1">
      <alignment horizontal="right" vertical="center"/>
    </xf>
    <xf numFmtId="3" fontId="23" fillId="0" borderId="89" xfId="67" applyNumberFormat="1" applyFont="1" applyFill="1" applyBorder="1" applyAlignment="1">
      <alignment horizontal="right" vertical="center"/>
    </xf>
    <xf numFmtId="165" fontId="23" fillId="0" borderId="89" xfId="67" applyNumberFormat="1" applyFont="1" applyFill="1" applyBorder="1" applyAlignment="1">
      <alignment vertical="center"/>
    </xf>
    <xf numFmtId="169" fontId="23" fillId="0" borderId="114" xfId="67" applyNumberFormat="1" applyFont="1" applyFill="1" applyBorder="1" applyAlignment="1">
      <alignment horizontal="right" vertical="center"/>
    </xf>
    <xf numFmtId="0" fontId="59" fillId="0" borderId="0" xfId="67" applyFont="1" applyBorder="1" applyAlignment="1">
      <alignment vertical="center"/>
    </xf>
    <xf numFmtId="14" fontId="5" fillId="0" borderId="55" xfId="67" applyNumberFormat="1" applyFont="1" applyBorder="1" applyAlignment="1">
      <alignment horizontal="center" vertical="center" wrapText="1"/>
    </xf>
    <xf numFmtId="14" fontId="5" fillId="0" borderId="56" xfId="67" applyNumberFormat="1" applyFont="1" applyBorder="1" applyAlignment="1">
      <alignment horizontal="center" vertical="center" wrapText="1"/>
    </xf>
    <xf numFmtId="169" fontId="4" fillId="0" borderId="18" xfId="67" applyNumberFormat="1" applyFont="1" applyBorder="1" applyAlignment="1">
      <alignment vertical="center"/>
    </xf>
    <xf numFmtId="165" fontId="4" fillId="0" borderId="58" xfId="67" applyNumberFormat="1" applyFont="1" applyBorder="1" applyAlignment="1">
      <alignment vertical="center"/>
    </xf>
    <xf numFmtId="169" fontId="23" fillId="0" borderId="36" xfId="67" applyNumberFormat="1" applyFont="1" applyBorder="1" applyAlignment="1">
      <alignment vertical="center"/>
    </xf>
    <xf numFmtId="169" fontId="23" fillId="0" borderId="38" xfId="67" applyNumberFormat="1" applyFont="1" applyBorder="1" applyAlignment="1">
      <alignment vertical="center"/>
    </xf>
    <xf numFmtId="165" fontId="23" fillId="0" borderId="36" xfId="67" applyNumberFormat="1" applyFont="1" applyBorder="1" applyAlignment="1">
      <alignment vertical="center"/>
    </xf>
    <xf numFmtId="165" fontId="23" fillId="0" borderId="93" xfId="67" applyNumberFormat="1" applyFont="1" applyBorder="1" applyAlignment="1">
      <alignment vertical="center"/>
    </xf>
    <xf numFmtId="14" fontId="4" fillId="0" borderId="130" xfId="67" applyNumberFormat="1" applyFont="1" applyBorder="1" applyAlignment="1">
      <alignment horizontal="center" vertical="center" wrapText="1"/>
    </xf>
    <xf numFmtId="169" fontId="5" fillId="0" borderId="19" xfId="67" applyNumberFormat="1" applyFont="1" applyBorder="1" applyAlignment="1">
      <alignment vertical="center"/>
    </xf>
    <xf numFmtId="0" fontId="5" fillId="0" borderId="0" xfId="67" applyFont="1" applyFill="1" applyAlignment="1">
      <alignment horizontal="left" vertical="center"/>
    </xf>
    <xf numFmtId="14" fontId="4" fillId="0" borderId="33" xfId="67" applyNumberFormat="1" applyFont="1" applyBorder="1" applyAlignment="1">
      <alignment horizontal="center" vertical="center" wrapText="1"/>
    </xf>
    <xf numFmtId="14" fontId="4" fillId="0" borderId="34" xfId="67" applyNumberFormat="1" applyFont="1" applyBorder="1" applyAlignment="1">
      <alignment horizontal="center" vertical="center" wrapText="1"/>
    </xf>
    <xf numFmtId="0" fontId="5" fillId="0" borderId="35" xfId="67" applyFont="1" applyBorder="1" applyAlignment="1">
      <alignment horizontal="left" vertical="center" wrapText="1"/>
    </xf>
    <xf numFmtId="0" fontId="4" fillId="0" borderId="135" xfId="67" applyFont="1" applyBorder="1" applyAlignment="1">
      <alignment horizontal="center" vertical="center"/>
    </xf>
    <xf numFmtId="166" fontId="4" fillId="0" borderId="135" xfId="67" applyNumberFormat="1" applyFont="1" applyBorder="1" applyAlignment="1">
      <alignment horizontal="center" vertical="center"/>
    </xf>
    <xf numFmtId="165" fontId="4" fillId="0" borderId="135" xfId="67" applyNumberFormat="1" applyFont="1" applyBorder="1" applyAlignment="1">
      <alignment horizontal="center" vertical="center"/>
    </xf>
    <xf numFmtId="165" fontId="4" fillId="0" borderId="136" xfId="67" applyNumberFormat="1" applyFont="1" applyBorder="1" applyAlignment="1">
      <alignment horizontal="center" vertical="center"/>
    </xf>
    <xf numFmtId="0" fontId="4" fillId="0" borderId="137" xfId="67" applyNumberFormat="1" applyFont="1" applyBorder="1" applyAlignment="1">
      <alignment horizontal="center" vertical="center" wrapText="1"/>
    </xf>
    <xf numFmtId="0" fontId="4" fillId="0" borderId="134" xfId="67" applyFont="1" applyBorder="1" applyAlignment="1">
      <alignment horizontal="center" vertical="center"/>
    </xf>
    <xf numFmtId="166" fontId="4" fillId="0" borderId="134" xfId="67" applyNumberFormat="1" applyFont="1" applyBorder="1" applyAlignment="1">
      <alignment horizontal="center" vertical="center"/>
    </xf>
    <xf numFmtId="165" fontId="4" fillId="0" borderId="134" xfId="67" applyNumberFormat="1" applyFont="1" applyBorder="1" applyAlignment="1">
      <alignment horizontal="center" vertical="center"/>
    </xf>
    <xf numFmtId="165" fontId="4" fillId="0" borderId="138" xfId="67" applyNumberFormat="1" applyFont="1" applyBorder="1" applyAlignment="1">
      <alignment horizontal="center" vertical="center"/>
    </xf>
    <xf numFmtId="0" fontId="5" fillId="0" borderId="131" xfId="67" applyNumberFormat="1" applyFont="1" applyBorder="1" applyAlignment="1">
      <alignment horizontal="center" vertical="center" wrapText="1"/>
    </xf>
    <xf numFmtId="0" fontId="5" fillId="0" borderId="139" xfId="67" applyFont="1" applyBorder="1" applyAlignment="1">
      <alignment horizontal="center" vertical="center"/>
    </xf>
    <xf numFmtId="166" fontId="5" fillId="0" borderId="139" xfId="67" applyNumberFormat="1" applyFont="1" applyFill="1" applyBorder="1" applyAlignment="1">
      <alignment horizontal="center" vertical="center"/>
    </xf>
    <xf numFmtId="165" fontId="5" fillId="0" borderId="139" xfId="67" applyNumberFormat="1" applyFont="1" applyBorder="1" applyAlignment="1">
      <alignment horizontal="center" vertical="center"/>
    </xf>
    <xf numFmtId="165" fontId="5" fillId="0" borderId="140" xfId="67" applyNumberFormat="1" applyFont="1" applyBorder="1" applyAlignment="1">
      <alignment horizontal="center" vertical="center"/>
    </xf>
    <xf numFmtId="4" fontId="4" fillId="0" borderId="18" xfId="59" applyNumberFormat="1" applyFont="1" applyFill="1" applyBorder="1" applyAlignment="1">
      <alignment horizontal="right" vertical="center"/>
    </xf>
    <xf numFmtId="4" fontId="17" fillId="0" borderId="24" xfId="59" applyNumberFormat="1" applyFont="1" applyFill="1" applyBorder="1" applyAlignment="1">
      <alignment horizontal="right" vertical="center" wrapText="1"/>
    </xf>
    <xf numFmtId="14" fontId="5" fillId="43" borderId="65" xfId="48" applyNumberFormat="1" applyFont="1" applyFill="1" applyBorder="1" applyAlignment="1">
      <alignment horizontal="center" vertical="center" wrapText="1"/>
    </xf>
    <xf numFmtId="14" fontId="5" fillId="43" borderId="65" xfId="60" applyNumberFormat="1" applyFont="1" applyFill="1" applyBorder="1" applyAlignment="1">
      <alignment horizontal="center" vertical="center" wrapText="1"/>
    </xf>
    <xf numFmtId="0" fontId="5" fillId="0" borderId="67" xfId="48" applyFont="1" applyBorder="1" applyAlignment="1">
      <alignment horizontal="left" vertical="center" indent="1"/>
    </xf>
    <xf numFmtId="0" fontId="5" fillId="43" borderId="68" xfId="48" applyFont="1" applyFill="1" applyBorder="1" applyAlignment="1">
      <alignment vertical="center"/>
    </xf>
    <xf numFmtId="0" fontId="5" fillId="43" borderId="69" xfId="48" applyFont="1" applyFill="1" applyBorder="1" applyAlignment="1">
      <alignment vertical="center"/>
    </xf>
    <xf numFmtId="0" fontId="5" fillId="0" borderId="69" xfId="48" applyFont="1" applyFill="1" applyBorder="1" applyAlignment="1">
      <alignment vertical="center"/>
    </xf>
    <xf numFmtId="0" fontId="5" fillId="0" borderId="94" xfId="48" applyFont="1" applyFill="1" applyBorder="1" applyAlignment="1">
      <alignment vertical="center"/>
    </xf>
    <xf numFmtId="0" fontId="5" fillId="43" borderId="94" xfId="48" applyFont="1" applyFill="1" applyBorder="1" applyAlignment="1">
      <alignment vertical="center"/>
    </xf>
    <xf numFmtId="165" fontId="5" fillId="0" borderId="69" xfId="48" applyNumberFormat="1" applyFont="1" applyFill="1" applyBorder="1" applyAlignment="1">
      <alignment vertical="center"/>
    </xf>
    <xf numFmtId="165" fontId="23" fillId="0" borderId="69" xfId="48" applyNumberFormat="1" applyFont="1" applyFill="1" applyBorder="1" applyAlignment="1">
      <alignment vertical="center"/>
    </xf>
    <xf numFmtId="0" fontId="5" fillId="43" borderId="71" xfId="48" applyFont="1" applyFill="1" applyBorder="1" applyAlignment="1">
      <alignment vertical="center"/>
    </xf>
    <xf numFmtId="0" fontId="5" fillId="43" borderId="72" xfId="48" applyFont="1" applyFill="1" applyBorder="1" applyAlignment="1">
      <alignment vertical="center"/>
    </xf>
    <xf numFmtId="0" fontId="5" fillId="0" borderId="72" xfId="48" applyFont="1" applyFill="1" applyBorder="1" applyAlignment="1">
      <alignment vertical="center"/>
    </xf>
    <xf numFmtId="0" fontId="7" fillId="43" borderId="74" xfId="48" applyFont="1" applyFill="1" applyBorder="1" applyAlignment="1">
      <alignment vertical="center"/>
    </xf>
    <xf numFmtId="0" fontId="5" fillId="43" borderId="74" xfId="48" applyFont="1" applyFill="1" applyBorder="1" applyAlignment="1">
      <alignment vertical="center"/>
    </xf>
    <xf numFmtId="0" fontId="5" fillId="43" borderId="75" xfId="48" applyFont="1" applyFill="1" applyBorder="1" applyAlignment="1">
      <alignment vertical="center"/>
    </xf>
    <xf numFmtId="0" fontId="5" fillId="0" borderId="75" xfId="48" applyFont="1" applyFill="1" applyBorder="1" applyAlignment="1">
      <alignment vertical="center"/>
    </xf>
    <xf numFmtId="0" fontId="17" fillId="0" borderId="61" xfId="48" applyFont="1" applyFill="1" applyBorder="1" applyAlignment="1">
      <alignment horizontal="right" vertical="center" indent="1"/>
    </xf>
    <xf numFmtId="165" fontId="18" fillId="43" borderId="60" xfId="48" applyNumberFormat="1" applyFont="1" applyFill="1" applyBorder="1" applyAlignment="1">
      <alignment vertical="center"/>
    </xf>
    <xf numFmtId="165" fontId="17" fillId="43" borderId="60" xfId="48" applyNumberFormat="1" applyFont="1" applyFill="1" applyBorder="1" applyAlignment="1">
      <alignment vertical="center"/>
    </xf>
    <xf numFmtId="165" fontId="17" fillId="0" borderId="60" xfId="48" applyNumberFormat="1" applyFont="1" applyFill="1" applyBorder="1" applyAlignment="1">
      <alignment vertical="center"/>
    </xf>
    <xf numFmtId="0" fontId="4" fillId="0" borderId="0" xfId="0" applyFont="1"/>
    <xf numFmtId="0" fontId="5" fillId="0" borderId="61" xfId="48" applyFont="1" applyBorder="1" applyAlignment="1">
      <alignment horizontal="right" vertical="center" indent="1"/>
    </xf>
    <xf numFmtId="0" fontId="7" fillId="43" borderId="60" xfId="48" applyFont="1" applyFill="1" applyBorder="1" applyAlignment="1">
      <alignment vertical="center"/>
    </xf>
    <xf numFmtId="0" fontId="7" fillId="43" borderId="62" xfId="48" applyFont="1" applyFill="1" applyBorder="1" applyAlignment="1">
      <alignment vertical="center"/>
    </xf>
    <xf numFmtId="0" fontId="7" fillId="0" borderId="62" xfId="48" applyFont="1" applyFill="1" applyBorder="1" applyAlignment="1">
      <alignment vertical="center"/>
    </xf>
    <xf numFmtId="0" fontId="5" fillId="43" borderId="60" xfId="48" applyFont="1" applyFill="1" applyBorder="1" applyAlignment="1">
      <alignment vertical="center"/>
    </xf>
    <xf numFmtId="0" fontId="5" fillId="43" borderId="62" xfId="48" applyFont="1" applyFill="1" applyBorder="1" applyAlignment="1">
      <alignment vertical="center"/>
    </xf>
    <xf numFmtId="0" fontId="5" fillId="0" borderId="62" xfId="48" applyFont="1" applyFill="1" applyBorder="1" applyAlignment="1">
      <alignment vertical="center"/>
    </xf>
    <xf numFmtId="165" fontId="17" fillId="0" borderId="62" xfId="48" applyNumberFormat="1" applyFont="1" applyFill="1" applyBorder="1" applyAlignment="1">
      <alignment horizontal="right" vertical="center"/>
    </xf>
    <xf numFmtId="0" fontId="4" fillId="0" borderId="61" xfId="48" applyFont="1" applyBorder="1" applyAlignment="1">
      <alignment horizontal="right" vertical="center" indent="1"/>
    </xf>
    <xf numFmtId="0" fontId="2" fillId="43" borderId="60" xfId="48" applyFont="1" applyFill="1" applyBorder="1" applyAlignment="1">
      <alignment vertical="center"/>
    </xf>
    <xf numFmtId="0" fontId="4" fillId="43" borderId="60" xfId="48" applyFont="1" applyFill="1" applyBorder="1" applyAlignment="1">
      <alignment vertical="center"/>
    </xf>
    <xf numFmtId="0" fontId="4" fillId="43" borderId="62" xfId="48" applyFont="1" applyFill="1" applyBorder="1" applyAlignment="1">
      <alignment vertical="center"/>
    </xf>
    <xf numFmtId="0" fontId="4" fillId="0" borderId="62" xfId="48" applyFont="1" applyFill="1" applyBorder="1" applyAlignment="1">
      <alignment vertical="center"/>
    </xf>
    <xf numFmtId="0" fontId="4" fillId="0" borderId="76" xfId="48" applyFont="1" applyBorder="1" applyAlignment="1">
      <alignment horizontal="right" vertical="center" indent="1"/>
    </xf>
    <xf numFmtId="165" fontId="5" fillId="43" borderId="77" xfId="48" applyNumberFormat="1" applyFont="1" applyFill="1" applyBorder="1" applyAlignment="1">
      <alignment vertical="center"/>
    </xf>
    <xf numFmtId="165" fontId="5" fillId="0" borderId="77" xfId="48" applyNumberFormat="1" applyFont="1" applyFill="1" applyBorder="1" applyAlignment="1">
      <alignment vertical="center"/>
    </xf>
    <xf numFmtId="165" fontId="23" fillId="0" borderId="63" xfId="48" applyNumberFormat="1" applyFont="1" applyFill="1" applyBorder="1" applyAlignment="1">
      <alignment horizontal="right" vertical="center"/>
    </xf>
    <xf numFmtId="169" fontId="5" fillId="43" borderId="79" xfId="48" applyNumberFormat="1" applyFont="1" applyFill="1" applyBorder="1" applyAlignment="1">
      <alignment vertical="center"/>
    </xf>
    <xf numFmtId="169" fontId="5" fillId="43" borderId="80" xfId="48" applyNumberFormat="1" applyFont="1" applyFill="1" applyBorder="1" applyAlignment="1">
      <alignment vertical="center"/>
    </xf>
    <xf numFmtId="169" fontId="5" fillId="0" borderId="79" xfId="48" applyNumberFormat="1" applyFont="1" applyFill="1" applyBorder="1" applyAlignment="1">
      <alignment vertical="center"/>
    </xf>
    <xf numFmtId="169" fontId="5" fillId="0" borderId="80" xfId="48" applyNumberFormat="1" applyFont="1" applyFill="1" applyBorder="1" applyAlignment="1">
      <alignment vertical="center"/>
    </xf>
    <xf numFmtId="165" fontId="23" fillId="0" borderId="80" xfId="48" applyNumberFormat="1" applyFont="1" applyFill="1" applyBorder="1" applyAlignment="1">
      <alignment vertical="center"/>
    </xf>
    <xf numFmtId="169" fontId="5" fillId="43" borderId="74" xfId="48" applyNumberFormat="1" applyFont="1" applyFill="1" applyBorder="1" applyAlignment="1">
      <alignment vertical="center"/>
    </xf>
    <xf numFmtId="169" fontId="5" fillId="43" borderId="75" xfId="48" applyNumberFormat="1" applyFont="1" applyFill="1" applyBorder="1" applyAlignment="1">
      <alignment vertical="center"/>
    </xf>
    <xf numFmtId="169" fontId="5" fillId="0" borderId="74" xfId="48" applyNumberFormat="1" applyFont="1" applyFill="1" applyBorder="1" applyAlignment="1">
      <alignment vertical="center"/>
    </xf>
    <xf numFmtId="169" fontId="5" fillId="0" borderId="75" xfId="48" applyNumberFormat="1" applyFont="1" applyFill="1" applyBorder="1" applyAlignment="1">
      <alignment vertical="center"/>
    </xf>
    <xf numFmtId="165" fontId="23" fillId="0" borderId="75" xfId="48" applyNumberFormat="1" applyFont="1" applyFill="1" applyBorder="1" applyAlignment="1">
      <alignment vertical="center"/>
    </xf>
    <xf numFmtId="165" fontId="17" fillId="0" borderId="74" xfId="48" applyNumberFormat="1" applyFont="1" applyFill="1" applyBorder="1" applyAlignment="1">
      <alignment vertical="center"/>
    </xf>
    <xf numFmtId="169" fontId="5" fillId="43" borderId="60" xfId="48" applyNumberFormat="1" applyFont="1" applyFill="1" applyBorder="1" applyAlignment="1">
      <alignment vertical="center"/>
    </xf>
    <xf numFmtId="169" fontId="5" fillId="43" borderId="62" xfId="48" applyNumberFormat="1" applyFont="1" applyFill="1" applyBorder="1" applyAlignment="1">
      <alignment vertical="center"/>
    </xf>
    <xf numFmtId="169" fontId="5" fillId="0" borderId="60" xfId="48" applyNumberFormat="1" applyFont="1" applyFill="1" applyBorder="1" applyAlignment="1">
      <alignment vertical="center"/>
    </xf>
    <xf numFmtId="165" fontId="23" fillId="0" borderId="62" xfId="48" applyNumberFormat="1" applyFont="1" applyFill="1" applyBorder="1" applyAlignment="1">
      <alignment vertical="center"/>
    </xf>
    <xf numFmtId="169" fontId="4" fillId="43" borderId="60" xfId="48" applyNumberFormat="1" applyFont="1" applyFill="1" applyBorder="1" applyAlignment="1">
      <alignment vertical="center"/>
    </xf>
    <xf numFmtId="169" fontId="4" fillId="43" borderId="62" xfId="48" applyNumberFormat="1" applyFont="1" applyFill="1" applyBorder="1" applyAlignment="1">
      <alignment vertical="center"/>
    </xf>
    <xf numFmtId="169" fontId="4" fillId="0" borderId="60" xfId="48" applyNumberFormat="1" applyFont="1" applyFill="1" applyBorder="1" applyAlignment="1">
      <alignment vertical="center"/>
    </xf>
    <xf numFmtId="169" fontId="4" fillId="0" borderId="62" xfId="48" applyNumberFormat="1" applyFont="1" applyFill="1" applyBorder="1" applyAlignment="1">
      <alignment vertical="center"/>
    </xf>
    <xf numFmtId="165" fontId="17" fillId="0" borderId="62" xfId="48" applyNumberFormat="1" applyFont="1" applyFill="1" applyBorder="1" applyAlignment="1">
      <alignment vertical="center"/>
    </xf>
    <xf numFmtId="169" fontId="5" fillId="43" borderId="117" xfId="48" applyNumberFormat="1" applyFont="1" applyFill="1" applyBorder="1" applyAlignment="1">
      <alignment vertical="center"/>
    </xf>
    <xf numFmtId="169" fontId="5" fillId="43" borderId="118" xfId="48" applyNumberFormat="1" applyFont="1" applyFill="1" applyBorder="1" applyAlignment="1">
      <alignment vertical="center"/>
    </xf>
    <xf numFmtId="169" fontId="5" fillId="0" borderId="117" xfId="48" applyNumberFormat="1" applyFont="1" applyFill="1" applyBorder="1" applyAlignment="1">
      <alignment vertical="center"/>
    </xf>
    <xf numFmtId="169" fontId="5" fillId="0" borderId="118" xfId="48" applyNumberFormat="1" applyFont="1" applyFill="1" applyBorder="1" applyAlignment="1">
      <alignment vertical="center"/>
    </xf>
    <xf numFmtId="165" fontId="23" fillId="0" borderId="118" xfId="48" applyNumberFormat="1" applyFont="1" applyFill="1" applyBorder="1" applyAlignment="1">
      <alignment vertical="center"/>
    </xf>
    <xf numFmtId="0" fontId="17" fillId="0" borderId="73" xfId="48" applyFont="1" applyFill="1" applyBorder="1" applyAlignment="1">
      <alignment horizontal="right" vertical="center" indent="1"/>
    </xf>
    <xf numFmtId="0" fontId="4" fillId="0" borderId="64" xfId="48" applyFont="1" applyFill="1" applyBorder="1" applyAlignment="1">
      <alignment horizontal="right" vertical="center" indent="1"/>
    </xf>
    <xf numFmtId="165" fontId="17" fillId="0" borderId="81" xfId="48" applyNumberFormat="1" applyFont="1" applyFill="1" applyBorder="1" applyAlignment="1">
      <alignment horizontal="right" vertical="center"/>
    </xf>
    <xf numFmtId="0" fontId="60" fillId="0" borderId="0" xfId="0" applyFont="1"/>
    <xf numFmtId="165" fontId="23" fillId="0" borderId="115" xfId="48" applyNumberFormat="1" applyFont="1" applyFill="1" applyBorder="1" applyAlignment="1">
      <alignment vertical="center"/>
    </xf>
    <xf numFmtId="0" fontId="59" fillId="0" borderId="0" xfId="62" applyFont="1"/>
    <xf numFmtId="0" fontId="81" fillId="0" borderId="0" xfId="32" applyFont="1" applyAlignment="1" applyProtection="1"/>
    <xf numFmtId="2" fontId="4" fillId="0" borderId="0" xfId="62" applyNumberFormat="1" applyFont="1"/>
    <xf numFmtId="14" fontId="4" fillId="0" borderId="141" xfId="62" applyNumberFormat="1" applyBorder="1" applyAlignment="1">
      <alignment horizontal="center"/>
    </xf>
    <xf numFmtId="0" fontId="4" fillId="0" borderId="133" xfId="66" applyFont="1" applyFill="1" applyBorder="1" applyAlignment="1">
      <alignment horizontal="center" vertical="center" wrapText="1"/>
    </xf>
    <xf numFmtId="0" fontId="2" fillId="0" borderId="133" xfId="66" applyFont="1" applyFill="1" applyBorder="1" applyAlignment="1">
      <alignment horizontal="center" vertical="center" wrapText="1"/>
    </xf>
    <xf numFmtId="2" fontId="4" fillId="0" borderId="133" xfId="66" applyNumberFormat="1" applyFont="1" applyFill="1" applyBorder="1" applyAlignment="1">
      <alignment horizontal="center" vertical="center" wrapText="1"/>
    </xf>
    <xf numFmtId="1" fontId="4" fillId="0" borderId="142" xfId="66" applyNumberFormat="1" applyFont="1" applyFill="1" applyBorder="1" applyAlignment="1">
      <alignment horizontal="center" vertical="center" wrapText="1"/>
    </xf>
    <xf numFmtId="14" fontId="4" fillId="0" borderId="137" xfId="62" applyNumberFormat="1" applyBorder="1" applyAlignment="1">
      <alignment horizontal="center" vertical="center"/>
    </xf>
    <xf numFmtId="0" fontId="4" fillId="0" borderId="134" xfId="66" applyFont="1" applyFill="1" applyBorder="1" applyAlignment="1">
      <alignment horizontal="center" vertical="center" wrapText="1"/>
    </xf>
    <xf numFmtId="0" fontId="2" fillId="0" borderId="134" xfId="66" applyFont="1" applyFill="1" applyBorder="1" applyAlignment="1">
      <alignment horizontal="center" vertical="center" wrapText="1"/>
    </xf>
    <xf numFmtId="2" fontId="4" fillId="0" borderId="134" xfId="66" applyNumberFormat="1" applyFont="1" applyFill="1" applyBorder="1" applyAlignment="1">
      <alignment horizontal="center" vertical="center" wrapText="1"/>
    </xf>
    <xf numFmtId="1" fontId="4" fillId="0" borderId="138" xfId="66" applyNumberFormat="1" applyFont="1" applyFill="1" applyBorder="1" applyAlignment="1">
      <alignment horizontal="center" vertical="center" wrapText="1"/>
    </xf>
    <xf numFmtId="14" fontId="4" fillId="0" borderId="137" xfId="62" applyNumberFormat="1" applyFont="1" applyBorder="1" applyAlignment="1">
      <alignment horizontal="center" vertical="center"/>
    </xf>
    <xf numFmtId="49" fontId="4" fillId="0" borderId="137" xfId="62" applyNumberFormat="1" applyFont="1" applyBorder="1" applyAlignment="1">
      <alignment horizontal="center" vertical="center"/>
    </xf>
    <xf numFmtId="49" fontId="17" fillId="0" borderId="137" xfId="62" applyNumberFormat="1" applyFont="1" applyBorder="1" applyAlignment="1">
      <alignment horizontal="center" vertical="center"/>
    </xf>
    <xf numFmtId="0" fontId="17" fillId="0" borderId="134" xfId="66" applyFont="1" applyFill="1" applyBorder="1" applyAlignment="1">
      <alignment horizontal="center" vertical="center" wrapText="1"/>
    </xf>
    <xf numFmtId="2" fontId="17" fillId="0" borderId="134" xfId="66" applyNumberFormat="1" applyFont="1" applyFill="1" applyBorder="1" applyAlignment="1">
      <alignment horizontal="center" vertical="center" wrapText="1"/>
    </xf>
    <xf numFmtId="1" fontId="17" fillId="0" borderId="138" xfId="66" applyNumberFormat="1" applyFont="1" applyFill="1" applyBorder="1" applyAlignment="1">
      <alignment horizontal="center" vertical="center" wrapText="1"/>
    </xf>
    <xf numFmtId="0" fontId="18" fillId="0" borderId="134" xfId="66" applyFont="1" applyFill="1" applyBorder="1" applyAlignment="1">
      <alignment horizontal="center" vertical="center" wrapText="1"/>
    </xf>
    <xf numFmtId="49" fontId="4" fillId="0" borderId="143" xfId="62" applyNumberFormat="1" applyFont="1" applyBorder="1" applyAlignment="1">
      <alignment horizontal="center" vertical="center"/>
    </xf>
    <xf numFmtId="0" fontId="4" fillId="0" borderId="144" xfId="66" applyFont="1" applyFill="1" applyBorder="1" applyAlignment="1">
      <alignment horizontal="center" vertical="center" wrapText="1"/>
    </xf>
    <xf numFmtId="2" fontId="4" fillId="0" borderId="144" xfId="66" applyNumberFormat="1" applyFont="1" applyFill="1" applyBorder="1" applyAlignment="1">
      <alignment horizontal="center" vertical="center" wrapText="1"/>
    </xf>
    <xf numFmtId="1" fontId="4" fillId="0" borderId="145" xfId="66" applyNumberFormat="1" applyFont="1" applyFill="1" applyBorder="1" applyAlignment="1">
      <alignment horizontal="center" vertical="center" wrapText="1"/>
    </xf>
    <xf numFmtId="0" fontId="60" fillId="0" borderId="0" xfId="67" applyFont="1" applyAlignment="1">
      <alignment vertical="center"/>
    </xf>
    <xf numFmtId="3" fontId="4" fillId="0" borderId="148" xfId="67" applyNumberFormat="1" applyFont="1" applyBorder="1" applyAlignment="1">
      <alignment vertical="center"/>
    </xf>
    <xf numFmtId="14" fontId="5" fillId="0" borderId="30" xfId="59" applyNumberFormat="1" applyFont="1" applyBorder="1" applyAlignment="1">
      <alignment horizontal="center" vertical="center" wrapText="1"/>
    </xf>
    <xf numFmtId="2" fontId="4" fillId="0" borderId="17" xfId="59" applyNumberFormat="1" applyFont="1" applyFill="1" applyBorder="1" applyAlignment="1">
      <alignment horizontal="left" vertical="center" indent="1"/>
    </xf>
    <xf numFmtId="3" fontId="4" fillId="0" borderId="18" xfId="59" applyNumberFormat="1" applyFont="1" applyFill="1" applyBorder="1" applyAlignment="1">
      <alignment horizontal="right" vertical="center" indent="1"/>
    </xf>
    <xf numFmtId="0" fontId="4" fillId="0" borderId="19" xfId="68" applyBorder="1" applyAlignment="1">
      <alignment horizontal="right" vertical="center" indent="1"/>
    </xf>
    <xf numFmtId="10" fontId="4" fillId="0" borderId="0" xfId="59" applyNumberFormat="1" applyFont="1" applyBorder="1" applyAlignment="1">
      <alignment vertical="center"/>
    </xf>
    <xf numFmtId="10" fontId="4" fillId="0" borderId="17" xfId="86" applyNumberFormat="1" applyFont="1" applyFill="1" applyBorder="1" applyAlignment="1">
      <alignment horizontal="left" vertical="center" indent="1"/>
    </xf>
    <xf numFmtId="0" fontId="17" fillId="0" borderId="17" xfId="59" applyFont="1" applyFill="1" applyBorder="1" applyAlignment="1">
      <alignment horizontal="left" vertical="center" indent="1"/>
    </xf>
    <xf numFmtId="3" fontId="17" fillId="0" borderId="18" xfId="59" applyNumberFormat="1" applyFont="1" applyFill="1" applyBorder="1" applyAlignment="1">
      <alignment horizontal="right" vertical="center" indent="1"/>
    </xf>
    <xf numFmtId="0" fontId="17" fillId="0" borderId="19" xfId="68" applyFont="1" applyBorder="1" applyAlignment="1">
      <alignment horizontal="right" vertical="center" indent="1"/>
    </xf>
    <xf numFmtId="0" fontId="17" fillId="0" borderId="39" xfId="59" applyFont="1" applyFill="1" applyBorder="1" applyAlignment="1">
      <alignment horizontal="left" vertical="center" indent="1"/>
    </xf>
    <xf numFmtId="3" fontId="17" fillId="0" borderId="45" xfId="59" applyNumberFormat="1" applyFont="1" applyFill="1" applyBorder="1" applyAlignment="1">
      <alignment horizontal="right" vertical="center" indent="1"/>
    </xf>
    <xf numFmtId="0" fontId="17" fillId="0" borderId="47" xfId="68" applyFont="1" applyBorder="1" applyAlignment="1">
      <alignment horizontal="right" vertical="center" indent="1"/>
    </xf>
    <xf numFmtId="0" fontId="5" fillId="0" borderId="149" xfId="65" applyFont="1" applyBorder="1" applyAlignment="1">
      <alignment horizontal="left"/>
    </xf>
    <xf numFmtId="3" fontId="5" fillId="0" borderId="150" xfId="65" applyNumberFormat="1" applyFont="1" applyBorder="1" applyAlignment="1">
      <alignment horizontal="right" indent="1"/>
    </xf>
    <xf numFmtId="1" fontId="4" fillId="0" borderId="151" xfId="65" applyNumberFormat="1" applyFont="1" applyBorder="1" applyAlignment="1">
      <alignment horizontal="right" indent="1"/>
    </xf>
    <xf numFmtId="0" fontId="12" fillId="0" borderId="0" xfId="59" applyFont="1" applyBorder="1" applyAlignment="1">
      <alignment vertical="center"/>
    </xf>
    <xf numFmtId="3" fontId="4" fillId="0" borderId="25" xfId="59" applyNumberFormat="1" applyFont="1" applyFill="1" applyBorder="1" applyAlignment="1">
      <alignment horizontal="right" vertical="center" indent="1"/>
    </xf>
    <xf numFmtId="3" fontId="4" fillId="0" borderId="19" xfId="59" applyNumberFormat="1" applyFont="1" applyFill="1" applyBorder="1" applyAlignment="1">
      <alignment horizontal="right" vertical="center" indent="1"/>
    </xf>
    <xf numFmtId="3" fontId="17" fillId="0" borderId="13" xfId="59" applyNumberFormat="1" applyFont="1" applyFill="1" applyBorder="1" applyAlignment="1">
      <alignment horizontal="right" vertical="center" indent="1"/>
    </xf>
    <xf numFmtId="0" fontId="5" fillId="0" borderId="59" xfId="65" applyFont="1" applyBorder="1" applyAlignment="1">
      <alignment horizontal="left"/>
    </xf>
    <xf numFmtId="3" fontId="5" fillId="0" borderId="59" xfId="65" applyNumberFormat="1" applyFont="1" applyBorder="1" applyAlignment="1">
      <alignment horizontal="right" indent="1"/>
    </xf>
    <xf numFmtId="1" fontId="5" fillId="0" borderId="59" xfId="65" applyNumberFormat="1" applyFont="1" applyBorder="1" applyAlignment="1">
      <alignment horizontal="right" indent="1"/>
    </xf>
    <xf numFmtId="0" fontId="83" fillId="0" borderId="0" xfId="65" applyFont="1" applyAlignment="1">
      <alignment horizontal="center"/>
    </xf>
    <xf numFmtId="3" fontId="83" fillId="0" borderId="0" xfId="65" applyNumberFormat="1" applyFont="1" applyAlignment="1">
      <alignment horizontal="right" indent="1"/>
    </xf>
    <xf numFmtId="3" fontId="17" fillId="0" borderId="0" xfId="62" applyNumberFormat="1" applyFont="1"/>
    <xf numFmtId="3" fontId="23" fillId="0" borderId="0" xfId="62" applyNumberFormat="1" applyFont="1"/>
    <xf numFmtId="3" fontId="5" fillId="0" borderId="0" xfId="62" applyNumberFormat="1" applyFont="1"/>
    <xf numFmtId="14" fontId="5" fillId="0" borderId="131" xfId="67" applyNumberFormat="1" applyFont="1" applyBorder="1" applyAlignment="1">
      <alignment horizontal="center" vertical="center" wrapText="1"/>
    </xf>
    <xf numFmtId="0" fontId="2" fillId="42" borderId="17" xfId="62" applyFont="1" applyFill="1" applyBorder="1" applyAlignment="1">
      <alignment vertical="center" wrapText="1"/>
    </xf>
    <xf numFmtId="0" fontId="2" fillId="51" borderId="17" xfId="62" applyFont="1" applyFill="1" applyBorder="1" applyAlignment="1">
      <alignment vertical="center" wrapText="1"/>
    </xf>
    <xf numFmtId="10" fontId="5" fillId="0" borderId="0" xfId="62" applyNumberFormat="1" applyFont="1" applyAlignment="1">
      <alignment vertical="center"/>
    </xf>
    <xf numFmtId="10" fontId="2" fillId="0" borderId="25" xfId="62" applyNumberFormat="1" applyFont="1" applyFill="1" applyBorder="1" applyAlignment="1">
      <alignment horizontal="right" vertical="center" wrapText="1"/>
    </xf>
    <xf numFmtId="10" fontId="18" fillId="0" borderId="13" xfId="62" applyNumberFormat="1" applyFont="1" applyFill="1" applyBorder="1" applyAlignment="1">
      <alignment horizontal="right" vertical="center" wrapText="1"/>
    </xf>
    <xf numFmtId="3" fontId="73" fillId="0" borderId="0" xfId="62" applyNumberFormat="1" applyFont="1"/>
    <xf numFmtId="0" fontId="5" fillId="0" borderId="15" xfId="63" applyFont="1" applyBorder="1" applyAlignment="1">
      <alignment horizontal="center" vertical="center" wrapText="1"/>
    </xf>
    <xf numFmtId="0" fontId="5" fillId="0" borderId="29" xfId="63" applyFont="1" applyBorder="1" applyAlignment="1">
      <alignment horizontal="center" vertical="center" wrapText="1"/>
    </xf>
    <xf numFmtId="0" fontId="5" fillId="0" borderId="30" xfId="63" applyFont="1" applyBorder="1" applyAlignment="1">
      <alignment horizontal="center" vertical="center" wrapText="1"/>
    </xf>
    <xf numFmtId="165" fontId="30" fillId="0" borderId="19" xfId="58" applyNumberFormat="1" applyFont="1" applyBorder="1" applyAlignment="1">
      <alignment horizontal="right" vertical="center"/>
    </xf>
    <xf numFmtId="165" fontId="17" fillId="0" borderId="19" xfId="58" applyNumberFormat="1" applyFont="1" applyBorder="1" applyAlignment="1">
      <alignment horizontal="right" vertical="center"/>
    </xf>
    <xf numFmtId="165" fontId="5" fillId="0" borderId="13" xfId="58" applyNumberFormat="1" applyFont="1" applyBorder="1" applyAlignment="1">
      <alignment horizontal="right"/>
    </xf>
    <xf numFmtId="0" fontId="7" fillId="0" borderId="0" xfId="58" applyFont="1"/>
    <xf numFmtId="10" fontId="30" fillId="0" borderId="25" xfId="58" applyNumberFormat="1" applyFont="1" applyBorder="1" applyAlignment="1">
      <alignment horizontal="right" vertical="center"/>
    </xf>
    <xf numFmtId="165" fontId="5" fillId="0" borderId="75" xfId="48" applyNumberFormat="1" applyFont="1" applyFill="1" applyBorder="1" applyAlignment="1">
      <alignment vertical="center"/>
    </xf>
    <xf numFmtId="165" fontId="4" fillId="0" borderId="62" xfId="48" applyNumberFormat="1" applyFont="1" applyFill="1" applyBorder="1" applyAlignment="1">
      <alignment horizontal="right" vertical="center"/>
    </xf>
    <xf numFmtId="165" fontId="5" fillId="0" borderId="62" xfId="48" applyNumberFormat="1" applyFont="1" applyFill="1" applyBorder="1" applyAlignment="1">
      <alignment vertical="center"/>
    </xf>
    <xf numFmtId="10" fontId="5" fillId="0" borderId="13" xfId="58" applyNumberFormat="1" applyFont="1" applyBorder="1" applyAlignment="1">
      <alignment horizontal="right" vertical="center"/>
    </xf>
    <xf numFmtId="3" fontId="5" fillId="0" borderId="140" xfId="67" applyNumberFormat="1" applyFont="1" applyBorder="1" applyAlignment="1">
      <alignment horizontal="right" vertical="center"/>
    </xf>
    <xf numFmtId="14" fontId="6" fillId="0" borderId="17" xfId="66" applyNumberFormat="1" applyFont="1" applyFill="1" applyBorder="1" applyAlignment="1">
      <alignment horizontal="center" vertical="center" wrapText="1"/>
    </xf>
    <xf numFmtId="0" fontId="9" fillId="0" borderId="18" xfId="66" applyFill="1" applyBorder="1" applyAlignment="1">
      <alignment horizontal="center" vertical="center"/>
    </xf>
    <xf numFmtId="0" fontId="9" fillId="0" borderId="19" xfId="66" applyFill="1" applyBorder="1" applyAlignment="1">
      <alignment horizontal="center" vertical="center"/>
    </xf>
    <xf numFmtId="0" fontId="9" fillId="0" borderId="19" xfId="66" applyFont="1" applyFill="1" applyBorder="1" applyAlignment="1">
      <alignment horizontal="center" vertical="center"/>
    </xf>
    <xf numFmtId="165" fontId="2" fillId="0" borderId="19" xfId="0" applyNumberFormat="1" applyFont="1" applyBorder="1" applyAlignment="1">
      <alignment horizontal="right" vertical="center"/>
    </xf>
    <xf numFmtId="165" fontId="2" fillId="0" borderId="25" xfId="0" applyNumberFormat="1" applyFont="1" applyFill="1" applyBorder="1" applyAlignment="1">
      <alignment horizontal="right" vertical="center"/>
    </xf>
    <xf numFmtId="0" fontId="4" fillId="0" borderId="147" xfId="67" applyFont="1" applyBorder="1" applyAlignment="1">
      <alignment vertical="center"/>
    </xf>
    <xf numFmtId="0" fontId="4" fillId="0" borderId="147" xfId="67" applyFont="1" applyFill="1" applyBorder="1" applyAlignment="1">
      <alignment vertical="center"/>
    </xf>
    <xf numFmtId="165" fontId="4" fillId="0" borderId="147" xfId="75" applyNumberFormat="1" applyFont="1" applyBorder="1" applyAlignment="1">
      <alignment horizontal="right"/>
    </xf>
    <xf numFmtId="165" fontId="2" fillId="0" borderId="148" xfId="75" applyNumberFormat="1" applyFont="1" applyBorder="1" applyAlignment="1">
      <alignment horizontal="right"/>
    </xf>
    <xf numFmtId="0" fontId="4" fillId="0" borderId="134" xfId="67" applyFont="1" applyBorder="1" applyAlignment="1">
      <alignment vertical="center"/>
    </xf>
    <xf numFmtId="0" fontId="4" fillId="0" borderId="134" xfId="67" applyFont="1" applyFill="1" applyBorder="1" applyAlignment="1">
      <alignment vertical="center"/>
    </xf>
    <xf numFmtId="165" fontId="4" fillId="0" borderId="134" xfId="75" applyNumberFormat="1" applyFont="1" applyBorder="1" applyAlignment="1">
      <alignment horizontal="right"/>
    </xf>
    <xf numFmtId="165" fontId="2" fillId="0" borderId="138" xfId="75" applyNumberFormat="1" applyFont="1" applyBorder="1" applyAlignment="1">
      <alignment horizontal="right"/>
    </xf>
    <xf numFmtId="3" fontId="17" fillId="0" borderId="139" xfId="67" applyNumberFormat="1" applyFont="1" applyBorder="1" applyAlignment="1">
      <alignment vertical="center"/>
    </xf>
    <xf numFmtId="3" fontId="17" fillId="0" borderId="139" xfId="67" applyNumberFormat="1" applyFont="1" applyFill="1" applyBorder="1" applyAlignment="1">
      <alignment vertical="center"/>
    </xf>
    <xf numFmtId="165" fontId="17" fillId="0" borderId="139" xfId="75" applyNumberFormat="1" applyFont="1" applyBorder="1" applyAlignment="1">
      <alignment horizontal="right"/>
    </xf>
    <xf numFmtId="165" fontId="18" fillId="0" borderId="140" xfId="75" applyNumberFormat="1" applyFont="1" applyBorder="1" applyAlignment="1">
      <alignment horizontal="right"/>
    </xf>
    <xf numFmtId="169" fontId="4" fillId="0" borderId="57" xfId="67" applyNumberFormat="1" applyFont="1" applyBorder="1" applyAlignment="1">
      <alignment vertical="center"/>
    </xf>
    <xf numFmtId="169" fontId="23" fillId="0" borderId="92" xfId="67" applyNumberFormat="1" applyFont="1" applyBorder="1" applyAlignment="1">
      <alignment vertical="center"/>
    </xf>
    <xf numFmtId="169" fontId="5" fillId="0" borderId="36" xfId="67" applyNumberFormat="1" applyFont="1" applyBorder="1" applyAlignment="1">
      <alignment vertical="center"/>
    </xf>
    <xf numFmtId="166" fontId="4" fillId="0" borderId="0" xfId="67" applyNumberFormat="1" applyFont="1" applyAlignment="1">
      <alignment vertical="center"/>
    </xf>
    <xf numFmtId="169" fontId="17" fillId="0" borderId="38" xfId="67" applyNumberFormat="1" applyFont="1" applyBorder="1" applyAlignment="1">
      <alignment vertical="center"/>
    </xf>
    <xf numFmtId="169" fontId="4" fillId="0" borderId="41" xfId="67" applyNumberFormat="1" applyFont="1" applyBorder="1" applyAlignment="1">
      <alignment vertical="center"/>
    </xf>
    <xf numFmtId="169" fontId="4" fillId="0" borderId="42" xfId="67" applyNumberFormat="1" applyFont="1" applyBorder="1" applyAlignment="1">
      <alignment vertical="center"/>
    </xf>
    <xf numFmtId="169" fontId="17" fillId="0" borderId="36" xfId="67" applyNumberFormat="1" applyFont="1" applyBorder="1" applyAlignment="1">
      <alignment vertical="center"/>
    </xf>
    <xf numFmtId="169" fontId="4" fillId="0" borderId="18" xfId="67" applyNumberFormat="1" applyFont="1" applyFill="1" applyBorder="1" applyAlignment="1">
      <alignment vertical="center"/>
    </xf>
    <xf numFmtId="169" fontId="4" fillId="0" borderId="19" xfId="67" applyNumberFormat="1" applyFont="1" applyFill="1" applyBorder="1" applyAlignment="1">
      <alignment vertical="center"/>
    </xf>
    <xf numFmtId="169" fontId="4" fillId="0" borderId="42" xfId="67" applyNumberFormat="1" applyFont="1" applyFill="1" applyBorder="1" applyAlignment="1">
      <alignment vertical="center"/>
    </xf>
    <xf numFmtId="0" fontId="17" fillId="0" borderId="17" xfId="59" applyFont="1" applyBorder="1" applyAlignment="1">
      <alignment vertical="center"/>
    </xf>
    <xf numFmtId="0" fontId="5" fillId="0" borderId="70" xfId="84" applyFont="1" applyBorder="1" applyAlignment="1">
      <alignment horizontal="left" vertical="center" wrapText="1" indent="1"/>
    </xf>
    <xf numFmtId="0" fontId="5" fillId="0" borderId="78" xfId="84" applyFont="1" applyBorder="1" applyAlignment="1">
      <alignment horizontal="left" vertical="center" wrapText="1" indent="1"/>
    </xf>
    <xf numFmtId="0" fontId="5" fillId="0" borderId="116" xfId="84" applyFont="1" applyBorder="1" applyAlignment="1">
      <alignment horizontal="right" vertical="center" indent="1"/>
    </xf>
    <xf numFmtId="0" fontId="0" fillId="0" borderId="0" xfId="0" applyNumberFormat="1"/>
    <xf numFmtId="0" fontId="19" fillId="0" borderId="0" xfId="62" applyFont="1" applyAlignment="1">
      <alignment horizontal="left"/>
    </xf>
    <xf numFmtId="0" fontId="33" fillId="0" borderId="28" xfId="66" applyFont="1" applyBorder="1" applyAlignment="1">
      <alignment horizontal="center" vertical="center" wrapText="1"/>
    </xf>
    <xf numFmtId="0" fontId="2" fillId="0" borderId="29" xfId="66" applyFont="1" applyBorder="1" applyAlignment="1">
      <alignment horizontal="center" vertical="center" wrapText="1"/>
    </xf>
    <xf numFmtId="0" fontId="13" fillId="0" borderId="39" xfId="59" applyFont="1" applyBorder="1" applyAlignment="1">
      <alignment vertical="center"/>
    </xf>
    <xf numFmtId="0" fontId="13" fillId="0" borderId="0" xfId="59" applyFont="1" applyBorder="1" applyAlignment="1">
      <alignment vertical="center"/>
    </xf>
    <xf numFmtId="0" fontId="34" fillId="0" borderId="39" xfId="59" applyFont="1" applyBorder="1" applyAlignment="1">
      <alignment vertical="center"/>
    </xf>
    <xf numFmtId="0" fontId="4" fillId="0" borderId="157" xfId="59" applyBorder="1"/>
    <xf numFmtId="10" fontId="65" fillId="0" borderId="132" xfId="73" applyNumberFormat="1" applyFont="1" applyBorder="1" applyAlignment="1">
      <alignment horizontal="center" vertical="center"/>
    </xf>
    <xf numFmtId="0" fontId="5" fillId="0" borderId="13" xfId="62" applyFont="1" applyBorder="1" applyAlignment="1">
      <alignment horizontal="center" vertical="center" wrapText="1"/>
    </xf>
    <xf numFmtId="0" fontId="12" fillId="0" borderId="50" xfId="64" applyFont="1" applyFill="1" applyBorder="1" applyAlignment="1">
      <alignment horizontal="center" vertical="center"/>
    </xf>
    <xf numFmtId="0" fontId="12" fillId="0" borderId="51" xfId="64" applyFont="1" applyFill="1" applyBorder="1" applyAlignment="1">
      <alignment horizontal="center" vertical="center"/>
    </xf>
    <xf numFmtId="0" fontId="21" fillId="0" borderId="52" xfId="64" applyFont="1" applyFill="1" applyBorder="1" applyAlignment="1">
      <alignment horizontal="left" vertical="center" wrapText="1"/>
    </xf>
    <xf numFmtId="0" fontId="13" fillId="0" borderId="53" xfId="64" applyFont="1" applyFill="1" applyBorder="1" applyAlignment="1">
      <alignment horizontal="left" vertical="center" wrapText="1"/>
    </xf>
    <xf numFmtId="0" fontId="65" fillId="0" borderId="53" xfId="64" applyFont="1" applyFill="1" applyBorder="1" applyAlignment="1">
      <alignment horizontal="left" vertical="center" wrapText="1"/>
    </xf>
    <xf numFmtId="0" fontId="20" fillId="0" borderId="53" xfId="64" applyFont="1" applyFill="1" applyBorder="1" applyAlignment="1">
      <alignment horizontal="left" vertical="center" wrapText="1"/>
    </xf>
    <xf numFmtId="0" fontId="13" fillId="0" borderId="54" xfId="64" applyFont="1" applyFill="1" applyBorder="1" applyAlignment="1">
      <alignment horizontal="left" vertical="center" wrapText="1"/>
    </xf>
    <xf numFmtId="0" fontId="12" fillId="0" borderId="59" xfId="64" applyFont="1" applyFill="1" applyBorder="1" applyAlignment="1">
      <alignment horizontal="left" vertical="center" wrapText="1"/>
    </xf>
    <xf numFmtId="0" fontId="4" fillId="0" borderId="17" xfId="0" applyFont="1" applyBorder="1" applyAlignment="1">
      <alignment horizontal="left" vertical="center"/>
    </xf>
    <xf numFmtId="0" fontId="31" fillId="0" borderId="14" xfId="58" applyFont="1" applyBorder="1" applyAlignment="1">
      <alignment horizontal="left" vertical="center" wrapText="1"/>
    </xf>
    <xf numFmtId="0" fontId="4" fillId="0" borderId="17" xfId="0" applyFont="1" applyFill="1" applyBorder="1" applyAlignment="1">
      <alignment horizontal="left" vertical="center" wrapText="1"/>
    </xf>
    <xf numFmtId="0" fontId="17" fillId="0" borderId="17" xfId="0" applyFont="1" applyFill="1" applyBorder="1" applyAlignment="1">
      <alignment horizontal="left" vertical="center" wrapText="1"/>
    </xf>
    <xf numFmtId="165" fontId="2" fillId="0" borderId="53" xfId="0" applyNumberFormat="1" applyFont="1" applyFill="1" applyBorder="1" applyAlignment="1">
      <alignment vertical="center"/>
    </xf>
    <xf numFmtId="0" fontId="2" fillId="0" borderId="1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84" fillId="0" borderId="32" xfId="67" applyFont="1" applyBorder="1" applyAlignment="1">
      <alignment horizontal="center" vertical="center" wrapText="1"/>
    </xf>
    <xf numFmtId="0" fontId="59" fillId="0" borderId="16" xfId="67" applyFont="1" applyBorder="1" applyAlignment="1">
      <alignment horizontal="left" vertical="center" wrapText="1"/>
    </xf>
    <xf numFmtId="0" fontId="59" fillId="0" borderId="17" xfId="67" applyFont="1" applyBorder="1" applyAlignment="1">
      <alignment horizontal="left" vertical="center" wrapText="1"/>
    </xf>
    <xf numFmtId="0" fontId="60" fillId="0" borderId="35" xfId="67" applyFont="1" applyBorder="1" applyAlignment="1">
      <alignment horizontal="left" vertical="center" wrapText="1"/>
    </xf>
    <xf numFmtId="0" fontId="84" fillId="0" borderId="36" xfId="67" applyFont="1" applyBorder="1" applyAlignment="1">
      <alignment horizontal="center" vertical="center" wrapText="1"/>
    </xf>
    <xf numFmtId="14" fontId="84" fillId="0" borderId="89" xfId="67" applyNumberFormat="1" applyFont="1" applyBorder="1" applyAlignment="1">
      <alignment horizontal="center" vertical="center" wrapText="1"/>
    </xf>
    <xf numFmtId="14" fontId="84" fillId="0" borderId="33" xfId="67" applyNumberFormat="1" applyFont="1" applyBorder="1" applyAlignment="1">
      <alignment horizontal="center" vertical="center" wrapText="1"/>
    </xf>
    <xf numFmtId="14" fontId="84" fillId="0" borderId="34" xfId="67" applyNumberFormat="1" applyFont="1" applyBorder="1" applyAlignment="1">
      <alignment horizontal="center" vertical="center" wrapText="1"/>
    </xf>
    <xf numFmtId="14" fontId="84" fillId="0" borderId="55" xfId="67" applyNumberFormat="1" applyFont="1" applyBorder="1" applyAlignment="1">
      <alignment horizontal="center" vertical="center" wrapText="1"/>
    </xf>
    <xf numFmtId="0" fontId="59" fillId="0" borderId="39" xfId="67" applyFont="1" applyBorder="1" applyAlignment="1">
      <alignment horizontal="left" vertical="center" wrapText="1"/>
    </xf>
    <xf numFmtId="0" fontId="59" fillId="0" borderId="40" xfId="67" applyFont="1" applyBorder="1" applyAlignment="1">
      <alignment horizontal="left" vertical="center" wrapText="1"/>
    </xf>
    <xf numFmtId="0" fontId="4" fillId="0" borderId="0" xfId="64" applyFont="1" applyFill="1"/>
    <xf numFmtId="0" fontId="72" fillId="0" borderId="0" xfId="32" applyFont="1" applyBorder="1" applyAlignment="1" applyProtection="1">
      <alignment vertical="center" wrapText="1"/>
    </xf>
    <xf numFmtId="0" fontId="17" fillId="0" borderId="20" xfId="59" applyFont="1" applyFill="1" applyBorder="1" applyAlignment="1">
      <alignment vertical="center"/>
    </xf>
    <xf numFmtId="0" fontId="17" fillId="0" borderId="14" xfId="59" applyFont="1" applyBorder="1" applyAlignment="1">
      <alignment vertical="center"/>
    </xf>
    <xf numFmtId="0" fontId="7" fillId="0" borderId="73" xfId="48" applyFont="1" applyFill="1" applyBorder="1" applyAlignment="1">
      <alignment horizontal="right" vertical="center" indent="1"/>
    </xf>
    <xf numFmtId="0" fontId="18" fillId="0" borderId="61" xfId="48" applyFont="1" applyFill="1" applyBorder="1" applyAlignment="1">
      <alignment horizontal="right" vertical="center" indent="1"/>
    </xf>
    <xf numFmtId="0" fontId="85" fillId="0" borderId="0" xfId="47" applyFont="1" applyFill="1"/>
    <xf numFmtId="0" fontId="60" fillId="0" borderId="0" xfId="45" applyFont="1" applyAlignment="1">
      <alignment vertical="center" wrapText="1"/>
    </xf>
    <xf numFmtId="165" fontId="17" fillId="43" borderId="161" xfId="48" applyNumberFormat="1" applyFont="1" applyFill="1" applyBorder="1" applyAlignment="1">
      <alignment vertical="center"/>
    </xf>
    <xf numFmtId="165" fontId="17" fillId="43" borderId="74" xfId="48" applyNumberFormat="1" applyFont="1" applyFill="1" applyBorder="1" applyAlignment="1">
      <alignment vertical="center"/>
    </xf>
    <xf numFmtId="165" fontId="17" fillId="0" borderId="75" xfId="48" applyNumberFormat="1" applyFont="1" applyFill="1" applyBorder="1" applyAlignment="1">
      <alignment horizontal="right" vertical="center"/>
    </xf>
    <xf numFmtId="165" fontId="5" fillId="0" borderId="72" xfId="48" applyNumberFormat="1" applyFont="1" applyFill="1" applyBorder="1" applyAlignment="1">
      <alignment vertical="center"/>
    </xf>
    <xf numFmtId="165" fontId="23" fillId="0" borderId="72" xfId="48" applyNumberFormat="1" applyFont="1" applyFill="1" applyBorder="1" applyAlignment="1">
      <alignment vertical="center"/>
    </xf>
    <xf numFmtId="0" fontId="4" fillId="0" borderId="162" xfId="48" applyFont="1" applyBorder="1" applyAlignment="1">
      <alignment horizontal="right" vertical="center" indent="1"/>
    </xf>
    <xf numFmtId="0" fontId="4" fillId="43" borderId="163" xfId="48" applyFont="1" applyFill="1" applyBorder="1" applyAlignment="1">
      <alignment vertical="center"/>
    </xf>
    <xf numFmtId="0" fontId="4" fillId="43" borderId="164" xfId="48" applyFont="1" applyFill="1" applyBorder="1" applyAlignment="1">
      <alignment vertical="center"/>
    </xf>
    <xf numFmtId="0" fontId="4" fillId="0" borderId="164" xfId="48" applyFont="1" applyFill="1" applyBorder="1" applyAlignment="1">
      <alignment vertical="center"/>
    </xf>
    <xf numFmtId="165" fontId="17" fillId="0" borderId="164" xfId="48" applyNumberFormat="1" applyFont="1" applyFill="1" applyBorder="1" applyAlignment="1">
      <alignment horizontal="right" vertical="center"/>
    </xf>
    <xf numFmtId="0" fontId="7" fillId="0" borderId="18" xfId="66" applyFont="1" applyFill="1" applyBorder="1" applyAlignment="1">
      <alignment horizontal="center" vertical="center" wrapText="1"/>
    </xf>
    <xf numFmtId="0" fontId="18" fillId="0" borderId="18" xfId="66" applyFont="1" applyFill="1" applyBorder="1" applyAlignment="1">
      <alignment horizontal="center" vertical="center" wrapText="1"/>
    </xf>
    <xf numFmtId="0" fontId="18" fillId="0" borderId="19" xfId="66" applyFont="1" applyFill="1" applyBorder="1" applyAlignment="1">
      <alignment horizontal="center" vertical="center" wrapText="1"/>
    </xf>
    <xf numFmtId="14" fontId="6" fillId="0" borderId="17" xfId="66" applyNumberFormat="1" applyFont="1" applyFill="1" applyBorder="1" applyAlignment="1">
      <alignment horizontal="right" vertical="center" wrapText="1"/>
    </xf>
    <xf numFmtId="0" fontId="7" fillId="0" borderId="19" xfId="66" applyFont="1" applyFill="1" applyBorder="1" applyAlignment="1">
      <alignment horizontal="center" vertical="center" wrapText="1"/>
    </xf>
    <xf numFmtId="0" fontId="7" fillId="0" borderId="47" xfId="66" applyFont="1" applyFill="1" applyBorder="1" applyAlignment="1">
      <alignment horizontal="center" vertical="center" wrapText="1"/>
    </xf>
    <xf numFmtId="0" fontId="18" fillId="0" borderId="45" xfId="66" applyFont="1" applyFill="1" applyBorder="1" applyAlignment="1">
      <alignment horizontal="center" vertical="center" wrapText="1"/>
    </xf>
    <xf numFmtId="0" fontId="18" fillId="0" borderId="47" xfId="66" applyFont="1" applyFill="1" applyBorder="1" applyAlignment="1">
      <alignment horizontal="center" vertical="center" wrapText="1"/>
    </xf>
    <xf numFmtId="0" fontId="2" fillId="38" borderId="17" xfId="62" applyFont="1" applyFill="1" applyBorder="1" applyAlignment="1">
      <alignment vertical="center" wrapText="1"/>
    </xf>
    <xf numFmtId="0" fontId="4" fillId="0" borderId="0" xfId="62" applyFont="1" applyFill="1"/>
    <xf numFmtId="10" fontId="4" fillId="0" borderId="0" xfId="62" applyNumberFormat="1" applyFont="1" applyFill="1"/>
    <xf numFmtId="0" fontId="7" fillId="0" borderId="0" xfId="62" applyFont="1" applyAlignment="1">
      <alignment vertical="center"/>
    </xf>
    <xf numFmtId="0" fontId="2" fillId="0" borderId="18" xfId="62" applyFont="1" applyFill="1" applyBorder="1" applyAlignment="1">
      <alignment horizontal="right" vertical="center" wrapText="1"/>
    </xf>
    <xf numFmtId="0" fontId="2" fillId="0" borderId="0" xfId="62" applyFont="1" applyAlignment="1">
      <alignment vertical="center"/>
    </xf>
    <xf numFmtId="0" fontId="2" fillId="0" borderId="0" xfId="62" applyFont="1" applyFill="1" applyAlignment="1">
      <alignment vertical="center"/>
    </xf>
    <xf numFmtId="0" fontId="7" fillId="0" borderId="0" xfId="62" applyFont="1" applyFill="1" applyAlignment="1">
      <alignment vertical="center"/>
    </xf>
    <xf numFmtId="0" fontId="2" fillId="0" borderId="0" xfId="62" applyFont="1" applyFill="1"/>
    <xf numFmtId="10" fontId="2" fillId="0" borderId="0" xfId="62" applyNumberFormat="1" applyFont="1" applyFill="1"/>
    <xf numFmtId="0" fontId="2" fillId="0" borderId="24" xfId="62" applyFont="1" applyFill="1" applyBorder="1" applyAlignment="1">
      <alignment horizontal="right" vertical="center" wrapText="1"/>
    </xf>
    <xf numFmtId="3" fontId="18" fillId="0" borderId="12" xfId="62" applyNumberFormat="1" applyFont="1" applyFill="1" applyBorder="1" applyAlignment="1">
      <alignment horizontal="right" vertical="center"/>
    </xf>
    <xf numFmtId="0" fontId="7" fillId="0" borderId="0" xfId="62" applyFont="1"/>
    <xf numFmtId="0" fontId="28" fillId="0" borderId="99" xfId="59" applyFont="1" applyFill="1" applyBorder="1" applyAlignment="1">
      <alignment horizontal="right"/>
    </xf>
    <xf numFmtId="0" fontId="12" fillId="0" borderId="15" xfId="59" applyFont="1" applyFill="1" applyBorder="1" applyAlignment="1">
      <alignment horizontal="center" vertical="center" wrapText="1"/>
    </xf>
    <xf numFmtId="0" fontId="4" fillId="0" borderId="0" xfId="59" applyFill="1" applyBorder="1"/>
    <xf numFmtId="0" fontId="13" fillId="0" borderId="20" xfId="59" applyFont="1" applyFill="1" applyBorder="1" applyAlignment="1">
      <alignment vertical="center"/>
    </xf>
    <xf numFmtId="0" fontId="13" fillId="0" borderId="17" xfId="59" applyFont="1" applyFill="1" applyBorder="1" applyAlignment="1">
      <alignment vertical="center"/>
    </xf>
    <xf numFmtId="169" fontId="4" fillId="0" borderId="0" xfId="59" applyNumberFormat="1" applyFill="1"/>
    <xf numFmtId="0" fontId="65" fillId="0" borderId="17" xfId="62" applyFont="1" applyFill="1" applyBorder="1" applyAlignment="1">
      <alignment vertical="center"/>
    </xf>
    <xf numFmtId="170" fontId="4" fillId="0" borderId="0" xfId="59" applyNumberFormat="1" applyFill="1"/>
    <xf numFmtId="0" fontId="68" fillId="0" borderId="17" xfId="62" applyFont="1" applyFill="1" applyBorder="1" applyAlignment="1">
      <alignment horizontal="right" vertical="center"/>
    </xf>
    <xf numFmtId="0" fontId="34" fillId="0" borderId="158" xfId="59" applyFont="1" applyFill="1" applyBorder="1" applyAlignment="1">
      <alignment vertical="center"/>
    </xf>
    <xf numFmtId="164" fontId="4" fillId="0" borderId="0" xfId="59" applyNumberFormat="1" applyFill="1" applyBorder="1"/>
    <xf numFmtId="0" fontId="12" fillId="0" borderId="13" xfId="64" applyFont="1" applyFill="1" applyBorder="1" applyAlignment="1">
      <alignment horizontal="center" vertical="center"/>
    </xf>
    <xf numFmtId="0" fontId="2" fillId="0" borderId="17" xfId="58" applyFont="1" applyBorder="1" applyAlignment="1">
      <alignment horizontal="left" vertical="center"/>
    </xf>
    <xf numFmtId="0" fontId="6" fillId="0" borderId="0" xfId="58" applyFill="1" applyBorder="1"/>
    <xf numFmtId="0" fontId="4" fillId="0" borderId="0" xfId="60" applyFont="1" applyFill="1" applyBorder="1"/>
    <xf numFmtId="14" fontId="5" fillId="0" borderId="90" xfId="67" applyNumberFormat="1" applyFont="1" applyFill="1" applyBorder="1" applyAlignment="1">
      <alignment horizontal="center" vertical="center" wrapText="1"/>
    </xf>
    <xf numFmtId="0" fontId="4" fillId="0" borderId="165" xfId="67" applyNumberFormat="1" applyFont="1" applyBorder="1" applyAlignment="1">
      <alignment horizontal="center" vertical="center" wrapText="1"/>
    </xf>
    <xf numFmtId="0" fontId="4" fillId="0" borderId="166" xfId="67" applyNumberFormat="1" applyFont="1" applyBorder="1" applyAlignment="1">
      <alignment horizontal="center" vertical="center" wrapText="1"/>
    </xf>
    <xf numFmtId="0" fontId="4" fillId="0" borderId="167" xfId="67" applyNumberFormat="1" applyFont="1" applyBorder="1" applyAlignment="1">
      <alignment horizontal="center" vertical="center" wrapText="1"/>
    </xf>
    <xf numFmtId="169" fontId="5" fillId="0" borderId="146" xfId="67" applyNumberFormat="1" applyFont="1" applyBorder="1" applyAlignment="1">
      <alignment vertical="center"/>
    </xf>
    <xf numFmtId="169" fontId="4" fillId="0" borderId="147" xfId="67" applyNumberFormat="1" applyFont="1" applyBorder="1" applyAlignment="1">
      <alignment vertical="center"/>
    </xf>
    <xf numFmtId="169" fontId="5" fillId="0" borderId="139" xfId="67" applyNumberFormat="1" applyFont="1" applyBorder="1" applyAlignment="1">
      <alignment horizontal="right" vertical="center"/>
    </xf>
    <xf numFmtId="0" fontId="87" fillId="0" borderId="0" xfId="66" applyFont="1"/>
    <xf numFmtId="169" fontId="29" fillId="0" borderId="18" xfId="58" applyNumberFormat="1" applyFont="1" applyBorder="1" applyAlignment="1">
      <alignment horizontal="right" vertical="center"/>
    </xf>
    <xf numFmtId="169" fontId="2" fillId="0" borderId="18" xfId="85" applyNumberFormat="1" applyBorder="1" applyAlignment="1">
      <alignment vertical="center"/>
    </xf>
    <xf numFmtId="169" fontId="18" fillId="0" borderId="18" xfId="58" applyNumberFormat="1" applyFont="1" applyBorder="1" applyAlignment="1">
      <alignment horizontal="right" vertical="center"/>
    </xf>
    <xf numFmtId="169" fontId="31" fillId="0" borderId="12" xfId="58" applyNumberFormat="1" applyFont="1" applyBorder="1" applyAlignment="1">
      <alignment horizontal="right" vertical="center"/>
    </xf>
    <xf numFmtId="169" fontId="29" fillId="0" borderId="19" xfId="58" applyNumberFormat="1" applyFont="1" applyBorder="1" applyAlignment="1">
      <alignment horizontal="right" vertical="center"/>
    </xf>
    <xf numFmtId="169" fontId="2" fillId="0" borderId="19" xfId="85" applyNumberFormat="1" applyBorder="1" applyAlignment="1">
      <alignment vertical="center"/>
    </xf>
    <xf numFmtId="169" fontId="18" fillId="0" borderId="19" xfId="58" applyNumberFormat="1" applyFont="1" applyBorder="1" applyAlignment="1">
      <alignment horizontal="right" vertical="center"/>
    </xf>
    <xf numFmtId="169" fontId="31" fillId="0" borderId="13" xfId="58" applyNumberFormat="1" applyFont="1" applyBorder="1" applyAlignment="1">
      <alignment horizontal="right" vertical="center"/>
    </xf>
    <xf numFmtId="0" fontId="60" fillId="0" borderId="0" xfId="67" applyFont="1" applyFill="1" applyBorder="1" applyAlignment="1">
      <alignment vertical="center" wrapText="1"/>
    </xf>
    <xf numFmtId="0" fontId="69" fillId="29" borderId="0" xfId="59" applyFont="1" applyFill="1" applyBorder="1" applyAlignment="1">
      <alignment horizontal="left" vertical="center"/>
    </xf>
    <xf numFmtId="0" fontId="69" fillId="29" borderId="99" xfId="59" applyFont="1" applyFill="1" applyBorder="1" applyAlignment="1">
      <alignment horizontal="left" vertical="center"/>
    </xf>
    <xf numFmtId="0" fontId="69" fillId="24" borderId="0" xfId="48" applyFont="1" applyFill="1" applyBorder="1" applyAlignment="1">
      <alignment horizontal="left" vertical="center" wrapText="1"/>
    </xf>
    <xf numFmtId="0" fontId="82" fillId="0" borderId="0" xfId="0" applyFont="1"/>
    <xf numFmtId="0" fontId="62" fillId="0" borderId="0" xfId="0" applyFont="1" applyAlignment="1">
      <alignment horizontal="left" vertical="center" wrapText="1"/>
    </xf>
    <xf numFmtId="0" fontId="69" fillId="30" borderId="0" xfId="62" applyFont="1" applyFill="1" applyBorder="1" applyAlignment="1">
      <alignment horizontal="left" vertical="center"/>
    </xf>
    <xf numFmtId="0" fontId="69" fillId="30" borderId="99" xfId="62" applyFont="1" applyFill="1" applyBorder="1" applyAlignment="1">
      <alignment horizontal="left" vertical="center"/>
    </xf>
    <xf numFmtId="0" fontId="60" fillId="0" borderId="31" xfId="62" applyFont="1" applyBorder="1" applyAlignment="1">
      <alignment horizontal="left" vertical="center" wrapText="1"/>
    </xf>
    <xf numFmtId="0" fontId="69" fillId="42" borderId="0" xfId="52" applyFont="1" applyFill="1" applyBorder="1" applyAlignment="1">
      <alignment horizontal="left" vertical="center" wrapText="1"/>
    </xf>
    <xf numFmtId="0" fontId="69" fillId="42" borderId="99" xfId="52" applyFont="1" applyFill="1" applyBorder="1" applyAlignment="1">
      <alignment horizontal="left" vertical="center" wrapText="1"/>
    </xf>
    <xf numFmtId="0" fontId="22" fillId="31" borderId="0" xfId="45" applyFont="1" applyFill="1" applyBorder="1" applyAlignment="1">
      <alignment horizontal="left"/>
    </xf>
    <xf numFmtId="0" fontId="7" fillId="0" borderId="153" xfId="66" applyFont="1" applyBorder="1" applyAlignment="1">
      <alignment horizontal="center" vertical="center" wrapText="1"/>
    </xf>
    <xf numFmtId="0" fontId="7" fillId="0" borderId="155" xfId="66" applyFont="1" applyBorder="1" applyAlignment="1">
      <alignment horizontal="center" vertical="center" wrapText="1"/>
    </xf>
    <xf numFmtId="0" fontId="86" fillId="0" borderId="0" xfId="66" applyFont="1" applyBorder="1" applyAlignment="1">
      <alignment horizontal="left"/>
    </xf>
    <xf numFmtId="0" fontId="18" fillId="0" borderId="20" xfId="66" applyFont="1" applyFill="1" applyBorder="1" applyAlignment="1">
      <alignment horizontal="center" vertical="center" wrapText="1"/>
    </xf>
    <xf numFmtId="0" fontId="18" fillId="0" borderId="21" xfId="66" applyFont="1" applyFill="1" applyBorder="1" applyAlignment="1">
      <alignment horizontal="center" vertical="center" wrapText="1"/>
    </xf>
    <xf numFmtId="0" fontId="18" fillId="0" borderId="100" xfId="66" applyFont="1" applyFill="1" applyBorder="1" applyAlignment="1">
      <alignment horizontal="center" vertical="center" wrapText="1"/>
    </xf>
    <xf numFmtId="0" fontId="18" fillId="0" borderId="14" xfId="66" applyFont="1" applyFill="1" applyBorder="1" applyAlignment="1">
      <alignment horizontal="center" vertical="center" wrapText="1"/>
    </xf>
    <xf numFmtId="0" fontId="5" fillId="0" borderId="154" xfId="45" applyFont="1" applyBorder="1" applyAlignment="1">
      <alignment horizontal="center" vertical="center" wrapText="1"/>
    </xf>
    <xf numFmtId="0" fontId="5" fillId="0" borderId="156" xfId="45" applyFont="1" applyBorder="1" applyAlignment="1">
      <alignment horizontal="center" vertical="center" wrapText="1"/>
    </xf>
    <xf numFmtId="0" fontId="5" fillId="0" borderId="120" xfId="45" applyFont="1" applyBorder="1" applyAlignment="1">
      <alignment horizontal="center" vertical="center" wrapText="1"/>
    </xf>
    <xf numFmtId="0" fontId="7" fillId="0" borderId="101" xfId="66" applyFont="1" applyFill="1" applyBorder="1" applyAlignment="1">
      <alignment horizontal="center" vertical="center" wrapText="1"/>
    </xf>
    <xf numFmtId="0" fontId="7" fillId="0" borderId="102" xfId="66" applyFont="1" applyFill="1" applyBorder="1" applyAlignment="1">
      <alignment horizontal="center" vertical="center" wrapText="1"/>
    </xf>
    <xf numFmtId="0" fontId="7" fillId="0" borderId="25" xfId="66" applyFont="1" applyFill="1" applyBorder="1" applyAlignment="1">
      <alignment horizontal="center" vertical="center" wrapText="1"/>
    </xf>
    <xf numFmtId="0" fontId="7" fillId="0" borderId="52" xfId="66" applyFont="1" applyFill="1" applyBorder="1" applyAlignment="1">
      <alignment horizontal="center" vertical="center" wrapText="1"/>
    </xf>
    <xf numFmtId="0" fontId="7" fillId="0" borderId="152" xfId="66" applyFont="1" applyFill="1" applyBorder="1" applyAlignment="1">
      <alignment horizontal="center" vertical="center" wrapText="1"/>
    </xf>
    <xf numFmtId="0" fontId="7" fillId="0" borderId="95" xfId="66" applyFont="1" applyFill="1" applyBorder="1" applyAlignment="1">
      <alignment horizontal="center" vertical="center" wrapText="1"/>
    </xf>
    <xf numFmtId="0" fontId="7" fillId="0" borderId="20" xfId="66" applyFont="1" applyFill="1" applyBorder="1" applyAlignment="1">
      <alignment horizontal="center" vertical="center" wrapText="1"/>
    </xf>
    <xf numFmtId="0" fontId="59" fillId="0" borderId="0" xfId="45" applyFont="1" applyBorder="1" applyAlignment="1">
      <alignment horizontal="center" vertical="center" wrapText="1"/>
    </xf>
    <xf numFmtId="0" fontId="86" fillId="0" borderId="31" xfId="66" applyFont="1" applyBorder="1" applyAlignment="1">
      <alignment horizontal="left"/>
    </xf>
    <xf numFmtId="0" fontId="35" fillId="0" borderId="0" xfId="32" applyFont="1" applyBorder="1" applyAlignment="1" applyProtection="1">
      <alignment horizontal="left"/>
    </xf>
    <xf numFmtId="0" fontId="27" fillId="0" borderId="31" xfId="61" applyFont="1" applyFill="1" applyBorder="1" applyAlignment="1">
      <alignment horizontal="left" vertical="center" wrapText="1"/>
    </xf>
    <xf numFmtId="0" fontId="3" fillId="0" borderId="0" xfId="32" applyAlignment="1" applyProtection="1">
      <alignment horizontal="center"/>
    </xf>
    <xf numFmtId="0" fontId="9" fillId="0" borderId="0" xfId="66" applyAlignment="1">
      <alignment horizontal="center"/>
    </xf>
    <xf numFmtId="0" fontId="22" fillId="52" borderId="0" xfId="52" applyFont="1" applyFill="1" applyBorder="1" applyAlignment="1">
      <alignment horizontal="left" vertical="center" wrapText="1"/>
    </xf>
    <xf numFmtId="0" fontId="22" fillId="52" borderId="99" xfId="52" applyFont="1" applyFill="1" applyBorder="1" applyAlignment="1">
      <alignment horizontal="left" vertical="center" wrapText="1"/>
    </xf>
    <xf numFmtId="0" fontId="19" fillId="0" borderId="0" xfId="52" applyFont="1" applyBorder="1" applyAlignment="1">
      <alignment horizontal="center" vertical="center" wrapText="1"/>
    </xf>
    <xf numFmtId="0" fontId="69" fillId="55" borderId="0" xfId="62" applyFont="1" applyFill="1" applyAlignment="1">
      <alignment horizontal="left" vertical="center"/>
    </xf>
    <xf numFmtId="14" fontId="5" fillId="31" borderId="0" xfId="62" applyNumberFormat="1" applyFont="1" applyFill="1" applyBorder="1" applyAlignment="1">
      <alignment horizontal="left"/>
    </xf>
    <xf numFmtId="14" fontId="5" fillId="44" borderId="0" xfId="62" applyNumberFormat="1" applyFont="1" applyFill="1" applyBorder="1" applyAlignment="1">
      <alignment horizontal="left"/>
    </xf>
    <xf numFmtId="0" fontId="10" fillId="0" borderId="0" xfId="62" applyFont="1" applyFill="1" applyBorder="1" applyAlignment="1">
      <alignment horizontal="center" vertical="center" wrapText="1"/>
    </xf>
    <xf numFmtId="0" fontId="22" fillId="0" borderId="0" xfId="59" applyFont="1" applyFill="1" applyBorder="1" applyAlignment="1">
      <alignment horizontal="left"/>
    </xf>
    <xf numFmtId="0" fontId="22" fillId="0" borderId="99" xfId="59" applyFont="1" applyFill="1" applyBorder="1" applyAlignment="1">
      <alignment horizontal="left"/>
    </xf>
    <xf numFmtId="0" fontId="25" fillId="28" borderId="0" xfId="59" applyFont="1" applyFill="1" applyAlignment="1">
      <alignment horizontal="left" vertical="center"/>
    </xf>
    <xf numFmtId="0" fontId="25" fillId="26" borderId="0" xfId="59" applyFont="1" applyFill="1" applyAlignment="1">
      <alignment horizontal="left" vertical="center"/>
    </xf>
    <xf numFmtId="0" fontId="60" fillId="0" borderId="31" xfId="59" applyFont="1" applyBorder="1" applyAlignment="1">
      <alignment horizontal="left" vertical="center" wrapText="1"/>
    </xf>
    <xf numFmtId="0" fontId="12" fillId="0" borderId="99" xfId="59" applyFont="1" applyFill="1" applyBorder="1" applyAlignment="1">
      <alignment horizontal="left" vertical="center"/>
    </xf>
    <xf numFmtId="0" fontId="28" fillId="54" borderId="28" xfId="85" applyFont="1" applyFill="1" applyBorder="1" applyAlignment="1">
      <alignment horizontal="left" vertical="center"/>
    </xf>
    <xf numFmtId="0" fontId="5" fillId="0" borderId="101" xfId="62" applyFont="1" applyBorder="1" applyAlignment="1">
      <alignment horizontal="center" vertical="center" wrapText="1"/>
    </xf>
    <xf numFmtId="0" fontId="5" fillId="0" borderId="102" xfId="62" applyFont="1" applyBorder="1" applyAlignment="1">
      <alignment horizontal="center" vertical="center" wrapText="1"/>
    </xf>
    <xf numFmtId="0" fontId="5" fillId="0" borderId="25" xfId="62" applyFont="1" applyBorder="1" applyAlignment="1">
      <alignment horizontal="center" vertical="center"/>
    </xf>
    <xf numFmtId="0" fontId="5" fillId="0" borderId="20" xfId="62" applyFont="1" applyBorder="1" applyAlignment="1">
      <alignment horizontal="center" vertical="center"/>
    </xf>
    <xf numFmtId="0" fontId="5" fillId="0" borderId="52" xfId="62" applyFont="1" applyBorder="1" applyAlignment="1">
      <alignment horizontal="center" vertical="center"/>
    </xf>
    <xf numFmtId="0" fontId="28" fillId="54" borderId="99" xfId="85" applyFont="1" applyFill="1" applyBorder="1" applyAlignment="1">
      <alignment horizontal="left" vertical="center"/>
    </xf>
    <xf numFmtId="0" fontId="5" fillId="0" borderId="31" xfId="62" applyFont="1" applyBorder="1" applyAlignment="1">
      <alignment horizontal="center" vertical="center" wrapText="1"/>
    </xf>
    <xf numFmtId="0" fontId="5" fillId="0" borderId="99" xfId="62" applyFont="1" applyBorder="1" applyAlignment="1">
      <alignment horizontal="center" vertical="center" wrapText="1"/>
    </xf>
    <xf numFmtId="0" fontId="5" fillId="0" borderId="13" xfId="62" applyFont="1" applyBorder="1" applyAlignment="1">
      <alignment horizontal="center" vertical="center" wrapText="1"/>
    </xf>
    <xf numFmtId="0" fontId="5" fillId="0" borderId="14" xfId="62" applyFont="1" applyBorder="1" applyAlignment="1">
      <alignment horizontal="center" vertical="center" wrapText="1"/>
    </xf>
    <xf numFmtId="0" fontId="5" fillId="0" borderId="91" xfId="62" applyFont="1" applyBorder="1" applyAlignment="1">
      <alignment horizontal="center" vertical="center" wrapText="1"/>
    </xf>
    <xf numFmtId="0" fontId="12" fillId="31" borderId="0" xfId="62" applyFont="1" applyFill="1" applyBorder="1" applyAlignment="1">
      <alignment horizontal="left" vertical="center"/>
    </xf>
    <xf numFmtId="0" fontId="25" fillId="54" borderId="0" xfId="85" applyFont="1" applyFill="1" applyBorder="1" applyAlignment="1">
      <alignment horizontal="left" vertical="center"/>
    </xf>
    <xf numFmtId="0" fontId="25" fillId="54" borderId="99" xfId="85" applyFont="1" applyFill="1" applyBorder="1" applyAlignment="1">
      <alignment horizontal="left" vertical="center"/>
    </xf>
    <xf numFmtId="0" fontId="5" fillId="0" borderId="28" xfId="62" applyFont="1" applyBorder="1" applyAlignment="1">
      <alignment horizontal="center" vertical="center"/>
    </xf>
    <xf numFmtId="0" fontId="11" fillId="0" borderId="28" xfId="62" applyFont="1" applyBorder="1" applyAlignment="1">
      <alignment horizontal="center" vertical="center" wrapText="1"/>
    </xf>
    <xf numFmtId="0" fontId="11" fillId="33" borderId="0" xfId="62" applyFont="1" applyFill="1" applyAlignment="1">
      <alignment horizontal="left" vertical="center"/>
    </xf>
    <xf numFmtId="0" fontId="69" fillId="25" borderId="0" xfId="62" applyFont="1" applyFill="1" applyAlignment="1">
      <alignment horizontal="left" vertical="center"/>
    </xf>
    <xf numFmtId="0" fontId="60" fillId="0" borderId="0" xfId="62" applyFont="1" applyAlignment="1">
      <alignment horizontal="left"/>
    </xf>
    <xf numFmtId="0" fontId="12" fillId="0" borderId="97" xfId="64" applyFont="1" applyFill="1" applyBorder="1" applyAlignment="1">
      <alignment horizontal="center" vertical="center"/>
    </xf>
    <xf numFmtId="0" fontId="12" fillId="0" borderId="103" xfId="64" applyFont="1" applyFill="1" applyBorder="1" applyAlignment="1">
      <alignment horizontal="center" vertical="center"/>
    </xf>
    <xf numFmtId="0" fontId="12" fillId="0" borderId="25" xfId="64" applyFont="1" applyFill="1" applyBorder="1" applyAlignment="1">
      <alignment horizontal="center" vertical="center"/>
    </xf>
    <xf numFmtId="0" fontId="12" fillId="0" borderId="31" xfId="64" applyFont="1" applyFill="1" applyBorder="1" applyAlignment="1">
      <alignment horizontal="center" vertical="center" wrapText="1"/>
    </xf>
    <xf numFmtId="0" fontId="12" fillId="0" borderId="99" xfId="64" applyFont="1" applyFill="1" applyBorder="1" applyAlignment="1">
      <alignment horizontal="center" vertical="center" wrapText="1"/>
    </xf>
    <xf numFmtId="0" fontId="6" fillId="0" borderId="104" xfId="58" applyBorder="1" applyAlignment="1">
      <alignment horizontal="center"/>
    </xf>
    <xf numFmtId="0" fontId="20" fillId="29" borderId="99" xfId="60" applyFont="1" applyFill="1" applyBorder="1" applyAlignment="1">
      <alignment horizontal="center" vertical="center" wrapText="1"/>
    </xf>
    <xf numFmtId="0" fontId="25" fillId="26" borderId="99" xfId="60" applyFont="1" applyFill="1" applyBorder="1" applyAlignment="1">
      <alignment horizontal="left" vertical="center" wrapText="1"/>
    </xf>
    <xf numFmtId="0" fontId="27" fillId="0" borderId="0" xfId="0" applyFont="1" applyBorder="1" applyAlignment="1">
      <alignment horizontal="left" wrapText="1"/>
    </xf>
    <xf numFmtId="0" fontId="25" fillId="56" borderId="0" xfId="0" applyFont="1" applyFill="1" applyAlignment="1">
      <alignment horizontal="left" vertical="center"/>
    </xf>
    <xf numFmtId="0" fontId="88" fillId="0" borderId="106" xfId="32" applyFont="1" applyFill="1" applyBorder="1" applyAlignment="1" applyProtection="1">
      <alignment horizontal="left" vertical="center" wrapText="1"/>
    </xf>
    <xf numFmtId="0" fontId="4" fillId="0" borderId="0" xfId="67" applyFont="1" applyAlignment="1">
      <alignment horizontal="center" vertical="center"/>
    </xf>
    <xf numFmtId="14" fontId="5" fillId="44" borderId="105" xfId="67" applyNumberFormat="1" applyFont="1" applyFill="1" applyBorder="1" applyAlignment="1">
      <alignment horizontal="left"/>
    </xf>
    <xf numFmtId="0" fontId="28" fillId="53" borderId="0" xfId="67" applyFont="1" applyFill="1" applyAlignment="1">
      <alignment horizontal="left" vertical="center"/>
    </xf>
    <xf numFmtId="14" fontId="84" fillId="0" borderId="159" xfId="67" applyNumberFormat="1" applyFont="1" applyBorder="1" applyAlignment="1">
      <alignment horizontal="center" vertical="center" wrapText="1"/>
    </xf>
    <xf numFmtId="14" fontId="84" fillId="0" borderId="160" xfId="67" applyNumberFormat="1" applyFont="1" applyBorder="1" applyAlignment="1">
      <alignment horizontal="center" vertical="center" wrapText="1"/>
    </xf>
    <xf numFmtId="14" fontId="5" fillId="0" borderId="107" xfId="67" applyNumberFormat="1" applyFont="1" applyBorder="1" applyAlignment="1">
      <alignment horizontal="center" vertical="center" wrapText="1"/>
    </xf>
    <xf numFmtId="14" fontId="5" fillId="0" borderId="37" xfId="67" applyNumberFormat="1" applyFont="1" applyBorder="1" applyAlignment="1">
      <alignment horizontal="center" vertical="center" wrapText="1"/>
    </xf>
    <xf numFmtId="14" fontId="84" fillId="0" borderId="111" xfId="67" applyNumberFormat="1" applyFont="1" applyBorder="1" applyAlignment="1">
      <alignment horizontal="center" vertical="center" wrapText="1"/>
    </xf>
    <xf numFmtId="14" fontId="84" fillId="0" borderId="89" xfId="67" applyNumberFormat="1" applyFont="1" applyBorder="1" applyAlignment="1">
      <alignment horizontal="center" vertical="center" wrapText="1"/>
    </xf>
    <xf numFmtId="0" fontId="88" fillId="0" borderId="0" xfId="32" applyFont="1" applyFill="1" applyBorder="1" applyAlignment="1" applyProtection="1">
      <alignment horizontal="left" vertical="center" wrapText="1"/>
    </xf>
    <xf numFmtId="0" fontId="19" fillId="0" borderId="0" xfId="67" applyFont="1" applyFill="1" applyBorder="1" applyAlignment="1">
      <alignment horizontal="left" vertical="center" wrapText="1"/>
    </xf>
    <xf numFmtId="14" fontId="5" fillId="31" borderId="105" xfId="67" applyNumberFormat="1" applyFont="1" applyFill="1" applyBorder="1" applyAlignment="1">
      <alignment horizontal="left"/>
    </xf>
    <xf numFmtId="0" fontId="11" fillId="40" borderId="0" xfId="67" applyFont="1" applyFill="1" applyAlignment="1">
      <alignment horizontal="left" vertical="center"/>
    </xf>
    <xf numFmtId="0" fontId="12" fillId="0" borderId="0" xfId="67" applyFont="1" applyFill="1" applyAlignment="1">
      <alignment horizontal="center" vertical="center"/>
    </xf>
    <xf numFmtId="14" fontId="11" fillId="36" borderId="0" xfId="67" applyNumberFormat="1" applyFont="1" applyFill="1" applyBorder="1" applyAlignment="1">
      <alignment horizontal="left" vertical="center" wrapText="1"/>
    </xf>
    <xf numFmtId="14" fontId="5" fillId="34" borderId="105" xfId="67" applyNumberFormat="1" applyFont="1" applyFill="1" applyBorder="1" applyAlignment="1">
      <alignment horizontal="left" vertical="center"/>
    </xf>
    <xf numFmtId="0" fontId="11" fillId="35" borderId="0" xfId="67" applyFont="1" applyFill="1" applyAlignment="1">
      <alignment horizontal="left" vertical="center"/>
    </xf>
    <xf numFmtId="0" fontId="60" fillId="0" borderId="0" xfId="67" applyFont="1" applyBorder="1" applyAlignment="1">
      <alignment horizontal="center" vertical="center" wrapText="1"/>
    </xf>
    <xf numFmtId="0" fontId="17" fillId="0" borderId="0" xfId="67" applyFont="1" applyBorder="1" applyAlignment="1">
      <alignment horizontal="center" vertical="center" wrapText="1"/>
    </xf>
    <xf numFmtId="0" fontId="69" fillId="27" borderId="0" xfId="67" applyFont="1" applyFill="1" applyAlignment="1">
      <alignment horizontal="left" vertical="center"/>
    </xf>
    <xf numFmtId="0" fontId="5" fillId="0" borderId="108" xfId="67" applyFont="1" applyBorder="1" applyAlignment="1">
      <alignment horizontal="center" vertical="center" wrapText="1"/>
    </xf>
    <xf numFmtId="0" fontId="5" fillId="0" borderId="88" xfId="67" applyFont="1" applyBorder="1" applyAlignment="1">
      <alignment horizontal="center" vertical="center" wrapText="1"/>
    </xf>
    <xf numFmtId="14" fontId="84" fillId="0" borderId="113" xfId="67" applyNumberFormat="1" applyFont="1" applyBorder="1" applyAlignment="1">
      <alignment horizontal="center" vertical="center" wrapText="1"/>
    </xf>
    <xf numFmtId="14" fontId="84" fillId="0" borderId="114" xfId="67" applyNumberFormat="1" applyFont="1" applyBorder="1" applyAlignment="1">
      <alignment horizontal="center" vertical="center" wrapText="1"/>
    </xf>
    <xf numFmtId="0" fontId="11" fillId="34" borderId="0" xfId="67" applyFont="1" applyFill="1" applyBorder="1" applyAlignment="1">
      <alignment horizontal="left" vertical="center"/>
    </xf>
    <xf numFmtId="0" fontId="11" fillId="34" borderId="105" xfId="67" applyFont="1" applyFill="1" applyBorder="1" applyAlignment="1">
      <alignment horizontal="left" vertical="center"/>
    </xf>
    <xf numFmtId="0" fontId="19" fillId="0" borderId="0" xfId="67" applyFont="1" applyBorder="1" applyAlignment="1">
      <alignment horizontal="center" vertical="center" wrapText="1"/>
    </xf>
    <xf numFmtId="0" fontId="19" fillId="0" borderId="106" xfId="67" applyFont="1" applyBorder="1" applyAlignment="1">
      <alignment horizontal="center" vertical="center" wrapText="1"/>
    </xf>
    <xf numFmtId="0" fontId="59" fillId="0" borderId="0" xfId="67" applyNumberFormat="1" applyFont="1" applyBorder="1" applyAlignment="1">
      <alignment horizontal="center" vertical="center" wrapText="1"/>
    </xf>
    <xf numFmtId="0" fontId="11" fillId="32" borderId="0" xfId="67" applyFont="1" applyFill="1" applyBorder="1" applyAlignment="1">
      <alignment horizontal="left" vertical="center"/>
    </xf>
    <xf numFmtId="0" fontId="11" fillId="40" borderId="0" xfId="67" applyFont="1" applyFill="1" applyBorder="1" applyAlignment="1">
      <alignment horizontal="left" vertical="center"/>
    </xf>
    <xf numFmtId="0" fontId="11" fillId="40" borderId="105" xfId="67" applyFont="1" applyFill="1" applyBorder="1" applyAlignment="1">
      <alignment horizontal="left" vertical="center"/>
    </xf>
    <xf numFmtId="0" fontId="19" fillId="0" borderId="106" xfId="67" applyFont="1" applyFill="1" applyBorder="1" applyAlignment="1">
      <alignment horizontal="left" vertical="center" wrapText="1"/>
    </xf>
    <xf numFmtId="0" fontId="19" fillId="0" borderId="106" xfId="67" applyFont="1" applyBorder="1" applyAlignment="1">
      <alignment horizontal="left" vertical="center"/>
    </xf>
    <xf numFmtId="0" fontId="19" fillId="0" borderId="0" xfId="67" applyFont="1" applyBorder="1" applyAlignment="1">
      <alignment horizontal="left" vertical="center"/>
    </xf>
    <xf numFmtId="0" fontId="11" fillId="47" borderId="0" xfId="67" applyFont="1" applyFill="1" applyAlignment="1">
      <alignment horizontal="left" vertical="center"/>
    </xf>
    <xf numFmtId="0" fontId="19" fillId="0" borderId="0" xfId="62" applyFont="1" applyAlignment="1">
      <alignment horizontal="left" vertical="center"/>
    </xf>
    <xf numFmtId="0" fontId="81" fillId="0" borderId="0" xfId="32" applyFont="1" applyAlignment="1" applyProtection="1">
      <alignment horizontal="left" vertical="center"/>
    </xf>
    <xf numFmtId="0" fontId="69" fillId="35" borderId="0" xfId="67" applyFont="1" applyFill="1" applyAlignment="1">
      <alignment horizontal="left" vertical="center"/>
    </xf>
    <xf numFmtId="14" fontId="5" fillId="0" borderId="109" xfId="67" applyNumberFormat="1" applyFont="1" applyFill="1" applyBorder="1" applyAlignment="1">
      <alignment horizontal="center" vertical="center" wrapText="1"/>
    </xf>
    <xf numFmtId="14" fontId="5" fillId="0" borderId="110" xfId="67" applyNumberFormat="1" applyFont="1" applyFill="1" applyBorder="1" applyAlignment="1">
      <alignment horizontal="center" vertical="center" wrapText="1"/>
    </xf>
    <xf numFmtId="14" fontId="5" fillId="0" borderId="111" xfId="67" applyNumberFormat="1" applyFont="1" applyBorder="1" applyAlignment="1">
      <alignment horizontal="center" vertical="center" wrapText="1"/>
    </xf>
    <xf numFmtId="14" fontId="5" fillId="0" borderId="89" xfId="67" applyNumberFormat="1" applyFont="1" applyBorder="1" applyAlignment="1">
      <alignment horizontal="center" vertical="center" wrapText="1"/>
    </xf>
    <xf numFmtId="14" fontId="5" fillId="0" borderId="111" xfId="67" applyNumberFormat="1" applyFont="1" applyFill="1" applyBorder="1" applyAlignment="1">
      <alignment horizontal="center" vertical="center" wrapText="1"/>
    </xf>
    <xf numFmtId="14" fontId="5" fillId="0" borderId="89" xfId="67" applyNumberFormat="1" applyFont="1" applyFill="1" applyBorder="1" applyAlignment="1">
      <alignment horizontal="center" vertical="center" wrapText="1"/>
    </xf>
    <xf numFmtId="0" fontId="22" fillId="0" borderId="0" xfId="67" applyFont="1" applyFill="1" applyAlignment="1">
      <alignment horizontal="center" vertical="center"/>
    </xf>
    <xf numFmtId="0" fontId="11" fillId="45" borderId="0" xfId="67" applyFont="1" applyFill="1" applyAlignment="1">
      <alignment horizontal="left" vertical="center"/>
    </xf>
  </cellXfs>
  <cellStyles count="87">
    <cellStyle name="100" xfId="1"/>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Comma [0]" xfId="20"/>
    <cellStyle name="Currency [0]" xfId="21"/>
    <cellStyle name="Normal_AEOF1_2003"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Гиперссылка" xfId="32" builtinId="8"/>
    <cellStyle name="Гиперссылка 2" xfId="33"/>
    <cellStyle name="Гиперссылка 3" xfId="34"/>
    <cellStyle name="Заголовки до таблиць в бюлетень" xfId="35"/>
    <cellStyle name="Заголовок 1 2" xfId="36"/>
    <cellStyle name="Заголовок 2 2" xfId="37"/>
    <cellStyle name="Заголовок 3 2" xfId="38"/>
    <cellStyle name="Заголовок 4 2" xfId="39"/>
    <cellStyle name="Итог 2" xfId="40"/>
    <cellStyle name="Контрольная ячейка 2" xfId="41"/>
    <cellStyle name="Название 2" xfId="42"/>
    <cellStyle name="Нейтральный 2" xfId="43"/>
    <cellStyle name="Обычный" xfId="0" builtinId="0"/>
    <cellStyle name="Обычный 2" xfId="44"/>
    <cellStyle name="Обычный 2 2" xfId="45"/>
    <cellStyle name="Обычный 2 3" xfId="46"/>
    <cellStyle name="Обычный 2 4" xfId="47"/>
    <cellStyle name="Обычный 2 5" xfId="48"/>
    <cellStyle name="Обычный 2 5 2" xfId="84"/>
    <cellStyle name="Обычный 2_2013_PR" xfId="49"/>
    <cellStyle name="Обычный 3" xfId="50"/>
    <cellStyle name="Обычный 4" xfId="51"/>
    <cellStyle name="Обычный 5" xfId="52"/>
    <cellStyle name="Обычный 5 2" xfId="53"/>
    <cellStyle name="Обычный 5 2 2" xfId="85"/>
    <cellStyle name="Обычный 6" xfId="54"/>
    <cellStyle name="Обычный 7" xfId="55"/>
    <cellStyle name="Обычный 7 2" xfId="56"/>
    <cellStyle name="Обычный 8" xfId="57"/>
    <cellStyle name="Обычный_2009_PR" xfId="58"/>
    <cellStyle name="Обычный_Q1 2010" xfId="59"/>
    <cellStyle name="Обычный_Q1 2010 2" xfId="60"/>
    <cellStyle name="Обычный_Q1 2011_PR" xfId="61"/>
    <cellStyle name="Обычный_Аналіз_3q_09" xfId="62"/>
    <cellStyle name="Обычный_Аналіз_3q_09 2" xfId="63"/>
    <cellStyle name="Обычный_Исходники_Q2_2010" xfId="64"/>
    <cellStyle name="Обычный_Исходники_Q4_2011" xfId="65"/>
    <cellStyle name="Обычный_Книга1" xfId="66"/>
    <cellStyle name="Обычный_Книга3" xfId="67"/>
    <cellStyle name="Обычный_Лист1" xfId="68"/>
    <cellStyle name="Плохой 2" xfId="69"/>
    <cellStyle name="Пояснение 2" xfId="70"/>
    <cellStyle name="Примечание 2" xfId="71"/>
    <cellStyle name="Процентный" xfId="72" builtinId="5"/>
    <cellStyle name="Процентный 2" xfId="73"/>
    <cellStyle name="Процентный 2 2" xfId="74"/>
    <cellStyle name="Процентный 2 3" xfId="86"/>
    <cellStyle name="Процентный 3" xfId="75"/>
    <cellStyle name="Процентный 4" xfId="76"/>
    <cellStyle name="Связанная ячейка 2" xfId="77"/>
    <cellStyle name="Текст предупреждения 2" xfId="78"/>
    <cellStyle name="Тысячи [0]_MM95 (3)" xfId="79"/>
    <cellStyle name="Тысячи_MM95 (3)" xfId="80"/>
    <cellStyle name="Финансовый 2" xfId="81"/>
    <cellStyle name="Хороший 2" xfId="82"/>
    <cellStyle name="Шапка" xfId="83"/>
  </cellStyles>
  <dxfs count="0"/>
  <tableStyles count="0" defaultTableStyle="TableStyleMedium2" defaultPivotStyle="PivotStyleLight16"/>
  <colors>
    <mruColors>
      <color rgb="FFEB81BE"/>
      <color rgb="FFE664AE"/>
      <color rgb="FF8FC850"/>
      <color rgb="FF38B64A"/>
      <color rgb="FF008080"/>
      <color rgb="FF90BA44"/>
      <color rgb="FF6FCC22"/>
      <color rgb="FF8CAB53"/>
      <color rgb="FF5EC553"/>
      <color rgb="FF58A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679083094555882"/>
          <c:y val="1.8987380891063645E-2"/>
          <c:w val="0.59455587392550169"/>
          <c:h val="0.8565418490857587"/>
        </c:manualLayout>
      </c:layout>
      <c:barChart>
        <c:barDir val="bar"/>
        <c:grouping val="clustered"/>
        <c:varyColors val="0"/>
        <c:ser>
          <c:idx val="1"/>
          <c:order val="0"/>
          <c:tx>
            <c:strRef>
              <c:f>Indexes!$I$2</c:f>
              <c:strCache>
                <c:ptCount val="1"/>
                <c:pt idx="0">
                  <c:v>Q1 2018</c:v>
                </c:pt>
              </c:strCache>
            </c:strRef>
          </c:tx>
          <c:spPr>
            <a:solidFill>
              <a:srgbClr val="00B0F0"/>
            </a:solidFill>
            <a:ln w="25400">
              <a:noFill/>
            </a:ln>
          </c:spPr>
          <c:invertIfNegative val="0"/>
          <c:dPt>
            <c:idx val="16"/>
            <c:invertIfNegative val="0"/>
            <c:bubble3D val="0"/>
            <c:spPr>
              <a:solidFill>
                <a:srgbClr val="FFC000"/>
              </a:solidFill>
              <a:ln w="25400">
                <a:noFill/>
              </a:ln>
            </c:spPr>
          </c:dPt>
          <c:dPt>
            <c:idx val="17"/>
            <c:invertIfNegative val="0"/>
            <c:bubble3D val="0"/>
            <c:spPr>
              <a:solidFill>
                <a:srgbClr val="FFC000"/>
              </a:solidFill>
              <a:ln w="25400">
                <a:noFill/>
              </a:ln>
            </c:spPr>
          </c:dPt>
          <c:dLbls>
            <c:dLbl>
              <c:idx val="0"/>
              <c:layout>
                <c:manualLayout>
                  <c:x val="-6.0132961612695841E-3"/>
                  <c:y val="-2.7881521361273294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656908946469409E-3"/>
                  <c:y val="5.5571662946440571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9620830828202766E-4"/>
                  <c:y val="2.957549844612199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2388385202011182E-3"/>
                  <c:y val="5.9150996892244042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3656908946469409E-3"/>
                  <c:y val="5.915099689224294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1827914411336478E-3"/>
                  <c:y val="2.957549844612199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dLbl>
            <c:dLbl>
              <c:idx val="7"/>
              <c:layout>
                <c:manualLayout>
                  <c:x val="0"/>
                  <c:y val="5.557190380809752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899017146480159E-3"/>
                  <c:y val="5.498948380245792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2681042806566517E-3"/>
                  <c:y val="5.5968036821304893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8990171464800206E-3"/>
                  <c:y val="5.498948380245792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2.1829104459046744E-3"/>
                  <c:y val="4.799150431488242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4.3656908946469409E-3"/>
                  <c:y val="0"/>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1828454473234705E-3"/>
                  <c:y val="5.4989468095139821E-3"/>
                </c:manualLayout>
              </c:layout>
              <c:numFmt formatCode="0.0%" sourceLinked="0"/>
              <c:spPr>
                <a:noFill/>
                <a:ln w="25400">
                  <a:noFill/>
                </a:ln>
              </c:spPr>
              <c:txPr>
                <a:bodyPr/>
                <a:lstStyle/>
                <a:p>
                  <a:pPr>
                    <a:defRPr sz="1000" b="1" i="0" u="none" strike="noStrike" baseline="0">
                      <a:solidFill>
                        <a:srgbClr val="00B0F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6"/>
              <c:numFmt formatCode="0.0%" sourceLinked="0"/>
              <c:spPr>
                <a:noFill/>
                <a:ln w="25400">
                  <a:noFill/>
                </a:ln>
              </c:spPr>
              <c:txPr>
                <a:bodyPr wrap="square" lIns="38100" tIns="19050" rIns="38100" bIns="19050" anchor="ctr">
                  <a:spAutoFit/>
                </a:bodyPr>
                <a:lstStyle/>
                <a:p>
                  <a:pPr>
                    <a:defRPr sz="1000" b="1" i="0" u="none" strike="noStrike" baseline="0">
                      <a:solidFill>
                        <a:srgbClr val="FFC000"/>
                      </a:solidFill>
                      <a:latin typeface="Arial Cyr"/>
                      <a:ea typeface="Arial Cyr"/>
                      <a:cs typeface="Arial Cyr"/>
                    </a:defRPr>
                  </a:pPr>
                  <a:endParaRPr lang="uk-UA"/>
                </a:p>
              </c:txPr>
              <c:showLegendKey val="0"/>
              <c:showVal val="1"/>
              <c:showCatName val="0"/>
              <c:showSerName val="0"/>
              <c:showPercent val="0"/>
              <c:showBubbleSize val="0"/>
            </c:dLbl>
            <c:dLbl>
              <c:idx val="17"/>
              <c:layout>
                <c:manualLayout>
                  <c:x val="-3.8023667487520297E-3"/>
                  <c:y val="5.4989483802457923E-3"/>
                </c:manualLayout>
              </c:layout>
              <c:numFmt formatCode="0.0%" sourceLinked="0"/>
              <c:spPr>
                <a:noFill/>
                <a:ln w="25400">
                  <a:noFill/>
                </a:ln>
              </c:spPr>
              <c:txPr>
                <a:bodyPr wrap="square" lIns="38100" tIns="19050" rIns="38100" bIns="19050" anchor="ctr">
                  <a:spAutoFit/>
                </a:bodyPr>
                <a:lstStyle/>
                <a:p>
                  <a:pPr>
                    <a:defRPr sz="1000" b="1" i="0" u="none" strike="noStrike" baseline="0">
                      <a:solidFill>
                        <a:srgbClr val="FFC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Indexes!$H$3:$H$20</c:f>
              <c:strCache>
                <c:ptCount val="18"/>
                <c:pt idx="0">
                  <c:v>WSE WIG 20 (Poland)</c:v>
                </c:pt>
                <c:pt idx="1">
                  <c:v>FTSE 100  (Great Britain)</c:v>
                </c:pt>
                <c:pt idx="2">
                  <c:v>NIKKEI 225 (Japan)</c:v>
                </c:pt>
                <c:pt idx="3">
                  <c:v>FTSE/JSE Africa All-Share Index (RSA)</c:v>
                </c:pt>
                <c:pt idx="4">
                  <c:v>DAX (Germany)</c:v>
                </c:pt>
                <c:pt idx="5">
                  <c:v>SHANGHAI SE COMPOSITE (China)</c:v>
                </c:pt>
                <c:pt idx="6">
                  <c:v>Cyprus SE General Index (Cyprus)</c:v>
                </c:pt>
                <c:pt idx="7">
                  <c:v>S&amp;P BSE SENSEX Index (India)</c:v>
                </c:pt>
                <c:pt idx="8">
                  <c:v>CAC 40 (France)</c:v>
                </c:pt>
                <c:pt idx="9">
                  <c:v>DJIA (USA)</c:v>
                </c:pt>
                <c:pt idx="10">
                  <c:v>S&amp;P 500 (USA)</c:v>
                </c:pt>
                <c:pt idx="11">
                  <c:v>BIST 100 National Index (Тurkey)</c:v>
                </c:pt>
                <c:pt idx="12">
                  <c:v>HANG SENG (Hong Kong)</c:v>
                </c:pt>
                <c:pt idx="13">
                  <c:v>МICEX (Russia)</c:v>
                </c:pt>
                <c:pt idx="14">
                  <c:v>RTS (Russia)</c:v>
                </c:pt>
                <c:pt idx="15">
                  <c:v>Ibovespa Sao Paulo SE Index (Brazil) </c:v>
                </c:pt>
                <c:pt idx="16">
                  <c:v>PFTS (Ukraine)</c:v>
                </c:pt>
                <c:pt idx="17">
                  <c:v>UX (Ukraine)</c:v>
                </c:pt>
              </c:strCache>
            </c:strRef>
          </c:cat>
          <c:val>
            <c:numRef>
              <c:f>Indexes!$I$3:$I$20</c:f>
              <c:numCache>
                <c:formatCode>0.0%</c:formatCode>
                <c:ptCount val="18"/>
                <c:pt idx="0">
                  <c:v>-0.10191328655417453</c:v>
                </c:pt>
                <c:pt idx="1">
                  <c:v>-8.2099230335975326E-2</c:v>
                </c:pt>
                <c:pt idx="2">
                  <c:v>-7.0540928287094018E-2</c:v>
                </c:pt>
                <c:pt idx="3">
                  <c:v>-6.772829762773247E-2</c:v>
                </c:pt>
                <c:pt idx="4">
                  <c:v>-6.3549533815774439E-2</c:v>
                </c:pt>
                <c:pt idx="5">
                  <c:v>-4.4340300413767464E-2</c:v>
                </c:pt>
                <c:pt idx="6">
                  <c:v>-3.6978417266187003E-2</c:v>
                </c:pt>
                <c:pt idx="7">
                  <c:v>-3.1951006596914633E-2</c:v>
                </c:pt>
                <c:pt idx="8">
                  <c:v>-2.7342750011294048E-2</c:v>
                </c:pt>
                <c:pt idx="9">
                  <c:v>-2.4924330136630535E-2</c:v>
                </c:pt>
                <c:pt idx="10">
                  <c:v>-1.2245615478697403E-2</c:v>
                </c:pt>
                <c:pt idx="11">
                  <c:v>-3.4924956430509857E-3</c:v>
                </c:pt>
                <c:pt idx="12">
                  <c:v>5.823360623547158E-3</c:v>
                </c:pt>
                <c:pt idx="13">
                  <c:v>7.8151810175661529E-2</c:v>
                </c:pt>
                <c:pt idx="14">
                  <c:v>8.016943426626133E-2</c:v>
                </c:pt>
                <c:pt idx="15">
                  <c:v>0.1173198426011437</c:v>
                </c:pt>
                <c:pt idx="16">
                  <c:v>0.13362534120485003</c:v>
                </c:pt>
                <c:pt idx="17">
                  <c:v>0.21377215635637992</c:v>
                </c:pt>
              </c:numCache>
            </c:numRef>
          </c:val>
        </c:ser>
        <c:ser>
          <c:idx val="0"/>
          <c:order val="1"/>
          <c:tx>
            <c:strRef>
              <c:f>Indexes!$J$2</c:f>
              <c:strCache>
                <c:ptCount val="1"/>
                <c:pt idx="0">
                  <c:v>Year  (12 months till 31.03.2018)</c:v>
                </c:pt>
              </c:strCache>
            </c:strRef>
          </c:tx>
          <c:spPr>
            <a:solidFill>
              <a:schemeClr val="tx2">
                <a:lumMod val="75000"/>
              </a:schemeClr>
            </a:solidFill>
          </c:spPr>
          <c:invertIfNegative val="0"/>
          <c:dPt>
            <c:idx val="16"/>
            <c:invertIfNegative val="0"/>
            <c:bubble3D val="0"/>
            <c:spPr>
              <a:solidFill>
                <a:schemeClr val="accent6"/>
              </a:solidFill>
            </c:spPr>
          </c:dPt>
          <c:dPt>
            <c:idx val="17"/>
            <c:invertIfNegative val="0"/>
            <c:bubble3D val="0"/>
            <c:spPr>
              <a:solidFill>
                <a:schemeClr val="accent6"/>
              </a:solidFill>
            </c:spPr>
          </c:dPt>
          <c:cat>
            <c:strRef>
              <c:f>Indexes!$H$3:$H$20</c:f>
              <c:strCache>
                <c:ptCount val="18"/>
                <c:pt idx="0">
                  <c:v>WSE WIG 20 (Poland)</c:v>
                </c:pt>
                <c:pt idx="1">
                  <c:v>FTSE 100  (Great Britain)</c:v>
                </c:pt>
                <c:pt idx="2">
                  <c:v>NIKKEI 225 (Japan)</c:v>
                </c:pt>
                <c:pt idx="3">
                  <c:v>FTSE/JSE Africa All-Share Index (RSA)</c:v>
                </c:pt>
                <c:pt idx="4">
                  <c:v>DAX (Germany)</c:v>
                </c:pt>
                <c:pt idx="5">
                  <c:v>SHANGHAI SE COMPOSITE (China)</c:v>
                </c:pt>
                <c:pt idx="6">
                  <c:v>Cyprus SE General Index (Cyprus)</c:v>
                </c:pt>
                <c:pt idx="7">
                  <c:v>S&amp;P BSE SENSEX Index (India)</c:v>
                </c:pt>
                <c:pt idx="8">
                  <c:v>CAC 40 (France)</c:v>
                </c:pt>
                <c:pt idx="9">
                  <c:v>DJIA (USA)</c:v>
                </c:pt>
                <c:pt idx="10">
                  <c:v>S&amp;P 500 (USA)</c:v>
                </c:pt>
                <c:pt idx="11">
                  <c:v>BIST 100 National Index (Тurkey)</c:v>
                </c:pt>
                <c:pt idx="12">
                  <c:v>HANG SENG (Hong Kong)</c:v>
                </c:pt>
                <c:pt idx="13">
                  <c:v>МICEX (Russia)</c:v>
                </c:pt>
                <c:pt idx="14">
                  <c:v>RTS (Russia)</c:v>
                </c:pt>
                <c:pt idx="15">
                  <c:v>Ibovespa Sao Paulo SE Index (Brazil) </c:v>
                </c:pt>
                <c:pt idx="16">
                  <c:v>PFTS (Ukraine)</c:v>
                </c:pt>
                <c:pt idx="17">
                  <c:v>UX (Ukraine)</c:v>
                </c:pt>
              </c:strCache>
            </c:strRef>
          </c:cat>
          <c:val>
            <c:numRef>
              <c:f>Indexes!$J$3:$J$20</c:f>
              <c:numCache>
                <c:formatCode>0.0%</c:formatCode>
                <c:ptCount val="18"/>
                <c:pt idx="0">
                  <c:v>1.5818305483556783E-2</c:v>
                </c:pt>
                <c:pt idx="1">
                  <c:v>-3.6366640629694191E-2</c:v>
                </c:pt>
                <c:pt idx="2">
                  <c:v>0.11897980143062203</c:v>
                </c:pt>
                <c:pt idx="3">
                  <c:v>6.5668819345912732E-2</c:v>
                </c:pt>
                <c:pt idx="4">
                  <c:v>-1.755399025572435E-2</c:v>
                </c:pt>
                <c:pt idx="5">
                  <c:v>-1.9234361743657336E-2</c:v>
                </c:pt>
                <c:pt idx="6">
                  <c:v>-1.6891891891891775E-2</c:v>
                </c:pt>
                <c:pt idx="7">
                  <c:v>0.11303590418797782</c:v>
                </c:pt>
                <c:pt idx="8">
                  <c:v>8.7437603830935462E-3</c:v>
                </c:pt>
                <c:pt idx="9">
                  <c:v>0.16647405389866621</c:v>
                </c:pt>
                <c:pt idx="10">
                  <c:v>0.11772448703189542</c:v>
                </c:pt>
                <c:pt idx="11">
                  <c:v>0.29211421581743813</c:v>
                </c:pt>
                <c:pt idx="12">
                  <c:v>0.2480877453539978</c:v>
                </c:pt>
                <c:pt idx="13">
                  <c:v>0.13964627486346992</c:v>
                </c:pt>
                <c:pt idx="14">
                  <c:v>0.11961284298233021</c:v>
                </c:pt>
                <c:pt idx="15">
                  <c:v>0.31363825011268154</c:v>
                </c:pt>
                <c:pt idx="16">
                  <c:v>0.31072699915593227</c:v>
                </c:pt>
                <c:pt idx="17">
                  <c:v>0.58764370573671387</c:v>
                </c:pt>
              </c:numCache>
            </c:numRef>
          </c:val>
        </c:ser>
        <c:dLbls>
          <c:showLegendKey val="0"/>
          <c:showVal val="0"/>
          <c:showCatName val="0"/>
          <c:showSerName val="0"/>
          <c:showPercent val="0"/>
          <c:showBubbleSize val="0"/>
        </c:dLbls>
        <c:gapWidth val="120"/>
        <c:overlap val="-20"/>
        <c:axId val="467428976"/>
        <c:axId val="564148496"/>
      </c:barChart>
      <c:catAx>
        <c:axId val="467428976"/>
        <c:scaling>
          <c:orientation val="minMax"/>
        </c:scaling>
        <c:delete val="0"/>
        <c:axPos val="l"/>
        <c:majorGridlines>
          <c:spPr>
            <a:ln>
              <a:prstDash val="sysDot"/>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ysClr val="windowText" lastClr="000000"/>
                </a:solidFill>
                <a:latin typeface="Arial Cyr"/>
                <a:ea typeface="Arial Cyr"/>
                <a:cs typeface="Arial Cyr"/>
              </a:defRPr>
            </a:pPr>
            <a:endParaRPr lang="uk-UA"/>
          </a:p>
        </c:txPr>
        <c:crossAx val="564148496"/>
        <c:crosses val="autoZero"/>
        <c:auto val="1"/>
        <c:lblAlgn val="ctr"/>
        <c:lblOffset val="0"/>
        <c:tickLblSkip val="1"/>
        <c:tickMarkSkip val="1"/>
        <c:noMultiLvlLbl val="0"/>
      </c:catAx>
      <c:valAx>
        <c:axId val="564148496"/>
        <c:scaling>
          <c:orientation val="minMax"/>
          <c:max val="0.70000000000000062"/>
          <c:min val="-0.2"/>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Cyr"/>
                <a:ea typeface="Arial Cyr"/>
                <a:cs typeface="Arial Cyr"/>
              </a:defRPr>
            </a:pPr>
            <a:endParaRPr lang="uk-UA"/>
          </a:p>
        </c:txPr>
        <c:crossAx val="467428976"/>
        <c:crosses val="autoZero"/>
        <c:crossBetween val="between"/>
        <c:majorUnit val="0.1"/>
        <c:minorUnit val="2.0000000000000011E-2"/>
      </c:valAx>
      <c:spPr>
        <a:noFill/>
        <a:ln w="25400">
          <a:noFill/>
        </a:ln>
      </c:spPr>
    </c:plotArea>
    <c:legend>
      <c:legendPos val="r"/>
      <c:layout>
        <c:manualLayout>
          <c:xMode val="edge"/>
          <c:yMode val="edge"/>
          <c:x val="0.36095637833047978"/>
          <c:y val="0.94318654307788308"/>
          <c:w val="0.62416048801417334"/>
          <c:h val="5.4205862017457765E-2"/>
        </c:manualLayout>
      </c:layout>
      <c:overlay val="0"/>
      <c:spPr>
        <a:noFill/>
        <a:ln w="25400">
          <a:noFill/>
        </a:ln>
      </c:spPr>
      <c:txPr>
        <a:bodyPr/>
        <a:lstStyle/>
        <a:p>
          <a:pPr>
            <a:defRPr sz="1050" b="1" i="0" u="none" strike="noStrike" baseline="0">
              <a:solidFill>
                <a:srgbClr val="333333"/>
              </a:solidFill>
              <a:latin typeface="Arial Cyr"/>
              <a:ea typeface="Arial Cyr"/>
              <a:cs typeface="Arial Cyr"/>
            </a:defRPr>
          </a:pPr>
          <a:endParaRPr lang="uk-UA"/>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Number of NPFs under management</a:t>
            </a:r>
            <a:endParaRPr lang="uk-UA" sz="1200"/>
          </a:p>
        </c:rich>
      </c:tx>
      <c:layout>
        <c:manualLayout>
          <c:xMode val="edge"/>
          <c:yMode val="edge"/>
          <c:x val="0.31856089762051443"/>
          <c:y val="9.3680952029350593E-3"/>
        </c:manualLayout>
      </c:layout>
      <c:overlay val="0"/>
      <c:spPr>
        <a:noFill/>
        <a:ln w="25400">
          <a:noFill/>
        </a:ln>
      </c:spPr>
    </c:title>
    <c:autoTitleDeleted val="0"/>
    <c:plotArea>
      <c:layout>
        <c:manualLayout>
          <c:layoutTarget val="inner"/>
          <c:xMode val="edge"/>
          <c:yMode val="edge"/>
          <c:x val="0.36173216310502981"/>
          <c:y val="0.12680809914087751"/>
          <c:w val="0.35275590551181102"/>
          <c:h val="0.64553314121037453"/>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20196439143334058"/>
                  <c:y val="0.160773249937874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5.7519544955998127E-2"/>
                  <c:y val="-0.2575823256249704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6.816205939379455E-2"/>
                  <c:y val="-7.4191312549571634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0296855244018176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6.9557323253240447E-2"/>
                  <c:y val="-1.304086171073443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7.8314975282908039E-2"/>
                  <c:y val="-0.19166307408810038"/>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6.7247026671587565E-2"/>
                  <c:y val="-0.3724309093550756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Breakdown'!$Q$18:$Q$24</c:f>
              <c:strCache>
                <c:ptCount val="7"/>
                <c:pt idx="0">
                  <c:v>Kyiv city and Kyiv region</c:v>
                </c:pt>
                <c:pt idx="1">
                  <c:v>Dnipropetrovsk region</c:v>
                </c:pt>
                <c:pt idx="2">
                  <c:v>Kharkiv region</c:v>
                </c:pt>
                <c:pt idx="3">
                  <c:v>Lviv region</c:v>
                </c:pt>
                <c:pt idx="4">
                  <c:v>Ivano-Frankivsk region</c:v>
                </c:pt>
                <c:pt idx="5">
                  <c:v>Poltava region</c:v>
                </c:pt>
                <c:pt idx="6">
                  <c:v>Kherson region</c:v>
                </c:pt>
              </c:strCache>
            </c:strRef>
          </c:cat>
          <c:val>
            <c:numRef>
              <c:f>'Regional Breakdown'!$R$18:$R$24</c:f>
              <c:numCache>
                <c:formatCode>0.00%</c:formatCode>
                <c:ptCount val="7"/>
                <c:pt idx="0">
                  <c:v>0.81034482758620685</c:v>
                </c:pt>
                <c:pt idx="1">
                  <c:v>3.4482758620689655E-2</c:v>
                </c:pt>
                <c:pt idx="2">
                  <c:v>3.4482758620689655E-2</c:v>
                </c:pt>
                <c:pt idx="3">
                  <c:v>3.4482758620689655E-2</c:v>
                </c:pt>
                <c:pt idx="4">
                  <c:v>3.4482758620689655E-2</c:v>
                </c:pt>
                <c:pt idx="5">
                  <c:v>3.4482758620689655E-2</c:v>
                </c:pt>
                <c:pt idx="6">
                  <c:v>1.7241379310344827E-2</c:v>
                </c:pt>
              </c:numCache>
            </c:numRef>
          </c:val>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000000000000111" r="0.75000000000000111"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en-US" sz="1400"/>
              <a:t>CII Assets</a:t>
            </a:r>
            <a:endParaRPr lang="ru-RU" sz="1400"/>
          </a:p>
        </c:rich>
      </c:tx>
      <c:layout>
        <c:manualLayout>
          <c:xMode val="edge"/>
          <c:yMode val="edge"/>
          <c:x val="0.42808194767733238"/>
          <c:y val="4.8653253176257766E-2"/>
        </c:manualLayout>
      </c:layout>
      <c:overlay val="0"/>
      <c:spPr>
        <a:noFill/>
        <a:ln w="25400">
          <a:noFill/>
        </a:ln>
      </c:spPr>
    </c:title>
    <c:autoTitleDeleted val="0"/>
    <c:plotArea>
      <c:layout>
        <c:manualLayout>
          <c:layoutTarget val="inner"/>
          <c:xMode val="edge"/>
          <c:yMode val="edge"/>
          <c:x val="7.2639711162631113E-2"/>
          <c:y val="0.22412714710304832"/>
          <c:w val="0.73273786763230664"/>
          <c:h val="0.6895218733011218"/>
        </c:manualLayout>
      </c:layout>
      <c:ofPieChart>
        <c:ofPieType val="bar"/>
        <c:varyColors val="1"/>
        <c:ser>
          <c:idx val="0"/>
          <c:order val="0"/>
          <c:tx>
            <c:strRef>
              <c:f>'Assets and NAV'!$B$24</c:f>
              <c:strCache>
                <c:ptCount val="1"/>
                <c:pt idx="0">
                  <c:v>31.03.2018</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0"/>
                  <c:y val="0.33691601151710243"/>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
                  <c:y val="-2.2417934612235599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1.7114110621549074E-3"/>
                  <c:y val="0.12333363194004796"/>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2.1976985435302682E-3"/>
                  <c:y val="0.236375062111874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12498860695924972"/>
                  <c:y val="-0.29404373548276486"/>
                </c:manualLayout>
              </c:layout>
              <c:tx>
                <c:rich>
                  <a:bodyPr anchorCtr="0"/>
                  <a:lstStyle/>
                  <a:p>
                    <a:pPr algn="ctr">
                      <a:defRPr sz="1200" b="1" i="1" u="none" strike="noStrike" baseline="0">
                        <a:solidFill>
                          <a:srgbClr val="000000"/>
                        </a:solidFill>
                        <a:latin typeface="Arial Cyr"/>
                        <a:ea typeface="Arial Cyr"/>
                        <a:cs typeface="Arial Cyr"/>
                      </a:defRPr>
                    </a:pPr>
                    <a:r>
                      <a:rPr lang="en-US" sz="1200"/>
                      <a:t>Non-Venture
3.32%</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'Assets and NAV'!$A$25:$A$28</c:f>
              <c:strCache>
                <c:ptCount val="4"/>
                <c:pt idx="0">
                  <c:v>Venture</c:v>
                </c:pt>
                <c:pt idx="1">
                  <c:v>Open-ended</c:v>
                </c:pt>
                <c:pt idx="2">
                  <c:v>Interval</c:v>
                </c:pt>
                <c:pt idx="3">
                  <c:v>Closed-end (ex.venture)</c:v>
                </c:pt>
              </c:strCache>
            </c:strRef>
          </c:cat>
          <c:val>
            <c:numRef>
              <c:f>'Assets and NAV'!$B$25:$B$28</c:f>
              <c:numCache>
                <c:formatCode>0.00%</c:formatCode>
                <c:ptCount val="4"/>
                <c:pt idx="0">
                  <c:v>0.96676533426812805</c:v>
                </c:pt>
                <c:pt idx="1">
                  <c:v>3.1859613634472483E-4</c:v>
                </c:pt>
                <c:pt idx="2">
                  <c:v>3.2298073428670712E-4</c:v>
                </c:pt>
                <c:pt idx="3">
                  <c:v>3.2593088861240474E-2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7679831324613"/>
          <c:y val="0.11946072574347803"/>
          <c:w val="0.88082531368622863"/>
          <c:h val="0.64274814855003792"/>
        </c:manualLayout>
      </c:layout>
      <c:barChart>
        <c:barDir val="col"/>
        <c:grouping val="stacked"/>
        <c:varyColors val="0"/>
        <c:ser>
          <c:idx val="1"/>
          <c:order val="0"/>
          <c:tx>
            <c:strRef>
              <c:f>'Assets and NAV'!$A$10</c:f>
              <c:strCache>
                <c:ptCount val="1"/>
                <c:pt idx="0">
                  <c:v>Venture</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NAV'!$B$3:$D$3</c:f>
              <c:strCache>
                <c:ptCount val="3"/>
                <c:pt idx="0">
                  <c:v>31.03.2017</c:v>
                </c:pt>
                <c:pt idx="1">
                  <c:v>31.12.2017</c:v>
                </c:pt>
                <c:pt idx="2">
                  <c:v>31.03.2018</c:v>
                </c:pt>
              </c:strCache>
            </c:strRef>
          </c:cat>
          <c:val>
            <c:numRef>
              <c:f>'Assets and NAV'!$B$10:$D$10</c:f>
              <c:numCache>
                <c:formatCode>#,##0.00</c:formatCode>
                <c:ptCount val="3"/>
                <c:pt idx="0">
                  <c:v>238628.79843826641</c:v>
                </c:pt>
                <c:pt idx="1">
                  <c:v>254957.86264659188</c:v>
                </c:pt>
                <c:pt idx="2">
                  <c:v>252508.21654045035</c:v>
                </c:pt>
              </c:numCache>
            </c:numRef>
          </c:val>
        </c:ser>
        <c:ser>
          <c:idx val="0"/>
          <c:order val="1"/>
          <c:tx>
            <c:strRef>
              <c:f>'Assets and NAV'!$A$9</c:f>
              <c:strCache>
                <c:ptCount val="1"/>
                <c:pt idx="0">
                  <c:v>All (ex. venture)</c:v>
                </c:pt>
              </c:strCache>
            </c:strRef>
          </c:tx>
          <c:spPr>
            <a:solidFill>
              <a:srgbClr val="FF99CC"/>
            </a:solidFill>
            <a:ln w="25400">
              <a:noFill/>
            </a:ln>
          </c:spPr>
          <c:invertIfNegative val="0"/>
          <c:dLbls>
            <c:dLbl>
              <c:idx val="0"/>
              <c:layout>
                <c:manualLayout>
                  <c:x val="1.9412126872405827E-3"/>
                  <c:y val="-6.1395571039844089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6.2367573897027242E-4"/>
                  <c:y val="-6.084261005144326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1.9411882943766218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1.9411760979445821E-3"/>
                  <c:y val="-5.14413004771096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7.923469532437684E-4"/>
                  <c:y val="-6.100671189902556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NAV'!$B$3:$D$3</c:f>
              <c:strCache>
                <c:ptCount val="3"/>
                <c:pt idx="0">
                  <c:v>31.03.2017</c:v>
                </c:pt>
                <c:pt idx="1">
                  <c:v>31.12.2017</c:v>
                </c:pt>
                <c:pt idx="2">
                  <c:v>31.03.2018</c:v>
                </c:pt>
              </c:strCache>
            </c:strRef>
          </c:cat>
          <c:val>
            <c:numRef>
              <c:f>'Assets and NAV'!$B$9:$D$9</c:f>
              <c:numCache>
                <c:formatCode>#,##0.00</c:formatCode>
                <c:ptCount val="3"/>
                <c:pt idx="0">
                  <c:v>8309.2257166162999</c:v>
                </c:pt>
                <c:pt idx="1">
                  <c:v>8521.5197069821006</c:v>
                </c:pt>
                <c:pt idx="2">
                  <c:v>8680.5203639475003</c:v>
                </c:pt>
              </c:numCache>
            </c:numRef>
          </c:val>
        </c:ser>
        <c:dLbls>
          <c:showLegendKey val="0"/>
          <c:showVal val="0"/>
          <c:showCatName val="0"/>
          <c:showSerName val="0"/>
          <c:showPercent val="0"/>
          <c:showBubbleSize val="0"/>
        </c:dLbls>
        <c:gapWidth val="105"/>
        <c:overlap val="100"/>
        <c:axId val="594986688"/>
        <c:axId val="594987248"/>
      </c:barChart>
      <c:catAx>
        <c:axId val="594986688"/>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594987248"/>
        <c:crosses val="autoZero"/>
        <c:auto val="1"/>
        <c:lblAlgn val="ctr"/>
        <c:lblOffset val="100"/>
        <c:tickLblSkip val="1"/>
        <c:tickMarkSkip val="1"/>
        <c:noMultiLvlLbl val="0"/>
      </c:catAx>
      <c:valAx>
        <c:axId val="594987248"/>
        <c:scaling>
          <c:orientation val="minMax"/>
          <c:max val="26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en-US"/>
                  <a:t>UAH M</a:t>
                </a:r>
                <a:endParaRPr lang="uk-UA"/>
              </a:p>
            </c:rich>
          </c:tx>
          <c:layout>
            <c:manualLayout>
              <c:xMode val="edge"/>
              <c:yMode val="edge"/>
              <c:x val="2.6460496213269191E-2"/>
              <c:y val="1.535287557261055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594986688"/>
        <c:crosses val="autoZero"/>
        <c:crossBetween val="between"/>
        <c:majorUnit val="20000"/>
      </c:valAx>
      <c:spPr>
        <a:noFill/>
        <a:ln w="25400">
          <a:noFill/>
        </a:ln>
      </c:spPr>
    </c:plotArea>
    <c:legend>
      <c:legendPos val="b"/>
      <c:layout>
        <c:manualLayout>
          <c:xMode val="edge"/>
          <c:yMode val="edge"/>
          <c:x val="0.26183564502980838"/>
          <c:y val="0.91588405466645761"/>
          <c:w val="0.46314483416845631"/>
          <c:h val="7.2868969539246611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en-US" sz="1400"/>
              <a:t>CII NAV</a:t>
            </a:r>
            <a:endParaRPr lang="uk-UA" sz="1400"/>
          </a:p>
        </c:rich>
      </c:tx>
      <c:layout>
        <c:manualLayout>
          <c:xMode val="edge"/>
          <c:yMode val="edge"/>
          <c:x val="0.43629607862777336"/>
          <c:y val="2.300360304755528E-2"/>
        </c:manualLayout>
      </c:layout>
      <c:overlay val="0"/>
      <c:spPr>
        <a:noFill/>
        <a:ln w="25400">
          <a:noFill/>
        </a:ln>
      </c:spPr>
    </c:title>
    <c:autoTitleDeleted val="0"/>
    <c:plotArea>
      <c:layout>
        <c:manualLayout>
          <c:layoutTarget val="inner"/>
          <c:xMode val="edge"/>
          <c:yMode val="edge"/>
          <c:x val="0.10066729946161525"/>
          <c:y val="0.25644535361874604"/>
          <c:w val="0.70831526939303269"/>
          <c:h val="0.69567857191614235"/>
        </c:manualLayout>
      </c:layout>
      <c:ofPieChart>
        <c:ofPieType val="bar"/>
        <c:varyColors val="1"/>
        <c:ser>
          <c:idx val="0"/>
          <c:order val="0"/>
          <c:tx>
            <c:strRef>
              <c:f>'Assets and NAV'!$B$69</c:f>
              <c:strCache>
                <c:ptCount val="1"/>
                <c:pt idx="0">
                  <c:v>31.03.2018</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0"/>
                  <c:y val="0.33254151820132927"/>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2.8323749607636478E-3"/>
                  <c:y val="-2.903597585466822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1.8826373085451429E-3"/>
                  <c:y val="0.10889568080305766"/>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6.4597760172988442E-3"/>
                  <c:y val="0.2232603792131153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13743026682429293"/>
                  <c:y val="-0.28709657486066087"/>
                </c:manualLayout>
              </c:layout>
              <c:tx>
                <c:rich>
                  <a:bodyPr anchorCtr="0"/>
                  <a:lstStyle/>
                  <a:p>
                    <a:pPr algn="ctr">
                      <a:defRPr sz="1200" b="1" i="1" u="none" strike="noStrike" baseline="0">
                        <a:solidFill>
                          <a:srgbClr val="000000"/>
                        </a:solidFill>
                        <a:latin typeface="Arial Cyr"/>
                        <a:ea typeface="Arial Cyr"/>
                        <a:cs typeface="Arial Cyr"/>
                      </a:defRPr>
                    </a:pPr>
                    <a:r>
                      <a:rPr lang="en-US" sz="1200"/>
                      <a:t>Non-Venture
3.97%</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'Assets and NAV'!$A$70:$A$73</c:f>
              <c:strCache>
                <c:ptCount val="4"/>
                <c:pt idx="0">
                  <c:v>Venture</c:v>
                </c:pt>
                <c:pt idx="1">
                  <c:v>Open-ended</c:v>
                </c:pt>
                <c:pt idx="2">
                  <c:v>Interval</c:v>
                </c:pt>
                <c:pt idx="3">
                  <c:v>Closed-end (ex.venture)</c:v>
                </c:pt>
              </c:strCache>
            </c:strRef>
          </c:cat>
          <c:val>
            <c:numRef>
              <c:f>'Assets and NAV'!$B$70:$B$73</c:f>
              <c:numCache>
                <c:formatCode>0.00%</c:formatCode>
                <c:ptCount val="4"/>
                <c:pt idx="0">
                  <c:v>0.96028289147478307</c:v>
                </c:pt>
                <c:pt idx="1">
                  <c:v>3.9600686302119391E-4</c:v>
                </c:pt>
                <c:pt idx="2">
                  <c:v>3.8625910590544773E-4</c:v>
                </c:pt>
                <c:pt idx="3">
                  <c:v>3.8934842556290247E-2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50980791823118E-2"/>
          <c:y val="4.1343608762316887E-2"/>
          <c:w val="0.90784557907845664"/>
          <c:h val="0.70026016498143895"/>
        </c:manualLayout>
      </c:layout>
      <c:barChart>
        <c:barDir val="col"/>
        <c:grouping val="percentStacked"/>
        <c:varyColors val="0"/>
        <c:ser>
          <c:idx val="0"/>
          <c:order val="0"/>
          <c:tx>
            <c:strRef>
              <c:f>'Assets and NAV'!$A$53</c:f>
              <c:strCache>
                <c:ptCount val="1"/>
                <c:pt idx="0">
                  <c:v>Open-ended</c:v>
                </c:pt>
              </c:strCache>
            </c:strRef>
          </c:tx>
          <c:spPr>
            <a:solidFill>
              <a:srgbClr val="CC99FF"/>
            </a:solidFill>
            <a:ln w="25400">
              <a:noFill/>
            </a:ln>
          </c:spPr>
          <c:invertIfNegative val="0"/>
          <c:dLbls>
            <c:dLbl>
              <c:idx val="0"/>
              <c:layout>
                <c:manualLayout>
                  <c:x val="-9.7371355617101113E-2"/>
                  <c:y val="-4.9429406030488718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9.1646261652145719E-2"/>
                  <c:y val="-3.9135472802941426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9.78414533100882E-2"/>
                  <c:y val="-3.3275201024644638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6.2893369763761905E-2"/>
                  <c:y val="-3.8955879431737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58323333013E-2"/>
                  <c:y val="-3.3302277425788597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NAV'!$B$52:$D$52</c:f>
              <c:strCache>
                <c:ptCount val="3"/>
                <c:pt idx="0">
                  <c:v>31.03.2017</c:v>
                </c:pt>
                <c:pt idx="1">
                  <c:v>31.12.2017</c:v>
                </c:pt>
                <c:pt idx="2">
                  <c:v>31.03.2018</c:v>
                </c:pt>
              </c:strCache>
            </c:strRef>
          </c:cat>
          <c:val>
            <c:numRef>
              <c:f>'Assets and NAV'!$B$53:$D$53</c:f>
              <c:numCache>
                <c:formatCode>0.00%</c:formatCode>
                <c:ptCount val="3"/>
                <c:pt idx="0">
                  <c:v>7.6900237917696323E-3</c:v>
                </c:pt>
                <c:pt idx="1">
                  <c:v>9.0623294415851791E-3</c:v>
                </c:pt>
                <c:pt idx="2">
                  <c:v>9.9706871352370531E-3</c:v>
                </c:pt>
              </c:numCache>
            </c:numRef>
          </c:val>
        </c:ser>
        <c:ser>
          <c:idx val="1"/>
          <c:order val="1"/>
          <c:tx>
            <c:strRef>
              <c:f>'Assets and NAV'!$A$54</c:f>
              <c:strCache>
                <c:ptCount val="1"/>
                <c:pt idx="0">
                  <c:v>Interval</c:v>
                </c:pt>
              </c:strCache>
            </c:strRef>
          </c:tx>
          <c:spPr>
            <a:solidFill>
              <a:srgbClr val="969696"/>
            </a:solidFill>
            <a:ln w="25400">
              <a:noFill/>
            </a:ln>
          </c:spPr>
          <c:invertIfNegative val="0"/>
          <c:dLbls>
            <c:dLbl>
              <c:idx val="0"/>
              <c:layout>
                <c:manualLayout>
                  <c:x val="9.1940055653016897E-2"/>
                  <c:y val="-6.201307224513903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8.9805853064245697E-2"/>
                  <c:y val="-5.972701781256441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9.5270175856110001E-2"/>
                  <c:y val="-7.8225799709394264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6.5082320993361684E-2"/>
                  <c:y val="-5.9446424546518176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428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NAV'!$B$52:$D$52</c:f>
              <c:strCache>
                <c:ptCount val="3"/>
                <c:pt idx="0">
                  <c:v>31.03.2017</c:v>
                </c:pt>
                <c:pt idx="1">
                  <c:v>31.12.2017</c:v>
                </c:pt>
                <c:pt idx="2">
                  <c:v>31.03.2018</c:v>
                </c:pt>
              </c:strCache>
            </c:strRef>
          </c:cat>
          <c:val>
            <c:numRef>
              <c:f>'Assets and NAV'!$B$54:$D$54</c:f>
              <c:numCache>
                <c:formatCode>0.00%</c:formatCode>
                <c:ptCount val="3"/>
                <c:pt idx="0">
                  <c:v>8.365737966026696E-3</c:v>
                </c:pt>
                <c:pt idx="1">
                  <c:v>9.4907989658100846E-3</c:v>
                </c:pt>
                <c:pt idx="2">
                  <c:v>9.72525745826152E-3</c:v>
                </c:pt>
              </c:numCache>
            </c:numRef>
          </c:val>
        </c:ser>
        <c:ser>
          <c:idx val="2"/>
          <c:order val="2"/>
          <c:tx>
            <c:strRef>
              <c:f>'Assets and NAV'!$A$55</c:f>
              <c:strCache>
                <c:ptCount val="1"/>
                <c:pt idx="0">
                  <c:v>Closed-end (ex.venture)</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'Assets and NAV'!$B$52:$D$52</c:f>
              <c:strCache>
                <c:ptCount val="3"/>
                <c:pt idx="0">
                  <c:v>31.03.2017</c:v>
                </c:pt>
                <c:pt idx="1">
                  <c:v>31.12.2017</c:v>
                </c:pt>
                <c:pt idx="2">
                  <c:v>31.03.2018</c:v>
                </c:pt>
              </c:strCache>
            </c:strRef>
          </c:cat>
          <c:val>
            <c:numRef>
              <c:f>'Assets and NAV'!$B$55:$D$55</c:f>
              <c:numCache>
                <c:formatCode>0.00%</c:formatCode>
                <c:ptCount val="3"/>
                <c:pt idx="0">
                  <c:v>0.98394423824220378</c:v>
                </c:pt>
                <c:pt idx="1">
                  <c:v>0.9814468715926048</c:v>
                </c:pt>
                <c:pt idx="2">
                  <c:v>0.98030405540650156</c:v>
                </c:pt>
              </c:numCache>
            </c:numRef>
          </c:val>
        </c:ser>
        <c:dLbls>
          <c:showLegendKey val="0"/>
          <c:showVal val="0"/>
          <c:showCatName val="0"/>
          <c:showSerName val="0"/>
          <c:showPercent val="0"/>
          <c:showBubbleSize val="0"/>
        </c:dLbls>
        <c:gapWidth val="150"/>
        <c:overlap val="100"/>
        <c:axId val="594992848"/>
        <c:axId val="594993408"/>
      </c:barChart>
      <c:catAx>
        <c:axId val="594992848"/>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594993408"/>
        <c:crosses val="autoZero"/>
        <c:auto val="1"/>
        <c:lblAlgn val="ctr"/>
        <c:lblOffset val="100"/>
        <c:tickLblSkip val="1"/>
        <c:tickMarkSkip val="1"/>
        <c:noMultiLvlLbl val="0"/>
      </c:catAx>
      <c:valAx>
        <c:axId val="5949934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594992848"/>
        <c:crosses val="autoZero"/>
        <c:crossBetween val="between"/>
        <c:minorUnit val="2.0000000000000011E-2"/>
      </c:valAx>
      <c:spPr>
        <a:solidFill>
          <a:srgbClr val="FFFFFF"/>
        </a:solidFill>
        <a:ln w="25400">
          <a:noFill/>
        </a:ln>
      </c:spPr>
    </c:plotArea>
    <c:legend>
      <c:legendPos val="b"/>
      <c:layout>
        <c:manualLayout>
          <c:xMode val="edge"/>
          <c:yMode val="edge"/>
          <c:x val="0.17812746316927131"/>
          <c:y val="0.85290684084336787"/>
          <c:w val="0.69205352813870391"/>
          <c:h val="0.10874590103717977"/>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3475223969497899"/>
          <c:w val="0.87644023869040544"/>
          <c:h val="0.73049898360962295"/>
        </c:manualLayout>
      </c:layout>
      <c:barChart>
        <c:barDir val="col"/>
        <c:grouping val="clustered"/>
        <c:varyColors val="0"/>
        <c:ser>
          <c:idx val="1"/>
          <c:order val="0"/>
          <c:tx>
            <c:strRef>
              <c:f>'Capital Flow in Open-Ended CII'!$B$2</c:f>
              <c:strCache>
                <c:ptCount val="1"/>
                <c:pt idx="0">
                  <c:v>Net inflow/outflow for the period, UAH K (left scale)</c:v>
                </c:pt>
              </c:strCache>
            </c:strRef>
          </c:tx>
          <c:spPr>
            <a:solidFill>
              <a:srgbClr val="33CCCC"/>
            </a:solidFill>
            <a:ln w="25400">
              <a:noFill/>
            </a:ln>
          </c:spPr>
          <c:invertIfNegative val="0"/>
          <c:cat>
            <c:strRef>
              <c:f>'Capital Flow in Open-Ended CII'!$A$3:$A$15</c:f>
              <c:strCache>
                <c:ptCount val="13"/>
                <c:pt idx="0">
                  <c:v>March   '17</c:v>
                </c:pt>
                <c:pt idx="1">
                  <c:v>April '17</c:v>
                </c:pt>
                <c:pt idx="2">
                  <c:v>May  '17</c:v>
                </c:pt>
                <c:pt idx="3">
                  <c:v>June '17</c:v>
                </c:pt>
                <c:pt idx="4">
                  <c:v>July   '17</c:v>
                </c:pt>
                <c:pt idx="5">
                  <c:v>August  '17</c:v>
                </c:pt>
                <c:pt idx="6">
                  <c:v>September  '17</c:v>
                </c:pt>
                <c:pt idx="7">
                  <c:v>October '17</c:v>
                </c:pt>
                <c:pt idx="8">
                  <c:v>November '17</c:v>
                </c:pt>
                <c:pt idx="9">
                  <c:v>December '17</c:v>
                </c:pt>
                <c:pt idx="10">
                  <c:v>January  '18</c:v>
                </c:pt>
                <c:pt idx="11">
                  <c:v>February   '18</c:v>
                </c:pt>
                <c:pt idx="12">
                  <c:v>March   '18</c:v>
                </c:pt>
              </c:strCache>
            </c:strRef>
          </c:cat>
          <c:val>
            <c:numRef>
              <c:f>'Capital Flow in Open-Ended CII'!$B$3:$B$15</c:f>
              <c:numCache>
                <c:formatCode>#,##0</c:formatCode>
                <c:ptCount val="13"/>
                <c:pt idx="0">
                  <c:v>-576.73303783957124</c:v>
                </c:pt>
                <c:pt idx="1">
                  <c:v>197.72165213</c:v>
                </c:pt>
                <c:pt idx="2">
                  <c:v>80.281832449999996</c:v>
                </c:pt>
                <c:pt idx="3">
                  <c:v>625.56772004000004</c:v>
                </c:pt>
                <c:pt idx="4">
                  <c:v>1545.9942526</c:v>
                </c:pt>
                <c:pt idx="5">
                  <c:v>-564.22174462999999</c:v>
                </c:pt>
                <c:pt idx="6">
                  <c:v>1554.7161294099999</c:v>
                </c:pt>
                <c:pt idx="7">
                  <c:v>1098.91831318</c:v>
                </c:pt>
                <c:pt idx="8">
                  <c:v>-1250.6450334000001</c:v>
                </c:pt>
                <c:pt idx="9">
                  <c:v>314.24897535000002</c:v>
                </c:pt>
                <c:pt idx="10">
                  <c:v>1782.9667985599999</c:v>
                </c:pt>
                <c:pt idx="11">
                  <c:v>1586.6355764499999</c:v>
                </c:pt>
                <c:pt idx="12">
                  <c:v>-1224.3879933149999</c:v>
                </c:pt>
              </c:numCache>
            </c:numRef>
          </c:val>
        </c:ser>
        <c:dLbls>
          <c:showLegendKey val="0"/>
          <c:showVal val="0"/>
          <c:showCatName val="0"/>
          <c:showSerName val="0"/>
          <c:showPercent val="0"/>
          <c:showBubbleSize val="0"/>
        </c:dLbls>
        <c:gapWidth val="150"/>
        <c:axId val="594996768"/>
        <c:axId val="594997328"/>
      </c:barChart>
      <c:lineChart>
        <c:grouping val="standard"/>
        <c:varyColors val="0"/>
        <c:ser>
          <c:idx val="0"/>
          <c:order val="1"/>
          <c:tx>
            <c:strRef>
              <c:f>'Capital Flow in Open-Ended CII'!$C$2</c:f>
              <c:strCache>
                <c:ptCount val="1"/>
                <c:pt idx="0">
                  <c:v>Number of funds on which data for the period are available**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'Capital Flow in Open-Ended CII'!$A$3:$A$15</c:f>
              <c:strCache>
                <c:ptCount val="13"/>
                <c:pt idx="0">
                  <c:v>March   '17</c:v>
                </c:pt>
                <c:pt idx="1">
                  <c:v>April '17</c:v>
                </c:pt>
                <c:pt idx="2">
                  <c:v>May  '17</c:v>
                </c:pt>
                <c:pt idx="3">
                  <c:v>June '17</c:v>
                </c:pt>
                <c:pt idx="4">
                  <c:v>July   '17</c:v>
                </c:pt>
                <c:pt idx="5">
                  <c:v>August  '17</c:v>
                </c:pt>
                <c:pt idx="6">
                  <c:v>September  '17</c:v>
                </c:pt>
                <c:pt idx="7">
                  <c:v>October '17</c:v>
                </c:pt>
                <c:pt idx="8">
                  <c:v>November '17</c:v>
                </c:pt>
                <c:pt idx="9">
                  <c:v>December '17</c:v>
                </c:pt>
                <c:pt idx="10">
                  <c:v>January  '18</c:v>
                </c:pt>
                <c:pt idx="11">
                  <c:v>February   '18</c:v>
                </c:pt>
                <c:pt idx="12">
                  <c:v>March   '18</c:v>
                </c:pt>
              </c:strCache>
            </c:strRef>
          </c:cat>
          <c:val>
            <c:numRef>
              <c:f>'Capital Flow in Open-Ended CII'!$C$3:$C$15</c:f>
              <c:numCache>
                <c:formatCode>General</c:formatCode>
                <c:ptCount val="13"/>
                <c:pt idx="0">
                  <c:v>17</c:v>
                </c:pt>
                <c:pt idx="1">
                  <c:v>18</c:v>
                </c:pt>
                <c:pt idx="2">
                  <c:v>18</c:v>
                </c:pt>
                <c:pt idx="3">
                  <c:v>18</c:v>
                </c:pt>
                <c:pt idx="4">
                  <c:v>18</c:v>
                </c:pt>
                <c:pt idx="5">
                  <c:v>18</c:v>
                </c:pt>
                <c:pt idx="6">
                  <c:v>18</c:v>
                </c:pt>
                <c:pt idx="7">
                  <c:v>17</c:v>
                </c:pt>
                <c:pt idx="8">
                  <c:v>17</c:v>
                </c:pt>
                <c:pt idx="9">
                  <c:v>17</c:v>
                </c:pt>
                <c:pt idx="10">
                  <c:v>17</c:v>
                </c:pt>
                <c:pt idx="11">
                  <c:v>17</c:v>
                </c:pt>
                <c:pt idx="12">
                  <c:v>17</c:v>
                </c:pt>
              </c:numCache>
            </c:numRef>
          </c:val>
          <c:smooth val="0"/>
        </c:ser>
        <c:dLbls>
          <c:showLegendKey val="0"/>
          <c:showVal val="0"/>
          <c:showCatName val="0"/>
          <c:showSerName val="0"/>
          <c:showPercent val="0"/>
          <c:showBubbleSize val="0"/>
        </c:dLbls>
        <c:marker val="1"/>
        <c:smooth val="0"/>
        <c:axId val="594997888"/>
        <c:axId val="594998448"/>
      </c:lineChart>
      <c:catAx>
        <c:axId val="5949967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1740000" vert="horz"/>
          <a:lstStyle/>
          <a:p>
            <a:pPr>
              <a:defRPr sz="1000" b="0" i="1" u="none" strike="noStrike" baseline="0">
                <a:solidFill>
                  <a:srgbClr val="000000"/>
                </a:solidFill>
                <a:latin typeface="Arial"/>
                <a:ea typeface="Arial"/>
                <a:cs typeface="Arial"/>
              </a:defRPr>
            </a:pPr>
            <a:endParaRPr lang="uk-UA"/>
          </a:p>
        </c:txPr>
        <c:crossAx val="594997328"/>
        <c:crosses val="autoZero"/>
        <c:auto val="0"/>
        <c:lblAlgn val="ctr"/>
        <c:lblOffset val="0"/>
        <c:tickLblSkip val="1"/>
        <c:tickMarkSkip val="1"/>
        <c:noMultiLvlLbl val="0"/>
      </c:catAx>
      <c:valAx>
        <c:axId val="594997328"/>
        <c:scaling>
          <c:orientation val="minMax"/>
          <c:max val="2000"/>
          <c:min val="-1500"/>
        </c:scaling>
        <c:delete val="0"/>
        <c:axPos val="l"/>
        <c:title>
          <c:tx>
            <c:rich>
              <a:bodyPr rot="0" vert="horz"/>
              <a:lstStyle/>
              <a:p>
                <a:pPr algn="ctr">
                  <a:defRPr sz="1100" b="1" i="0" u="none" strike="noStrike" baseline="0">
                    <a:solidFill>
                      <a:srgbClr val="000000"/>
                    </a:solidFill>
                    <a:latin typeface="Arial"/>
                    <a:ea typeface="Arial"/>
                    <a:cs typeface="Arial"/>
                  </a:defRPr>
                </a:pPr>
                <a:r>
                  <a:rPr lang="en-US" sz="1100"/>
                  <a:t>UAH K</a:t>
                </a:r>
                <a:endParaRPr lang="uk-UA" sz="1100"/>
              </a:p>
            </c:rich>
          </c:tx>
          <c:layout>
            <c:manualLayout>
              <c:xMode val="edge"/>
              <c:yMode val="edge"/>
              <c:x val="1.3612590705573569E-2"/>
              <c:y val="1.71234605289723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594996768"/>
        <c:crosses val="autoZero"/>
        <c:crossBetween val="between"/>
        <c:majorUnit val="250"/>
      </c:valAx>
      <c:catAx>
        <c:axId val="594997888"/>
        <c:scaling>
          <c:orientation val="minMax"/>
        </c:scaling>
        <c:delete val="1"/>
        <c:axPos val="b"/>
        <c:numFmt formatCode="General" sourceLinked="1"/>
        <c:majorTickMark val="out"/>
        <c:minorTickMark val="none"/>
        <c:tickLblPos val="none"/>
        <c:crossAx val="594998448"/>
        <c:crosses val="autoZero"/>
        <c:auto val="0"/>
        <c:lblAlgn val="ctr"/>
        <c:lblOffset val="100"/>
        <c:noMultiLvlLbl val="0"/>
      </c:catAx>
      <c:valAx>
        <c:axId val="594998448"/>
        <c:scaling>
          <c:orientation val="minMax"/>
          <c:max val="19"/>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594997888"/>
        <c:crosses val="max"/>
        <c:crossBetween val="between"/>
        <c:majorUnit val="1"/>
        <c:minorUnit val="1"/>
      </c:valAx>
      <c:spPr>
        <a:solidFill>
          <a:srgbClr val="FFFFFF"/>
        </a:solidFill>
        <a:ln w="25400">
          <a:noFill/>
        </a:ln>
      </c:spPr>
    </c:plotArea>
    <c:legend>
      <c:legendPos val="r"/>
      <c:layout>
        <c:manualLayout>
          <c:xMode val="edge"/>
          <c:yMode val="edge"/>
          <c:x val="6.1277190228672396E-2"/>
          <c:y val="0.90662405180121708"/>
          <c:w val="0.90876638275607657"/>
          <c:h val="5.7694110351590749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111" r="0.75000000000000111"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159421432921888E-2"/>
          <c:y val="0.22737507890627587"/>
          <c:w val="0.9708488112483229"/>
          <c:h val="0.73150893717399346"/>
        </c:manualLayout>
      </c:layout>
      <c:barChart>
        <c:barDir val="col"/>
        <c:grouping val="clustered"/>
        <c:varyColors val="0"/>
        <c:ser>
          <c:idx val="1"/>
          <c:order val="0"/>
          <c:tx>
            <c:strRef>
              <c:f>'Capital Flow in Open-Ended CII'!$A$18:$C$18</c:f>
              <c:strCache>
                <c:ptCount val="1"/>
                <c:pt idx="0">
                  <c:v>Net Inflow / Outflow in Open-Ended CII in Q1 2017-2018, UAH K</c:v>
                </c:pt>
              </c:strCache>
            </c:strRef>
          </c:tx>
          <c:spPr>
            <a:solidFill>
              <a:srgbClr val="008080"/>
            </a:solidFill>
            <a:ln w="25400">
              <a:noFill/>
            </a:ln>
          </c:spPr>
          <c:invertIfNegative val="0"/>
          <c:dLbls>
            <c:dLbl>
              <c:idx val="2"/>
              <c:layout>
                <c:manualLayout>
                  <c:x val="1.301473845592699E-3"/>
                  <c:y val="2.0755257649755832E-2"/>
                </c:manualLayout>
              </c:layout>
              <c:numFmt formatCode="#,##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2.5516334070293259E-2"/>
                </c:manualLayout>
              </c:layout>
              <c:numFmt formatCode="#,##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1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'Capital Flow in Open-Ended CII'!$A$19:$A$23</c:f>
              <c:strCache>
                <c:ptCount val="5"/>
                <c:pt idx="0">
                  <c:v>Q1 2017</c:v>
                </c:pt>
                <c:pt idx="1">
                  <c:v>Q2 2017</c:v>
                </c:pt>
                <c:pt idx="2">
                  <c:v>Q3 2017</c:v>
                </c:pt>
                <c:pt idx="3">
                  <c:v>Q4 2017</c:v>
                </c:pt>
                <c:pt idx="4">
                  <c:v>Q1 2018</c:v>
                </c:pt>
              </c:strCache>
            </c:strRef>
          </c:cat>
          <c:val>
            <c:numRef>
              <c:f>'Capital Flow in Open-Ended CII'!$B$19:$B$23</c:f>
              <c:numCache>
                <c:formatCode>#,##0</c:formatCode>
                <c:ptCount val="5"/>
                <c:pt idx="0">
                  <c:v>-1423.8079111707714</c:v>
                </c:pt>
                <c:pt idx="1">
                  <c:v>903.57120462</c:v>
                </c:pt>
                <c:pt idx="2">
                  <c:v>2536.48863738</c:v>
                </c:pt>
                <c:pt idx="3">
                  <c:v>162.52225512999996</c:v>
                </c:pt>
                <c:pt idx="4">
                  <c:v>2145.2143816950002</c:v>
                </c:pt>
              </c:numCache>
            </c:numRef>
          </c:val>
        </c:ser>
        <c:dLbls>
          <c:showLegendKey val="0"/>
          <c:showVal val="0"/>
          <c:showCatName val="0"/>
          <c:showSerName val="0"/>
          <c:showPercent val="0"/>
          <c:showBubbleSize val="0"/>
        </c:dLbls>
        <c:gapWidth val="130"/>
        <c:axId val="595001248"/>
        <c:axId val="595001808"/>
      </c:barChart>
      <c:catAx>
        <c:axId val="595001248"/>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100" b="1" i="1" u="none" strike="noStrike" baseline="0">
                <a:solidFill>
                  <a:srgbClr val="000000"/>
                </a:solidFill>
                <a:latin typeface="Arial"/>
                <a:ea typeface="Arial"/>
                <a:cs typeface="Arial"/>
              </a:defRPr>
            </a:pPr>
            <a:endParaRPr lang="uk-UA"/>
          </a:p>
        </c:txPr>
        <c:crossAx val="595001808"/>
        <c:crossesAt val="0"/>
        <c:auto val="0"/>
        <c:lblAlgn val="ctr"/>
        <c:lblOffset val="100"/>
        <c:tickLblSkip val="1"/>
        <c:tickMarkSkip val="1"/>
        <c:noMultiLvlLbl val="0"/>
      </c:catAx>
      <c:valAx>
        <c:axId val="595001808"/>
        <c:scaling>
          <c:orientation val="minMax"/>
        </c:scaling>
        <c:delete val="1"/>
        <c:axPos val="l"/>
        <c:title>
          <c:tx>
            <c:rich>
              <a:bodyPr rot="0" vert="horz"/>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a:ea typeface="Arial"/>
                    <a:cs typeface="Arial"/>
                  </a:defRPr>
                </a:pPr>
                <a:r>
                  <a:rPr lang="en-US" sz="1100" b="1" i="0" baseline="0">
                    <a:effectLst/>
                  </a:rPr>
                  <a:t>UAH K</a:t>
                </a:r>
                <a:endParaRPr lang="uk-UA" sz="1100">
                  <a:effectLst/>
                </a:endParaRPr>
              </a:p>
            </c:rich>
          </c:tx>
          <c:layout>
            <c:manualLayout>
              <c:xMode val="edge"/>
              <c:yMode val="edge"/>
              <c:x val="9.3348932385121479E-3"/>
              <c:y val="1.9230738359539951E-2"/>
            </c:manualLayout>
          </c:layout>
          <c:overlay val="0"/>
          <c:spPr>
            <a:noFill/>
            <a:ln w="25400">
              <a:noFill/>
            </a:ln>
          </c:spPr>
        </c:title>
        <c:numFmt formatCode="#,##0" sourceLinked="1"/>
        <c:majorTickMark val="out"/>
        <c:minorTickMark val="none"/>
        <c:tickLblPos val="none"/>
        <c:crossAx val="595001248"/>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111" r="0.750000000000001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89657242790996E-2"/>
          <c:y val="3.9343387010277092E-2"/>
          <c:w val="0.96896633297946944"/>
          <c:h val="0.65600170833778348"/>
        </c:manualLayout>
      </c:layout>
      <c:barChart>
        <c:barDir val="col"/>
        <c:grouping val="percentStacked"/>
        <c:varyColors val="0"/>
        <c:ser>
          <c:idx val="0"/>
          <c:order val="0"/>
          <c:tx>
            <c:strRef>
              <c:f>Investors!$B$14:$B$15</c:f>
              <c:strCache>
                <c:ptCount val="2"/>
                <c:pt idx="0">
                  <c:v>Legal Entities</c:v>
                </c:pt>
                <c:pt idx="1">
                  <c:v>residents</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(Investors!$A$16:$A$20,Investors!$A$22)</c:f>
              <c:strCache>
                <c:ptCount val="6"/>
                <c:pt idx="0">
                  <c:v>Open-ended</c:v>
                </c:pt>
                <c:pt idx="1">
                  <c:v>Interval</c:v>
                </c:pt>
                <c:pt idx="2">
                  <c:v>Closed-end (excl. venture), incl.</c:v>
                </c:pt>
                <c:pt idx="3">
                  <c:v>with public issue</c:v>
                </c:pt>
                <c:pt idx="4">
                  <c:v>with private issue</c:v>
                </c:pt>
                <c:pt idx="5">
                  <c:v>Venture</c:v>
                </c:pt>
              </c:strCache>
            </c:strRef>
          </c:cat>
          <c:val>
            <c:numRef>
              <c:f>(Investors!$B$16:$B$20,Investors!$B$22)</c:f>
              <c:numCache>
                <c:formatCode>0.00%</c:formatCode>
                <c:ptCount val="6"/>
                <c:pt idx="0">
                  <c:v>9.1841979360671455E-2</c:v>
                </c:pt>
                <c:pt idx="1">
                  <c:v>0.18420667718536252</c:v>
                </c:pt>
                <c:pt idx="2">
                  <c:v>0.34571894693518762</c:v>
                </c:pt>
                <c:pt idx="3">
                  <c:v>0.40263092124643685</c:v>
                </c:pt>
                <c:pt idx="4">
                  <c:v>0.31204284877162297</c:v>
                </c:pt>
                <c:pt idx="5">
                  <c:v>0.64833945077943911</c:v>
                </c:pt>
              </c:numCache>
            </c:numRef>
          </c:val>
        </c:ser>
        <c:ser>
          <c:idx val="1"/>
          <c:order val="1"/>
          <c:tx>
            <c:strRef>
              <c:f>Investors!$C$14:$C$15</c:f>
              <c:strCache>
                <c:ptCount val="2"/>
                <c:pt idx="0">
                  <c:v>Legal Entities</c:v>
                </c:pt>
                <c:pt idx="1">
                  <c:v>non-residents</c:v>
                </c:pt>
              </c:strCache>
            </c:strRef>
          </c:tx>
          <c:spPr>
            <a:solidFill>
              <a:srgbClr val="FF99CC"/>
            </a:solidFill>
            <a:ln w="25400">
              <a:noFill/>
            </a:ln>
          </c:spPr>
          <c:invertIfNegative val="0"/>
          <c:dLbls>
            <c:dLbl>
              <c:idx val="1"/>
              <c:layout>
                <c:manualLayout>
                  <c:x val="-6.2116173934359399E-2"/>
                  <c:y val="-4.4595031213714494E-3"/>
                </c:manualLayout>
              </c:layout>
              <c:numFmt formatCode="0.0%" sourceLinked="0"/>
              <c:spPr>
                <a:noFill/>
                <a:ln w="25400">
                  <a:noFill/>
                </a:ln>
              </c:spPr>
              <c:txPr>
                <a:bodyPr/>
                <a:lstStyle/>
                <a:p>
                  <a:pPr>
                    <a:defRPr sz="1000" b="1" i="0" u="none" strike="noStrike" baseline="0">
                      <a:solidFill>
                        <a:srgbClr val="660066"/>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9095302996643832E-2"/>
                  <c:y val="-5.4448470452817377E-17"/>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660066"/>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(Investors!$A$16:$A$20,Investors!$A$22)</c:f>
              <c:strCache>
                <c:ptCount val="6"/>
                <c:pt idx="0">
                  <c:v>Open-ended</c:v>
                </c:pt>
                <c:pt idx="1">
                  <c:v>Interval</c:v>
                </c:pt>
                <c:pt idx="2">
                  <c:v>Closed-end (excl. venture), incl.</c:v>
                </c:pt>
                <c:pt idx="3">
                  <c:v>with public issue</c:v>
                </c:pt>
                <c:pt idx="4">
                  <c:v>with private issue</c:v>
                </c:pt>
                <c:pt idx="5">
                  <c:v>Venture</c:v>
                </c:pt>
              </c:strCache>
            </c:strRef>
          </c:cat>
          <c:val>
            <c:numRef>
              <c:f>(Investors!$C$16:$C$20,Investors!$C$22)</c:f>
              <c:numCache>
                <c:formatCode>0.00%</c:formatCode>
                <c:ptCount val="6"/>
                <c:pt idx="0">
                  <c:v>0.14455309242369507</c:v>
                </c:pt>
                <c:pt idx="1">
                  <c:v>1.6907027829575209E-2</c:v>
                </c:pt>
                <c:pt idx="2">
                  <c:v>0.14254278648933816</c:v>
                </c:pt>
                <c:pt idx="3">
                  <c:v>0.37692963518716327</c:v>
                </c:pt>
                <c:pt idx="4">
                  <c:v>3.8508043446186979E-3</c:v>
                </c:pt>
                <c:pt idx="5">
                  <c:v>0.2531165981360684</c:v>
                </c:pt>
              </c:numCache>
            </c:numRef>
          </c:val>
        </c:ser>
        <c:ser>
          <c:idx val="2"/>
          <c:order val="2"/>
          <c:tx>
            <c:strRef>
              <c:f>Investors!$D$14:$D$15</c:f>
              <c:strCache>
                <c:ptCount val="2"/>
                <c:pt idx="0">
                  <c:v>Natural Persons</c:v>
                </c:pt>
                <c:pt idx="1">
                  <c:v>residents</c:v>
                </c:pt>
              </c:strCache>
            </c:strRef>
          </c:tx>
          <c:spPr>
            <a:solidFill>
              <a:srgbClr val="99CCFF"/>
            </a:solidFill>
            <a:ln w="25400">
              <a:noFill/>
            </a:ln>
          </c:spPr>
          <c:invertIfNegative val="0"/>
          <c:dLbls>
            <c:dLbl>
              <c:idx val="3"/>
              <c:layout>
                <c:manualLayout>
                  <c:x val="-1.5340462195216459E-3"/>
                  <c:y val="-3.7309130961971832E-3"/>
                </c:manualLayout>
              </c:layout>
              <c:numFmt formatCode="0.0%" sourceLinked="0"/>
              <c:spPr>
                <a:noFill/>
                <a:ln w="25400">
                  <a:noFill/>
                </a:ln>
              </c:spPr>
              <c:txPr>
                <a:bodyPr/>
                <a:lstStyle/>
                <a:p>
                  <a:pPr>
                    <a:defRPr sz="1000" b="1" i="0" u="none" strike="noStrike" baseline="0">
                      <a:solidFill>
                        <a:srgbClr val="333399"/>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333399"/>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(Investors!$A$16:$A$20,Investors!$A$22)</c:f>
              <c:strCache>
                <c:ptCount val="6"/>
                <c:pt idx="0">
                  <c:v>Open-ended</c:v>
                </c:pt>
                <c:pt idx="1">
                  <c:v>Interval</c:v>
                </c:pt>
                <c:pt idx="2">
                  <c:v>Closed-end (excl. venture), incl.</c:v>
                </c:pt>
                <c:pt idx="3">
                  <c:v>with public issue</c:v>
                </c:pt>
                <c:pt idx="4">
                  <c:v>with private issue</c:v>
                </c:pt>
                <c:pt idx="5">
                  <c:v>Venture</c:v>
                </c:pt>
              </c:strCache>
            </c:strRef>
          </c:cat>
          <c:val>
            <c:numRef>
              <c:f>(Investors!$D$16:$D$20,Investors!$D$22)</c:f>
              <c:numCache>
                <c:formatCode>0.00%</c:formatCode>
                <c:ptCount val="6"/>
                <c:pt idx="0">
                  <c:v>0.76151565957871803</c:v>
                </c:pt>
                <c:pt idx="1">
                  <c:v>0.79853955679327759</c:v>
                </c:pt>
                <c:pt idx="2">
                  <c:v>0.50572185987007112</c:v>
                </c:pt>
                <c:pt idx="3">
                  <c:v>0.20425542236477837</c:v>
                </c:pt>
                <c:pt idx="4">
                  <c:v>0.68410634688375827</c:v>
                </c:pt>
                <c:pt idx="5">
                  <c:v>9.7597284507692811E-2</c:v>
                </c:pt>
              </c:numCache>
            </c:numRef>
          </c:val>
        </c:ser>
        <c:ser>
          <c:idx val="3"/>
          <c:order val="3"/>
          <c:tx>
            <c:strRef>
              <c:f>Investors!$E$14:$E$15</c:f>
              <c:strCache>
                <c:ptCount val="2"/>
                <c:pt idx="0">
                  <c:v>Natural Persons</c:v>
                </c:pt>
                <c:pt idx="1">
                  <c:v>non-residents</c:v>
                </c:pt>
              </c:strCache>
            </c:strRef>
          </c:tx>
          <c:spPr>
            <a:solidFill>
              <a:srgbClr val="CC99FF"/>
            </a:solidFill>
            <a:ln w="25400">
              <a:noFill/>
            </a:ln>
          </c:spPr>
          <c:invertIfNegative val="0"/>
          <c:dLbls>
            <c:dLbl>
              <c:idx val="3"/>
              <c:layout>
                <c:manualLayout>
                  <c:x val="6.8673003849112874E-2"/>
                  <c:y val="8.9138591324826686E-3"/>
                </c:manualLayout>
              </c:layout>
              <c:spPr>
                <a:noFill/>
                <a:ln>
                  <a:noFill/>
                </a:ln>
                <a:effectLst/>
              </c:spPr>
              <c:txPr>
                <a:bodyPr wrap="square" lIns="38100" tIns="19050" rIns="38100" bIns="19050" anchor="ctr">
                  <a:spAutoFit/>
                </a:bodyPr>
                <a:lstStyle/>
                <a:p>
                  <a:pPr>
                    <a:defRPr sz="1000" b="1">
                      <a:solidFill>
                        <a:schemeClr val="accent4">
                          <a:lumMod val="75000"/>
                        </a:schemeClr>
                      </a:solidFil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(Investors!$A$16:$A$20,Investors!$A$22)</c:f>
              <c:strCache>
                <c:ptCount val="6"/>
                <c:pt idx="0">
                  <c:v>Open-ended</c:v>
                </c:pt>
                <c:pt idx="1">
                  <c:v>Interval</c:v>
                </c:pt>
                <c:pt idx="2">
                  <c:v>Closed-end (excl. venture), incl.</c:v>
                </c:pt>
                <c:pt idx="3">
                  <c:v>with public issue</c:v>
                </c:pt>
                <c:pt idx="4">
                  <c:v>with private issue</c:v>
                </c:pt>
                <c:pt idx="5">
                  <c:v>Venture</c:v>
                </c:pt>
              </c:strCache>
            </c:strRef>
          </c:cat>
          <c:val>
            <c:numRef>
              <c:f>(Investors!$E$16:$E$20,Investors!$E$22)</c:f>
              <c:numCache>
                <c:formatCode>0.00%</c:formatCode>
                <c:ptCount val="6"/>
                <c:pt idx="0">
                  <c:v>2.089268636915385E-3</c:v>
                </c:pt>
                <c:pt idx="1">
                  <c:v>3.467381917847436E-4</c:v>
                </c:pt>
                <c:pt idx="2">
                  <c:v>6.0164067054031814E-3</c:v>
                </c:pt>
                <c:pt idx="3">
                  <c:v>1.6184021201621605E-2</c:v>
                </c:pt>
                <c:pt idx="4">
                  <c:v>0</c:v>
                </c:pt>
                <c:pt idx="5">
                  <c:v>9.4666657679960003E-4</c:v>
                </c:pt>
              </c:numCache>
            </c:numRef>
          </c:val>
        </c:ser>
        <c:dLbls>
          <c:showLegendKey val="0"/>
          <c:showVal val="0"/>
          <c:showCatName val="0"/>
          <c:showSerName val="0"/>
          <c:showPercent val="0"/>
          <c:showBubbleSize val="0"/>
        </c:dLbls>
        <c:gapWidth val="150"/>
        <c:overlap val="100"/>
        <c:axId val="595005728"/>
        <c:axId val="595006288"/>
      </c:barChart>
      <c:catAx>
        <c:axId val="595005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1" i="1" u="none" strike="noStrike" baseline="0">
                <a:solidFill>
                  <a:srgbClr val="000000"/>
                </a:solidFill>
                <a:latin typeface="Arial Cyr"/>
                <a:ea typeface="Arial Cyr"/>
                <a:cs typeface="Arial Cyr"/>
              </a:defRPr>
            </a:pPr>
            <a:endParaRPr lang="uk-UA"/>
          </a:p>
        </c:txPr>
        <c:crossAx val="595006288"/>
        <c:crosses val="autoZero"/>
        <c:auto val="1"/>
        <c:lblAlgn val="ctr"/>
        <c:lblOffset val="100"/>
        <c:tickLblSkip val="1"/>
        <c:tickMarkSkip val="1"/>
        <c:noMultiLvlLbl val="0"/>
      </c:catAx>
      <c:valAx>
        <c:axId val="595006288"/>
        <c:scaling>
          <c:orientation val="minMax"/>
        </c:scaling>
        <c:delete val="1"/>
        <c:axPos val="l"/>
        <c:numFmt formatCode="0%" sourceLinked="1"/>
        <c:majorTickMark val="out"/>
        <c:minorTickMark val="none"/>
        <c:tickLblPos val="none"/>
        <c:crossAx val="595005728"/>
        <c:crosses val="autoZero"/>
        <c:crossBetween val="between"/>
      </c:valAx>
      <c:spPr>
        <a:solidFill>
          <a:srgbClr val="FFFFFF"/>
        </a:solidFill>
        <a:ln w="25400">
          <a:noFill/>
        </a:ln>
      </c:spPr>
    </c:plotArea>
    <c:legend>
      <c:legendPos val="b"/>
      <c:layout>
        <c:manualLayout>
          <c:xMode val="edge"/>
          <c:yMode val="edge"/>
          <c:x val="0.13333768776614593"/>
          <c:y val="0.85284308211473692"/>
          <c:w val="0.78367267878700519"/>
          <c:h val="0.13636811023622081"/>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sz="1600"/>
              <a:t>Interval CI</a:t>
            </a:r>
            <a:r>
              <a:rPr lang="uk-UA" sz="1600"/>
              <a:t>І</a:t>
            </a:r>
          </a:p>
        </c:rich>
      </c:tx>
      <c:layout>
        <c:manualLayout>
          <c:xMode val="edge"/>
          <c:yMode val="edge"/>
          <c:x val="0.43305533374076882"/>
          <c:y val="1.3543918008675481E-2"/>
        </c:manualLayout>
      </c:layout>
      <c:overlay val="0"/>
      <c:spPr>
        <a:noFill/>
        <a:ln w="25400">
          <a:noFill/>
        </a:ln>
      </c:spPr>
    </c:title>
    <c:autoTitleDeleted val="0"/>
    <c:plotArea>
      <c:layout>
        <c:manualLayout>
          <c:layoutTarget val="inner"/>
          <c:xMode val="edge"/>
          <c:yMode val="edge"/>
          <c:x val="0.19083917472785789"/>
          <c:y val="0.17456211458677201"/>
          <c:w val="0.63683486944790879"/>
          <c:h val="0.67923977685888348"/>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spPr>
              <a:solidFill>
                <a:srgbClr val="FFC0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40000"/>
                  <a:lumOff val="60000"/>
                </a:schemeClr>
              </a:solidFill>
              <a:ln w="25400">
                <a:noFill/>
              </a:ln>
            </c:spPr>
          </c:dPt>
          <c:dPt>
            <c:idx val="7"/>
            <c:bubble3D val="0"/>
            <c:spPr>
              <a:solidFill>
                <a:srgbClr val="FFFF00"/>
              </a:solidFill>
              <a:ln w="25400">
                <a:noFill/>
              </a:ln>
            </c:spPr>
          </c:dPt>
          <c:dLbls>
            <c:dLbl>
              <c:idx val="0"/>
              <c:layout>
                <c:manualLayout>
                  <c:x val="9.8704594345249794E-2"/>
                  <c:y val="0.20952441381601289"/>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6.6288261444163291E-2"/>
                  <c:y val="-0.18502568586220847"/>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8.4859253370288528E-4"/>
                  <c:y val="-1.3715844521570198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3.0917703509354562E-3"/>
                  <c:y val="-4.257726343340539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5"/>
              <c:layout>
                <c:manualLayout>
                  <c:x val="-4.8795019002779464E-3"/>
                  <c:y val="4.572740240669311E-2"/>
                </c:manualLayout>
              </c:layout>
              <c:numFmt formatCode="0.0%" sourceLinked="0"/>
              <c:spPr>
                <a:noFill/>
                <a:ln w="25400">
                  <a:noFill/>
                </a:ln>
                <a:effectLst/>
              </c:spPr>
              <c:txPr>
                <a:bodyPr wrap="square" lIns="38100" tIns="19050" rIns="38100" bIns="19050" anchor="ctr" anchorCtr="0">
                  <a:spAutoFit/>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0.17526303669863028"/>
                  <c:y val="-1.2540837618780511E-3"/>
                </c:manualLayout>
              </c:layout>
              <c:tx>
                <c:rich>
                  <a:bodyPr/>
                  <a:lstStyle/>
                  <a:p>
                    <a:pPr>
                      <a:defRPr sz="1400" b="0" i="1" u="none" strike="noStrike" baseline="0">
                        <a:solidFill>
                          <a:srgbClr val="000000"/>
                        </a:solidFill>
                        <a:latin typeface="Arial Cyr"/>
                        <a:ea typeface="Arial Cyr"/>
                        <a:cs typeface="Arial Cyr"/>
                      </a:defRPr>
                    </a:pPr>
                    <a:r>
                      <a:rPr lang="en-US" sz="1400" b="0" i="1" u="none" strike="noStrike" baseline="0"/>
                      <a:t>Securities</a:t>
                    </a:r>
                    <a:r>
                      <a:rPr lang="en-US" i="1"/>
                      <a:t>
81.9%</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8"/>
              <c:layout>
                <c:manualLayout>
                  <c:x val="-0.17724480203774301"/>
                  <c:y val="3.2448377581121095E-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Types'!$D$4:$D$10</c:f>
              <c:strCache>
                <c:ptCount val="7"/>
                <c:pt idx="0">
                  <c:v>Other assets (including R*)</c:v>
                </c:pt>
                <c:pt idx="1">
                  <c:v>Cash and bank deposits</c:v>
                </c:pt>
                <c:pt idx="2">
                  <c:v>Bank metals</c:v>
                </c:pt>
                <c:pt idx="3">
                  <c:v>State bonds (OVDP)</c:v>
                </c:pt>
                <c:pt idx="4">
                  <c:v>Equities</c:v>
                </c:pt>
                <c:pt idx="5">
                  <c:v>Corporate bonds</c:v>
                </c:pt>
                <c:pt idx="6">
                  <c:v>Other Securities</c:v>
                </c:pt>
              </c:strCache>
            </c:strRef>
          </c:cat>
          <c:val>
            <c:numRef>
              <c:f>'Asset Structure_CII Types'!$E$4:$E$10</c:f>
              <c:numCache>
                <c:formatCode>0.0%</c:formatCode>
                <c:ptCount val="7"/>
                <c:pt idx="0">
                  <c:v>8.446785002168064E-2</c:v>
                </c:pt>
                <c:pt idx="1">
                  <c:v>9.6959303026007235E-2</c:v>
                </c:pt>
                <c:pt idx="2">
                  <c:v>0</c:v>
                </c:pt>
                <c:pt idx="3">
                  <c:v>0.35921571264023522</c:v>
                </c:pt>
                <c:pt idx="4">
                  <c:v>0.45375889877001407</c:v>
                </c:pt>
                <c:pt idx="5">
                  <c:v>5.5982118338435364E-3</c:v>
                </c:pt>
                <c:pt idx="6">
                  <c:v>2.3708219144343937E-8</c:v>
                </c:pt>
              </c:numCache>
            </c:numRef>
          </c:val>
        </c:ser>
        <c:dLbls>
          <c:showLegendKey val="0"/>
          <c:showVal val="0"/>
          <c:showCatName val="0"/>
          <c:showSerName val="0"/>
          <c:showPercent val="0"/>
          <c:showBubbleSize val="0"/>
          <c:showLeaderLines val="0"/>
        </c:dLbls>
        <c:gapWidth val="100"/>
        <c:splitType val="pos"/>
        <c:splitPos val="4"/>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sz="1600"/>
              <a:t>Closed-end CII with Public Issue</a:t>
            </a:r>
            <a:endParaRPr lang="uk-UA" sz="1600"/>
          </a:p>
        </c:rich>
      </c:tx>
      <c:layout>
        <c:manualLayout>
          <c:xMode val="edge"/>
          <c:yMode val="edge"/>
          <c:x val="0.20457031891817312"/>
          <c:y val="4.0750501522825194E-2"/>
        </c:manualLayout>
      </c:layout>
      <c:overlay val="0"/>
      <c:spPr>
        <a:noFill/>
        <a:ln w="25400">
          <a:noFill/>
        </a:ln>
      </c:spPr>
    </c:title>
    <c:autoTitleDeleted val="0"/>
    <c:plotArea>
      <c:layout>
        <c:manualLayout>
          <c:layoutTarget val="inner"/>
          <c:xMode val="edge"/>
          <c:yMode val="edge"/>
          <c:x val="0.12766357267632236"/>
          <c:y val="0.24365890433908527"/>
          <c:w val="0.62871566998116801"/>
          <c:h val="0.59529921689412391"/>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FFCC00"/>
              </a:solidFill>
              <a:ln w="25400">
                <a:noFill/>
              </a:ln>
            </c:spPr>
          </c:dPt>
          <c:dPt>
            <c:idx val="4"/>
            <c:bubble3D val="0"/>
            <c:spPr>
              <a:solidFill>
                <a:srgbClr val="00B05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chemeClr val="accent4">
                  <a:lumMod val="20000"/>
                  <a:lumOff val="80000"/>
                </a:schemeClr>
              </a:solidFill>
              <a:ln w="25400">
                <a:noFill/>
              </a:ln>
            </c:spPr>
          </c:dPt>
          <c:dPt>
            <c:idx val="8"/>
            <c:bubble3D val="0"/>
            <c:spPr>
              <a:solidFill>
                <a:srgbClr val="FFFF00"/>
              </a:solidFill>
              <a:ln w="25400">
                <a:noFill/>
              </a:ln>
            </c:spPr>
          </c:dPt>
          <c:dLbls>
            <c:dLbl>
              <c:idx val="0"/>
              <c:layout>
                <c:manualLayout>
                  <c:x val="0"/>
                  <c:y val="0.28234274520922287"/>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2206898785213597"/>
                  <c:y val="-3.1191068383227882E-2"/>
                </c:manualLayout>
              </c:layout>
              <c:numFmt formatCode="0.0%" sourceLinked="0"/>
              <c:spPr>
                <a:noFill/>
                <a:ln w="25400">
                  <a:noFill/>
                </a:ln>
              </c:spPr>
              <c:txPr>
                <a:bodyPr/>
                <a:lstStyle/>
                <a:p>
                  <a:pPr>
                    <a:defRPr sz="1425"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2"/>
              <c:layout>
                <c:manualLayout>
                  <c:x val="-6.4806436188264469E-2"/>
                  <c:y val="5.1088744839791539E-3"/>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8.1969577678213997E-3"/>
                  <c:y val="-7.0756386630067322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5"/>
              <c:layout>
                <c:manualLayout>
                  <c:x val="-2.5916641651741626E-3"/>
                  <c:y val="-8.8175874496866674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6"/>
              <c:layout>
                <c:manualLayout>
                  <c:x val="-1.1353167280390294E-3"/>
                  <c:y val="-3.3503443002521574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5.3022269353128438E-3"/>
                  <c:y val="7.3649754500818329E-2"/>
                </c:manualLayout>
              </c:layout>
              <c:numFmt formatCode="0.0%" sourceLinked="0"/>
              <c:spPr>
                <a:noFill/>
                <a:ln w="25400">
                  <a:noFill/>
                </a:ln>
              </c:spPr>
              <c:txPr>
                <a:bodyPr wrap="square" lIns="38100" tIns="19050" rIns="38100" bIns="19050" anchor="ctr" anchorCtr="0">
                  <a:spAutoFit/>
                </a:bodyPr>
                <a:lstStyle/>
                <a:p>
                  <a:pPr algn="l">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extLst>
            </c:dLbl>
            <c:dLbl>
              <c:idx val="8"/>
              <c:layout>
                <c:manualLayout>
                  <c:x val="-0.1283956599588387"/>
                  <c:y val="1.0778337650510544E-2"/>
                </c:manualLayout>
              </c:layout>
              <c:tx>
                <c:rich>
                  <a:bodyPr/>
                  <a:lstStyle/>
                  <a:p>
                    <a:pPr>
                      <a:defRPr sz="1400" b="0" i="1" u="none" strike="noStrike" baseline="0">
                        <a:solidFill>
                          <a:srgbClr val="000000"/>
                        </a:solidFill>
                        <a:latin typeface="Arial Cyr"/>
                        <a:ea typeface="Arial Cyr"/>
                        <a:cs typeface="Arial Cyr"/>
                      </a:defRPr>
                    </a:pPr>
                    <a:r>
                      <a:rPr lang="en-US" sz="1400" b="0" i="1" u="none" strike="noStrike" baseline="0"/>
                      <a:t>Securities</a:t>
                    </a:r>
                    <a:r>
                      <a:rPr lang="en-US"/>
                      <a:t>
24.0%</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9"/>
              <c:layout>
                <c:manualLayout>
                  <c:x val="4.9597855227881994E-2"/>
                  <c:y val="3.7495657510452189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0"/>
              <c:layout>
                <c:manualLayout>
                  <c:xMode val="edge"/>
                  <c:yMode val="edge"/>
                  <c:x val="0.28496768403758688"/>
                  <c:y val="0.44885177453027142"/>
                </c:manualLayout>
              </c:layout>
              <c:numFmt formatCode="0.0%" sourceLinked="0"/>
              <c:spPr>
                <a:noFill/>
                <a:ln w="25400">
                  <a:noFill/>
                </a:ln>
              </c:spPr>
              <c:txPr>
                <a:bodyPr/>
                <a:lstStyle/>
                <a:p>
                  <a:pPr>
                    <a:defRPr sz="1400" b="0" i="1"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dLbl>
              <c:idx val="11"/>
              <c:numFmt formatCode="0.0%" sourceLinked="0"/>
              <c:spPr>
                <a:noFill/>
                <a:ln w="25400">
                  <a:noFill/>
                </a:ln>
              </c:spPr>
              <c:txPr>
                <a:bodyPr/>
                <a:lstStyle/>
                <a:p>
                  <a:pPr>
                    <a:defRPr sz="1425" b="0" i="0" u="none" strike="noStrike" baseline="0">
                      <a:solidFill>
                        <a:srgbClr val="000000"/>
                      </a:solidFill>
                      <a:latin typeface="Arial Cyr"/>
                      <a:ea typeface="Arial Cyr"/>
                      <a:cs typeface="Arial Cyr"/>
                    </a:defRPr>
                  </a:pPr>
                  <a:endParaRPr lang="uk-UA"/>
                </a:p>
              </c:txPr>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Types'!$G$4:$G$11</c:f>
              <c:strCache>
                <c:ptCount val="8"/>
                <c:pt idx="0">
                  <c:v>Other assets (including R*)</c:v>
                </c:pt>
                <c:pt idx="1">
                  <c:v>Real estate</c:v>
                </c:pt>
                <c:pt idx="2">
                  <c:v>Cash and bank deposits</c:v>
                </c:pt>
                <c:pt idx="3">
                  <c:v>Bank metals</c:v>
                </c:pt>
                <c:pt idx="4">
                  <c:v>State bonds (OVDP)</c:v>
                </c:pt>
                <c:pt idx="5">
                  <c:v>Equities</c:v>
                </c:pt>
                <c:pt idx="6">
                  <c:v>Corporate bonds</c:v>
                </c:pt>
                <c:pt idx="7">
                  <c:v>Other Securities</c:v>
                </c:pt>
              </c:strCache>
            </c:strRef>
          </c:cat>
          <c:val>
            <c:numRef>
              <c:f>'Asset Structure_CII Types'!$H$4:$H$11</c:f>
              <c:numCache>
                <c:formatCode>0.0%</c:formatCode>
                <c:ptCount val="8"/>
                <c:pt idx="0">
                  <c:v>0.72852911921404151</c:v>
                </c:pt>
                <c:pt idx="1">
                  <c:v>7.1791249913098298E-4</c:v>
                </c:pt>
                <c:pt idx="2">
                  <c:v>3.0153558879416099E-2</c:v>
                </c:pt>
                <c:pt idx="3">
                  <c:v>3.3439335975533028E-4</c:v>
                </c:pt>
                <c:pt idx="4">
                  <c:v>9.9982965161135112E-2</c:v>
                </c:pt>
                <c:pt idx="5">
                  <c:v>8.3823420124156472E-2</c:v>
                </c:pt>
                <c:pt idx="6">
                  <c:v>2.6416679610178604E-2</c:v>
                </c:pt>
                <c:pt idx="7">
                  <c:v>3.0041951152185751E-2</c:v>
                </c:pt>
              </c:numCache>
            </c:numRef>
          </c:val>
        </c:ser>
        <c:dLbls>
          <c:showLegendKey val="0"/>
          <c:showVal val="0"/>
          <c:showCatName val="0"/>
          <c:showSerName val="0"/>
          <c:showPercent val="0"/>
          <c:showBubbleSize val="0"/>
          <c:showLeaderLines val="0"/>
        </c:dLbls>
        <c:gapWidth val="100"/>
        <c:splitType val="pos"/>
        <c:splitPos val="4"/>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817005545286512E-2"/>
          <c:y val="2.2097852539743702E-2"/>
          <c:w val="0.94639556377079481"/>
          <c:h val="0.68305414842704337"/>
        </c:manualLayout>
      </c:layout>
      <c:barChart>
        <c:barDir val="col"/>
        <c:grouping val="clustered"/>
        <c:varyColors val="0"/>
        <c:ser>
          <c:idx val="0"/>
          <c:order val="1"/>
          <c:tx>
            <c:strRef>
              <c:f>'AMC and CII'!$F$2</c:f>
              <c:strCache>
                <c:ptCount val="1"/>
                <c:pt idx="0">
                  <c:v>Number of registered CII per one AMC</c:v>
                </c:pt>
              </c:strCache>
            </c:strRef>
          </c:tx>
          <c:spPr>
            <a:ln w="12700">
              <a:solidFill>
                <a:srgbClr val="FF9900"/>
              </a:solidFill>
              <a:prstDash val="solid"/>
            </a:ln>
          </c:spPr>
          <c:invertIfNegative val="0"/>
          <c:dLbls>
            <c:dLbl>
              <c:idx val="0"/>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1"/>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2"/>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3"/>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4"/>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dLbl>
            <c:dLbl>
              <c:idx val="5"/>
              <c:layout>
                <c:manualLayout>
                  <c:x val="-3.6316144400619137E-2"/>
                  <c:y val="-3.490802333838333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3.6533686523935002E-2"/>
                  <c:y val="-3.1489557983093053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7"/>
              <c:layout>
                <c:manualLayout>
                  <c:x val="-3.642919201952436E-2"/>
                  <c:y val="-3.5214592463800286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8"/>
              <c:layout>
                <c:manualLayout>
                  <c:x val="-3.6044362292051782E-2"/>
                  <c:y val="-2.8462700500732525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9"/>
              <c:layout>
                <c:manualLayout>
                  <c:x val="-3.7186021802727454E-2"/>
                  <c:y val="-2.800837301514689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0"/>
              <c:layout>
                <c:manualLayout>
                  <c:x val="-3.6479252477913594E-2"/>
                  <c:y val="-3.6413243793117792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1"/>
              <c:layout>
                <c:manualLayout>
                  <c:x val="-3.6696794601229411E-2"/>
                  <c:y val="-3.2372299044189541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2"/>
              <c:layout>
                <c:manualLayout>
                  <c:x val="-3.7838454111905076E-2"/>
                  <c:y val="-3.7076312065629662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3"/>
              <c:layout>
                <c:manualLayout>
                  <c:x val="-3.8055899204836E-2"/>
                  <c:y val="-3.2773668707004391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4"/>
              <c:layout>
                <c:manualLayout>
                  <c:x val="-3.5500701044532033E-2"/>
                  <c:y val="-3.6677693055892212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5"/>
              <c:layout>
                <c:manualLayout>
                  <c:x val="-3.8490789390697569E-2"/>
                  <c:y val="-3.5911504323393795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dLbl>
              <c:idx val="16"/>
              <c:layout>
                <c:manualLayout>
                  <c:x val="-3.5935591230393776E-2"/>
                  <c:y val="-3.4595445154523292E-2"/>
                </c:manualLayout>
              </c:layout>
              <c:numFmt formatCode="0.0" sourceLinked="0"/>
              <c:spPr>
                <a:noFill/>
                <a:ln w="25400">
                  <a:noFill/>
                </a:ln>
              </c:spPr>
              <c:txPr>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FF660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'AMC and CII'!$A$3:$A$16</c:f>
              <c:strCache>
                <c:ptCount val="5"/>
                <c:pt idx="0">
                  <c:v>31.03.2017</c:v>
                </c:pt>
                <c:pt idx="1">
                  <c:v>30.06.2017</c:v>
                </c:pt>
                <c:pt idx="2">
                  <c:v>30.09.2017</c:v>
                </c:pt>
                <c:pt idx="3">
                  <c:v>31.12.2017</c:v>
                </c:pt>
                <c:pt idx="4">
                  <c:v>31.03.2018</c:v>
                </c:pt>
              </c:strCache>
            </c:strRef>
          </c:cat>
          <c:val>
            <c:numRef>
              <c:f>'AMC and CII'!$F$12:$F$16</c:f>
            </c:numRef>
          </c:val>
        </c:ser>
        <c:ser>
          <c:idx val="1"/>
          <c:order val="0"/>
          <c:tx>
            <c:strRef>
              <c:f>'AMC and CII'!$B$2</c:f>
              <c:strCache>
                <c:ptCount val="1"/>
                <c:pt idx="0">
                  <c:v>Number of all AMC   </c:v>
                </c:pt>
              </c:strCache>
            </c:strRef>
          </c:tx>
          <c:spPr>
            <a:solidFill>
              <a:srgbClr val="000080"/>
            </a:solidFill>
            <a:ln w="25400">
              <a:noFill/>
            </a:ln>
          </c:spPr>
          <c:invertIfNegative val="0"/>
          <c:dLbls>
            <c:dLbl>
              <c:idx val="0"/>
              <c:layout>
                <c:manualLayout>
                  <c:x val="-1.1050968209012248E-2"/>
                  <c:y val="0"/>
                </c:manualLayout>
              </c:layout>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2629677953156818E-2"/>
                  <c:y val="8.3631999446843758E-3"/>
                </c:manualLayout>
              </c:layout>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4208387697301483E-2"/>
                  <c:y val="4.1815999723421047E-3"/>
                </c:manualLayout>
              </c:layout>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2629677953156818E-2"/>
                  <c:y val="-7.6661780556176333E-17"/>
                </c:manualLayout>
              </c:layout>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1.4208387697301431E-2"/>
                  <c:y val="-7.6661780556176333E-17"/>
                </c:manualLayout>
              </c:layout>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6"/>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1" i="0" u="none" strike="noStrike" baseline="0">
                    <a:solidFill>
                      <a:srgbClr val="000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'AMC and CII'!$A$3:$A$16</c:f>
              <c:strCache>
                <c:ptCount val="5"/>
                <c:pt idx="0">
                  <c:v>31.03.2017</c:v>
                </c:pt>
                <c:pt idx="1">
                  <c:v>30.06.2017</c:v>
                </c:pt>
                <c:pt idx="2">
                  <c:v>30.09.2017</c:v>
                </c:pt>
                <c:pt idx="3">
                  <c:v>31.12.2017</c:v>
                </c:pt>
                <c:pt idx="4">
                  <c:v>31.03.2018</c:v>
                </c:pt>
              </c:strCache>
            </c:strRef>
          </c:cat>
          <c:val>
            <c:numRef>
              <c:f>'AMC and CII'!$B$3:$B$16</c:f>
              <c:numCache>
                <c:formatCode>General</c:formatCode>
                <c:ptCount val="5"/>
                <c:pt idx="0">
                  <c:v>295</c:v>
                </c:pt>
                <c:pt idx="1">
                  <c:v>299</c:v>
                </c:pt>
                <c:pt idx="2">
                  <c:v>300</c:v>
                </c:pt>
                <c:pt idx="3">
                  <c:v>296</c:v>
                </c:pt>
                <c:pt idx="4">
                  <c:v>296</c:v>
                </c:pt>
              </c:numCache>
            </c:numRef>
          </c:val>
        </c:ser>
        <c:ser>
          <c:idx val="4"/>
          <c:order val="4"/>
          <c:tx>
            <c:strRef>
              <c:f>'AMC and CII'!$C$2</c:f>
              <c:strCache>
                <c:ptCount val="1"/>
                <c:pt idx="0">
                  <c:v>Number of AMC with CII under management</c:v>
                </c:pt>
              </c:strCache>
            </c:strRef>
          </c:tx>
          <c:invertIfNegative val="0"/>
          <c:cat>
            <c:strRef>
              <c:f>'AMC and CII'!$A$3:$A$16</c:f>
              <c:strCache>
                <c:ptCount val="5"/>
                <c:pt idx="0">
                  <c:v>31.03.2017</c:v>
                </c:pt>
                <c:pt idx="1">
                  <c:v>30.06.2017</c:v>
                </c:pt>
                <c:pt idx="2">
                  <c:v>30.09.2017</c:v>
                </c:pt>
                <c:pt idx="3">
                  <c:v>31.12.2017</c:v>
                </c:pt>
                <c:pt idx="4">
                  <c:v>31.03.2018</c:v>
                </c:pt>
              </c:strCache>
            </c:strRef>
          </c:cat>
          <c:val>
            <c:numRef>
              <c:f>'AMC and CII'!$C$3:$C$16</c:f>
              <c:numCache>
                <c:formatCode>General</c:formatCode>
                <c:ptCount val="5"/>
                <c:pt idx="0">
                  <c:v>280</c:v>
                </c:pt>
                <c:pt idx="1">
                  <c:v>287</c:v>
                </c:pt>
                <c:pt idx="2">
                  <c:v>287</c:v>
                </c:pt>
                <c:pt idx="3">
                  <c:v>284</c:v>
                </c:pt>
                <c:pt idx="4">
                  <c:v>284</c:v>
                </c:pt>
              </c:numCache>
            </c:numRef>
          </c:val>
        </c:ser>
        <c:ser>
          <c:idx val="3"/>
          <c:order val="3"/>
          <c:tx>
            <c:strRef>
              <c:f>'AMC and CII'!$G$2</c:f>
              <c:strCache>
                <c:ptCount val="1"/>
                <c:pt idx="0">
                  <c:v>Number of formed CII (those that have reached the standard for min. amount of assets)</c:v>
                </c:pt>
              </c:strCache>
            </c:strRef>
          </c:tx>
          <c:spPr>
            <a:solidFill>
              <a:srgbClr val="33CCCC"/>
            </a:solidFill>
            <a:ln w="25400">
              <a:noFill/>
            </a:ln>
          </c:spPr>
          <c:invertIfNegative val="0"/>
          <c:dLbls>
            <c:spPr>
              <a:noFill/>
              <a:ln>
                <a:noFill/>
              </a:ln>
              <a:effectLst/>
            </c:spPr>
            <c:txPr>
              <a:bodyPr wrap="square" lIns="38100" tIns="19050" rIns="38100" bIns="19050" anchor="ctr">
                <a:spAutoFit/>
              </a:bodyPr>
              <a:lstStyle/>
              <a:p>
                <a:pPr>
                  <a:defRPr b="1">
                    <a:solidFill>
                      <a:schemeClr val="accent5">
                        <a:lumMod val="75000"/>
                      </a:schemeClr>
                    </a:solidFil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'AMC and CII'!$A$3:$A$16</c:f>
              <c:strCache>
                <c:ptCount val="5"/>
                <c:pt idx="0">
                  <c:v>31.03.2017</c:v>
                </c:pt>
                <c:pt idx="1">
                  <c:v>30.06.2017</c:v>
                </c:pt>
                <c:pt idx="2">
                  <c:v>30.09.2017</c:v>
                </c:pt>
                <c:pt idx="3">
                  <c:v>31.12.2017</c:v>
                </c:pt>
                <c:pt idx="4">
                  <c:v>31.03.2018</c:v>
                </c:pt>
              </c:strCache>
            </c:strRef>
          </c:cat>
          <c:val>
            <c:numRef>
              <c:f>'AMC and CII'!$G$3:$G$16</c:f>
              <c:numCache>
                <c:formatCode>0</c:formatCode>
                <c:ptCount val="5"/>
                <c:pt idx="0">
                  <c:v>1143</c:v>
                </c:pt>
                <c:pt idx="1">
                  <c:v>1157</c:v>
                </c:pt>
                <c:pt idx="2">
                  <c:v>1153</c:v>
                </c:pt>
                <c:pt idx="3">
                  <c:v>1160</c:v>
                </c:pt>
                <c:pt idx="4">
                  <c:v>1165</c:v>
                </c:pt>
              </c:numCache>
            </c:numRef>
          </c:val>
        </c:ser>
        <c:dLbls>
          <c:showLegendKey val="0"/>
          <c:showVal val="0"/>
          <c:showCatName val="0"/>
          <c:showSerName val="0"/>
          <c:showPercent val="0"/>
          <c:showBubbleSize val="0"/>
        </c:dLbls>
        <c:gapWidth val="150"/>
        <c:axId val="544115744"/>
        <c:axId val="567512912"/>
      </c:barChart>
      <c:barChart>
        <c:barDir val="col"/>
        <c:grouping val="clustered"/>
        <c:varyColors val="0"/>
        <c:ser>
          <c:idx val="2"/>
          <c:order val="2"/>
          <c:tx>
            <c:strRef>
              <c:f>'AMC and CII'!$E$2</c:f>
              <c:strCache>
                <c:ptCount val="1"/>
                <c:pt idx="0">
                  <c:v>Number of CII under management (registered)</c:v>
                </c:pt>
              </c:strCache>
            </c:strRef>
          </c:tx>
          <c:spPr>
            <a:solidFill>
              <a:srgbClr val="008080"/>
            </a:solidFill>
            <a:ln w="25400">
              <a:noFill/>
            </a:ln>
          </c:spPr>
          <c:invertIfNegative val="0"/>
          <c:cat>
            <c:strRef>
              <c:f>'AMC and CII'!$A$3:$A$16</c:f>
              <c:strCache>
                <c:ptCount val="5"/>
                <c:pt idx="0">
                  <c:v>31.03.2017</c:v>
                </c:pt>
                <c:pt idx="1">
                  <c:v>30.06.2017</c:v>
                </c:pt>
                <c:pt idx="2">
                  <c:v>30.09.2017</c:v>
                </c:pt>
                <c:pt idx="3">
                  <c:v>31.12.2017</c:v>
                </c:pt>
                <c:pt idx="4">
                  <c:v>31.03.2018</c:v>
                </c:pt>
              </c:strCache>
            </c:strRef>
          </c:cat>
          <c:val>
            <c:numRef>
              <c:f>'AMC and CII'!$E$3:$E$16</c:f>
            </c:numRef>
          </c:val>
        </c:ser>
        <c:dLbls>
          <c:showLegendKey val="0"/>
          <c:showVal val="0"/>
          <c:showCatName val="0"/>
          <c:showSerName val="0"/>
          <c:showPercent val="0"/>
          <c:showBubbleSize val="0"/>
        </c:dLbls>
        <c:gapWidth val="500"/>
        <c:overlap val="-3"/>
        <c:axId val="544115744"/>
        <c:axId val="567512912"/>
      </c:barChart>
      <c:catAx>
        <c:axId val="544115744"/>
        <c:scaling>
          <c:orientation val="minMax"/>
        </c:scaling>
        <c:delete val="0"/>
        <c:axPos val="b"/>
        <c:numFmt formatCode="General" sourceLinked="0"/>
        <c:majorTickMark val="cross"/>
        <c:minorTickMark val="none"/>
        <c:tickLblPos val="nextTo"/>
        <c:spPr>
          <a:ln w="3175">
            <a:solidFill>
              <a:srgbClr val="000000"/>
            </a:solidFill>
            <a:prstDash val="solid"/>
          </a:ln>
        </c:spPr>
        <c:txPr>
          <a:bodyPr rot="0" vert="horz"/>
          <a:lstStyle/>
          <a:p>
            <a:pPr>
              <a:defRPr sz="1000" b="0" i="1" u="none" strike="noStrike" baseline="0">
                <a:solidFill>
                  <a:srgbClr val="000000"/>
                </a:solidFill>
                <a:latin typeface="Arial"/>
                <a:ea typeface="Arial"/>
                <a:cs typeface="Arial"/>
              </a:defRPr>
            </a:pPr>
            <a:endParaRPr lang="uk-UA"/>
          </a:p>
        </c:txPr>
        <c:crossAx val="567512912"/>
        <c:crosses val="autoZero"/>
        <c:auto val="0"/>
        <c:lblAlgn val="ctr"/>
        <c:lblOffset val="0"/>
        <c:tickLblSkip val="1"/>
        <c:tickMarkSkip val="1"/>
        <c:noMultiLvlLbl val="0"/>
      </c:catAx>
      <c:valAx>
        <c:axId val="567512912"/>
        <c:scaling>
          <c:orientation val="minMax"/>
          <c:max val="175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544115744"/>
        <c:crosses val="autoZero"/>
        <c:crossBetween val="between"/>
        <c:majorUnit val="250"/>
      </c:valAx>
      <c:spPr>
        <a:solidFill>
          <a:srgbClr val="FFFFFF"/>
        </a:solidFill>
        <a:ln w="25400">
          <a:noFill/>
        </a:ln>
      </c:spPr>
    </c:plotArea>
    <c:legend>
      <c:legendPos val="r"/>
      <c:layout>
        <c:manualLayout>
          <c:xMode val="edge"/>
          <c:yMode val="edge"/>
          <c:x val="1.7324414823812861E-2"/>
          <c:y val="0.81509788071903766"/>
          <c:w val="0.96226039802102636"/>
          <c:h val="0.16645665376516874"/>
        </c:manualLayout>
      </c:layout>
      <c:overlay val="0"/>
      <c:spPr>
        <a:solidFill>
          <a:srgbClr val="FFFFFF"/>
        </a:solidFill>
        <a:ln w="25400">
          <a:noFill/>
        </a:ln>
      </c:spPr>
      <c:txPr>
        <a:bodyPr/>
        <a:lstStyle/>
        <a:p>
          <a:pPr>
            <a:defRPr sz="1050" b="1" i="0" u="none" strike="noStrike" baseline="0">
              <a:solidFill>
                <a:srgbClr val="00206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111" r="0.75000000000000111" t="1" header="0.5" footer="0.5"/>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sz="1600"/>
              <a:t>Open-ended CII</a:t>
            </a:r>
            <a:endParaRPr lang="uk-UA" sz="1600"/>
          </a:p>
        </c:rich>
      </c:tx>
      <c:layout>
        <c:manualLayout>
          <c:xMode val="edge"/>
          <c:yMode val="edge"/>
          <c:x val="0.425157890419948"/>
          <c:y val="1.0941010161036905E-2"/>
        </c:manualLayout>
      </c:layout>
      <c:overlay val="0"/>
      <c:spPr>
        <a:noFill/>
        <a:ln w="25400">
          <a:noFill/>
        </a:ln>
      </c:spPr>
    </c:title>
    <c:autoTitleDeleted val="0"/>
    <c:plotArea>
      <c:layout>
        <c:manualLayout>
          <c:layoutTarget val="inner"/>
          <c:xMode val="edge"/>
          <c:yMode val="edge"/>
          <c:x val="0.12274281550787718"/>
          <c:y val="0.16803407905894824"/>
          <c:w val="0.63386409551859169"/>
          <c:h val="0.66166756760624434"/>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FF99CC"/>
              </a:solidFill>
              <a:ln w="25400">
                <a:noFill/>
              </a:ln>
            </c:spPr>
          </c:dPt>
          <c:dPt>
            <c:idx val="7"/>
            <c:bubble3D val="0"/>
            <c:spPr>
              <a:solidFill>
                <a:srgbClr val="FFFF00"/>
              </a:solidFill>
              <a:ln w="25400">
                <a:noFill/>
              </a:ln>
            </c:spPr>
          </c:dPt>
          <c:dPt>
            <c:idx val="8"/>
            <c:bubble3D val="0"/>
            <c:spPr>
              <a:solidFill>
                <a:srgbClr val="FFFF00"/>
              </a:solidFill>
              <a:ln w="25400">
                <a:noFill/>
              </a:ln>
            </c:spPr>
          </c:dPt>
          <c:dLbls>
            <c:dLbl>
              <c:idx val="0"/>
              <c:layout>
                <c:manualLayout>
                  <c:x val="6.5117145410519585E-3"/>
                  <c:y val="4.214527639148994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
                  <c:y val="-0.21564315776013648"/>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0.16175862247087375"/>
                  <c:y val="-6.8360079159582643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6.6431624065649902E-3"/>
                  <c:y val="-5.7196583784841909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4.9114322281259889E-3"/>
                  <c:y val="-1.3736828086418228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5"/>
              <c:layout>
                <c:manualLayout>
                  <c:x val="-1.8107986559309415E-3"/>
                  <c:y val="4.677975725415838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871400163635083"/>
                  <c:y val="-9.0342445438734709E-3"/>
                </c:manualLayout>
              </c:layout>
              <c:tx>
                <c:rich>
                  <a:bodyPr/>
                  <a:lstStyle/>
                  <a:p>
                    <a:pPr>
                      <a:defRPr sz="1400" b="0" i="1" u="none" strike="noStrike" baseline="0">
                        <a:solidFill>
                          <a:srgbClr val="000000"/>
                        </a:solidFill>
                        <a:latin typeface="Arial Cyr"/>
                        <a:ea typeface="Arial Cyr"/>
                        <a:cs typeface="Arial Cyr"/>
                      </a:defRPr>
                    </a:pPr>
                    <a:r>
                      <a:rPr lang="en-US" sz="1400" b="0" i="1" u="none" strike="noStrike" baseline="0"/>
                      <a:t>Securities</a:t>
                    </a:r>
                    <a:r>
                      <a:rPr lang="en-US" sz="1400"/>
                      <a:t>
73.6%</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Types'!$A$4:$A$11</c:f>
              <c:strCache>
                <c:ptCount val="6"/>
                <c:pt idx="0">
                  <c:v>Other assets (including R*)</c:v>
                </c:pt>
                <c:pt idx="1">
                  <c:v>Cash and bank deposits</c:v>
                </c:pt>
                <c:pt idx="2">
                  <c:v>Bank metals</c:v>
                </c:pt>
                <c:pt idx="3">
                  <c:v>State bonds (OVDP)</c:v>
                </c:pt>
                <c:pt idx="4">
                  <c:v>Equities</c:v>
                </c:pt>
                <c:pt idx="5">
                  <c:v>Corporate bonds</c:v>
                </c:pt>
              </c:strCache>
            </c:strRef>
          </c:cat>
          <c:val>
            <c:numRef>
              <c:f>'Asset Structure_CII Types'!$B$4:$B$11</c:f>
              <c:numCache>
                <c:formatCode>0.0%</c:formatCode>
                <c:ptCount val="8"/>
                <c:pt idx="0">
                  <c:v>4.7296684787751612E-2</c:v>
                </c:pt>
                <c:pt idx="1">
                  <c:v>0.20719179884749253</c:v>
                </c:pt>
                <c:pt idx="2">
                  <c:v>9.2606298270885706E-3</c:v>
                </c:pt>
                <c:pt idx="3">
                  <c:v>0.23453428159474535</c:v>
                </c:pt>
                <c:pt idx="4">
                  <c:v>0.49372671168314941</c:v>
                </c:pt>
                <c:pt idx="5">
                  <c:v>7.9898932597726059E-3</c:v>
                </c:pt>
              </c:numCache>
            </c:numRef>
          </c:val>
        </c:ser>
        <c:dLbls>
          <c:showLegendKey val="0"/>
          <c:showVal val="0"/>
          <c:showCatName val="0"/>
          <c:showSerName val="0"/>
          <c:showPercent val="0"/>
          <c:showBubbleSize val="0"/>
          <c:showLeaderLines val="0"/>
        </c:dLbls>
        <c:gapWidth val="100"/>
        <c:splitType val="pos"/>
        <c:splitPos val="5"/>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i="0"/>
              <a:t>Closed-end CII with Private Issue (venture excluded)</a:t>
            </a:r>
            <a:endParaRPr lang="uk-UA" i="0"/>
          </a:p>
        </c:rich>
      </c:tx>
      <c:layout>
        <c:manualLayout>
          <c:xMode val="edge"/>
          <c:yMode val="edge"/>
          <c:x val="0.1572659770712628"/>
          <c:y val="2.713991324590085E-2"/>
        </c:manualLayout>
      </c:layout>
      <c:overlay val="0"/>
      <c:spPr>
        <a:noFill/>
        <a:ln w="25400">
          <a:noFill/>
        </a:ln>
      </c:spPr>
    </c:title>
    <c:autoTitleDeleted val="0"/>
    <c:plotArea>
      <c:layout>
        <c:manualLayout>
          <c:layoutTarget val="inner"/>
          <c:xMode val="edge"/>
          <c:yMode val="edge"/>
          <c:x val="0.17848377665644122"/>
          <c:y val="0.25659192462320518"/>
          <c:w val="0.59555484202137199"/>
          <c:h val="0.57443597674356894"/>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40000"/>
                  <a:lumOff val="60000"/>
                </a:schemeClr>
              </a:solidFill>
              <a:ln w="25400">
                <a:noFill/>
              </a:ln>
            </c:spPr>
          </c:dPt>
          <c:dPt>
            <c:idx val="6"/>
            <c:bubble3D val="0"/>
            <c:spPr>
              <a:solidFill>
                <a:schemeClr val="accent4">
                  <a:lumMod val="20000"/>
                  <a:lumOff val="80000"/>
                </a:schemeClr>
              </a:solidFill>
              <a:ln w="25400">
                <a:noFill/>
              </a:ln>
            </c:spPr>
          </c:dPt>
          <c:dPt>
            <c:idx val="7"/>
            <c:bubble3D val="0"/>
            <c:spPr>
              <a:solidFill>
                <a:srgbClr val="FFFF00"/>
              </a:solidFill>
              <a:ln w="25400">
                <a:noFill/>
              </a:ln>
            </c:spPr>
          </c:dPt>
          <c:dLbls>
            <c:dLbl>
              <c:idx val="0"/>
              <c:layout>
                <c:manualLayout>
                  <c:x val="6.7372105596979731E-2"/>
                  <c:y val="0.11925575767171234"/>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7.3677805842397902E-3"/>
                  <c:y val="2.5796166915862413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4.7888234006002041E-2"/>
                  <c:y val="4.3868533369579986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1.3637248910530239E-2"/>
                  <c:y val="0"/>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extLst>
            </c:dLbl>
            <c:dLbl>
              <c:idx val="4"/>
              <c:layout>
                <c:manualLayout>
                  <c:x val="-7.8240513707820859E-3"/>
                  <c:y val="-1.3289299793132991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5"/>
              <c:layout>
                <c:manualLayout>
                  <c:x val="-6.5860451344874581E-3"/>
                  <c:y val="-1.313996714246313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6"/>
              <c:layout>
                <c:manualLayout>
                  <c:x val="-1.5004855952086981E-3"/>
                  <c:y val="8.365364498493516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0.16975717240771132"/>
                  <c:y val="1.639863718393102E-2"/>
                </c:manualLayout>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1400" b="0" i="1" u="none" strike="noStrike" kern="1200" baseline="0">
                        <a:solidFill>
                          <a:srgbClr val="000000"/>
                        </a:solidFill>
                        <a:latin typeface="Arial Cyr"/>
                        <a:ea typeface="Arial Cyr"/>
                        <a:cs typeface="Arial Cyr"/>
                      </a:defRPr>
                    </a:pPr>
                    <a:r>
                      <a:rPr lang="en-US" sz="1400" b="0" i="1" u="none" strike="noStrike" baseline="0"/>
                      <a:t>Securities</a:t>
                    </a:r>
                    <a:r>
                      <a:rPr lang="en-US"/>
                      <a:t>
29.0%</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dLbl>
              <c:idx val="8"/>
              <c:layout>
                <c:manualLayout>
                  <c:x val="-0.20671697030820621"/>
                  <c:y val="1.5658118111595797E-2"/>
                </c:manualLayout>
              </c:layout>
              <c:tx>
                <c:rich>
                  <a:bodyPr wrap="square" lIns="38100" tIns="19050" rIns="38100" bIns="19050" anchor="ctr">
                    <a:spAutoFit/>
                  </a:bodyPr>
                  <a:lstStyle/>
                  <a:p>
                    <a:pPr>
                      <a:defRPr sz="1400" b="0" i="1" u="none" strike="noStrike" baseline="0">
                        <a:solidFill>
                          <a:srgbClr val="000000"/>
                        </a:solidFill>
                        <a:latin typeface="Arial Cyr"/>
                        <a:ea typeface="Arial Cyr"/>
                        <a:cs typeface="Arial Cyr"/>
                      </a:defRPr>
                    </a:pPr>
                    <a:r>
                      <a:rPr lang="uk-UA" i="1"/>
                      <a:t>Цінні папери</a:t>
                    </a:r>
                    <a:r>
                      <a:rPr lang="uk-UA" i="1" baseline="0"/>
                      <a:t>
28.0%</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dLbl>
              <c:idx val="9"/>
              <c:layout>
                <c:manualLayout>
                  <c:x val="-0.15563339458708525"/>
                  <c:y val="-9.4641614474599706E-3"/>
                </c:manualLayout>
              </c:layout>
              <c:tx>
                <c:rich>
                  <a:bodyPr/>
                  <a:lstStyle/>
                  <a:p>
                    <a:pPr>
                      <a:defRPr sz="1400" b="0" i="1" u="none" strike="noStrike" baseline="0">
                        <a:solidFill>
                          <a:srgbClr val="000000"/>
                        </a:solidFill>
                        <a:latin typeface="Arial Cyr"/>
                        <a:ea typeface="Arial Cyr"/>
                        <a:cs typeface="Arial Cyr"/>
                      </a:defRPr>
                    </a:pPr>
                    <a:r>
                      <a:rPr lang="uk-UA"/>
                      <a:t>Цінні папери
32.32%</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dLbl>
              <c:idx val="10"/>
              <c:layout>
                <c:manualLayout>
                  <c:x val="-0.16845421434339089"/>
                  <c:y val="8.3508873041823733E-3"/>
                </c:manualLayout>
              </c:layout>
              <c:numFmt formatCode="0.0%" sourceLinked="0"/>
              <c:spPr>
                <a:noFill/>
                <a:ln w="25400">
                  <a:noFill/>
                </a:ln>
              </c:spPr>
              <c:txPr>
                <a:bodyPr/>
                <a:lstStyle/>
                <a:p>
                  <a:pPr>
                    <a:defRPr sz="1400" b="0" i="1"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0"/>
              <c:showBubbleSize val="0"/>
              <c:extLst>
                <c:ext xmlns:c15="http://schemas.microsoft.com/office/drawing/2012/chart" uri="{CE6537A1-D6FC-4f65-9D91-7224C49458BB}"/>
              </c:extLst>
            </c:dLbl>
            <c:dLbl>
              <c:idx val="11"/>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showLegendKey val="1"/>
              <c:showVal val="0"/>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Types'!$J$4:$J$10</c:f>
              <c:strCache>
                <c:ptCount val="7"/>
                <c:pt idx="0">
                  <c:v>Other assets (including R*)</c:v>
                </c:pt>
                <c:pt idx="1">
                  <c:v>Real estate</c:v>
                </c:pt>
                <c:pt idx="2">
                  <c:v>Cash and bank deposits</c:v>
                </c:pt>
                <c:pt idx="3">
                  <c:v>State bonds (OVDP)</c:v>
                </c:pt>
                <c:pt idx="4">
                  <c:v>Equities</c:v>
                </c:pt>
                <c:pt idx="5">
                  <c:v>Corporate bonds</c:v>
                </c:pt>
                <c:pt idx="6">
                  <c:v>Other Securities</c:v>
                </c:pt>
              </c:strCache>
            </c:strRef>
          </c:cat>
          <c:val>
            <c:numRef>
              <c:f>'Asset Structure_CII Types'!$K$4:$K$10</c:f>
              <c:numCache>
                <c:formatCode>0.0%</c:formatCode>
                <c:ptCount val="7"/>
                <c:pt idx="0">
                  <c:v>0.52865674773983284</c:v>
                </c:pt>
                <c:pt idx="1">
                  <c:v>2.9179605093273358E-3</c:v>
                </c:pt>
                <c:pt idx="2">
                  <c:v>0.17840740049749432</c:v>
                </c:pt>
                <c:pt idx="3">
                  <c:v>2.4942658827522422E-3</c:v>
                </c:pt>
                <c:pt idx="4">
                  <c:v>0.23087272024295227</c:v>
                </c:pt>
                <c:pt idx="5">
                  <c:v>5.1002525275244501E-2</c:v>
                </c:pt>
                <c:pt idx="6">
                  <c:v>5.6483798523965633E-3</c:v>
                </c:pt>
              </c:numCache>
            </c:numRef>
          </c:val>
        </c:ser>
        <c:dLbls>
          <c:showLegendKey val="0"/>
          <c:showVal val="0"/>
          <c:showCatName val="0"/>
          <c:showSerName val="0"/>
          <c:showPercent val="0"/>
          <c:showBubbleSize val="0"/>
          <c:showLeaderLines val="0"/>
        </c:dLbls>
        <c:gapWidth val="100"/>
        <c:splitType val="pos"/>
        <c:splitPos val="4"/>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en-US"/>
              <a:t>Venture CII</a:t>
            </a:r>
            <a:endParaRPr lang="uk-UA"/>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0.10365738625879345"/>
          <c:y val="0.24222209633520786"/>
          <c:w val="0.68240446408303224"/>
          <c:h val="0.6792249170549175"/>
        </c:manualLayout>
      </c:layout>
      <c:ofPieChart>
        <c:ofPieType val="bar"/>
        <c:varyColors val="1"/>
        <c:ser>
          <c:idx val="0"/>
          <c:order val="0"/>
          <c:spPr>
            <a:ln w="25400">
              <a:noFill/>
            </a:ln>
          </c:spPr>
          <c:explosion val="6"/>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8000"/>
              </a:solidFill>
              <a:ln w="25400">
                <a:noFill/>
              </a:ln>
            </c:spPr>
          </c:dPt>
          <c:dPt>
            <c:idx val="4"/>
            <c:bubble3D val="0"/>
            <c:spPr>
              <a:solidFill>
                <a:srgbClr val="00800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CCCCFF"/>
              </a:solidFill>
              <a:ln w="25400">
                <a:noFill/>
              </a:ln>
            </c:spPr>
          </c:dPt>
          <c:dPt>
            <c:idx val="8"/>
            <c:bubble3D val="0"/>
            <c:spPr>
              <a:solidFill>
                <a:srgbClr val="CCFFCC"/>
              </a:solidFill>
              <a:ln w="25400">
                <a:noFill/>
              </a:ln>
            </c:spPr>
          </c:dPt>
          <c:dPt>
            <c:idx val="9"/>
            <c:bubble3D val="0"/>
            <c:spPr>
              <a:solidFill>
                <a:srgbClr val="99CCFF"/>
              </a:solidFill>
              <a:ln w="25400">
                <a:noFill/>
              </a:ln>
            </c:spPr>
          </c:dPt>
          <c:dPt>
            <c:idx val="10"/>
            <c:bubble3D val="0"/>
            <c:spPr>
              <a:solidFill>
                <a:srgbClr val="FFFF00"/>
              </a:solidFill>
              <a:ln w="25400">
                <a:noFill/>
              </a:ln>
            </c:spPr>
          </c:dPt>
          <c:dLbls>
            <c:dLbl>
              <c:idx val="0"/>
              <c:layout>
                <c:manualLayout>
                  <c:x val="0"/>
                  <c:y val="0.29043545094909051"/>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7392983356154182"/>
                  <c:y val="-0.12229407707400421"/>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9.9487537876368479E-2"/>
                  <c:y val="-8.2481192858019581E-2"/>
                </c:manualLayout>
              </c:layout>
              <c:numFmt formatCode="0.0%" sourceLinked="0"/>
              <c:spPr>
                <a:noFill/>
                <a:ln w="25400">
                  <a:noFill/>
                </a:ln>
              </c:spPr>
              <c:txPr>
                <a:bodyPr/>
                <a:lstStyle/>
                <a:p>
                  <a:pPr>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5.4998633404838432E-3"/>
                  <c:y val="-8.6944484067675853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layout>
                <c:manualLayout>
                  <c:x val="-5.3568324170748891E-3"/>
                  <c:y val="-6.1084404347499233E-3"/>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8.9646577693184622E-3"/>
                  <c:y val="2.2608377902026112E-2"/>
                </c:manualLayout>
              </c:layout>
              <c:numFmt formatCode="0.0%" sourceLinked="0"/>
              <c:spPr>
                <a:noFill/>
                <a:ln w="25400">
                  <a:noFill/>
                </a:ln>
              </c:spPr>
              <c:txPr>
                <a:bodyPr/>
                <a:lstStyle/>
                <a:p>
                  <a:pPr algn="l">
                    <a:defRPr sz="14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9.3663025215415269E-3"/>
                  <c:y val="9.0740720893688925E-2"/>
                </c:manualLayout>
              </c:layout>
              <c:numFmt formatCode="0.0%" sourceLinked="0"/>
              <c:spPr>
                <a:noFill/>
                <a:ln w="25400">
                  <a:noFill/>
                </a:ln>
              </c:spPr>
              <c:txPr>
                <a:bodyPr wrap="square" lIns="38100" tIns="19050" rIns="38100" bIns="19050" anchor="ctr" anchorCtr="0">
                  <a:spAutoFit/>
                </a:bodyPr>
                <a:lstStyle/>
                <a:p>
                  <a:pPr algn="l">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extLst>
            </c:dLbl>
            <c:dLbl>
              <c:idx val="10"/>
              <c:layout>
                <c:manualLayout>
                  <c:x val="-0.19822990157417308"/>
                  <c:y val="1.7679385167821849E-2"/>
                </c:manualLayout>
              </c:layout>
              <c:tx>
                <c:rich>
                  <a:bodyPr wrap="square" lIns="38100" tIns="19050" rIns="38100" bIns="19050" anchor="ctr">
                    <a:noAutofit/>
                  </a:bodyPr>
                  <a:lstStyle/>
                  <a:p>
                    <a:pPr>
                      <a:defRPr sz="1400" b="0" i="1" u="none" strike="noStrike" baseline="0">
                        <a:solidFill>
                          <a:srgbClr val="000000"/>
                        </a:solidFill>
                        <a:latin typeface="Arial Cyr"/>
                        <a:ea typeface="Arial Cyr"/>
                        <a:cs typeface="Arial Cyr"/>
                      </a:defRPr>
                    </a:pPr>
                    <a:r>
                      <a:rPr lang="en-US" i="1"/>
                      <a:t>Securities</a:t>
                    </a:r>
                    <a:r>
                      <a:rPr lang="en-US" i="1" baseline="0"/>
                      <a:t>
15.2%</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dLbl>
              <c:idx val="11"/>
              <c:layout>
                <c:manualLayout>
                  <c:x val="-0.17105711741288845"/>
                  <c:y val="1.3618760052360087E-2"/>
                </c:manualLayout>
              </c:layout>
              <c:tx>
                <c:rich>
                  <a:bodyPr/>
                  <a:lstStyle/>
                  <a:p>
                    <a:pPr>
                      <a:defRPr sz="1400" b="0" i="1" u="none" strike="noStrike" baseline="0">
                        <a:solidFill>
                          <a:srgbClr val="000000"/>
                        </a:solidFill>
                        <a:latin typeface="Arial Cyr"/>
                        <a:ea typeface="Arial Cyr"/>
                        <a:cs typeface="Arial Cyr"/>
                      </a:defRPr>
                    </a:pPr>
                    <a:r>
                      <a:rPr lang="uk-UA"/>
                      <a:t>Цінні папери 21.49%</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4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Types'!$A$71:$A$80</c:f>
              <c:strCache>
                <c:ptCount val="10"/>
                <c:pt idx="0">
                  <c:v>Other assets (including R*)</c:v>
                </c:pt>
                <c:pt idx="1">
                  <c:v>Real estate</c:v>
                </c:pt>
                <c:pt idx="2">
                  <c:v>Cash and bank deposits</c:v>
                </c:pt>
                <c:pt idx="3">
                  <c:v>Bank metals</c:v>
                </c:pt>
                <c:pt idx="4">
                  <c:v>State bonds (OVDP)</c:v>
                </c:pt>
                <c:pt idx="5">
                  <c:v>Equities</c:v>
                </c:pt>
                <c:pt idx="6">
                  <c:v>Corporate bonds</c:v>
                </c:pt>
                <c:pt idx="7">
                  <c:v>Promissory notes</c:v>
                </c:pt>
                <c:pt idx="8">
                  <c:v>Mortgages</c:v>
                </c:pt>
                <c:pt idx="9">
                  <c:v>Other Securities</c:v>
                </c:pt>
              </c:strCache>
            </c:strRef>
          </c:cat>
          <c:val>
            <c:numRef>
              <c:f>'Asset Structure_CII Types'!$B$71:$B$80</c:f>
              <c:numCache>
                <c:formatCode>0.0%</c:formatCode>
                <c:ptCount val="10"/>
                <c:pt idx="0">
                  <c:v>0.80452804407976075</c:v>
                </c:pt>
                <c:pt idx="1">
                  <c:v>2.8730916380165217E-2</c:v>
                </c:pt>
                <c:pt idx="2">
                  <c:v>1.5118221926237374E-2</c:v>
                </c:pt>
                <c:pt idx="3">
                  <c:v>1.026560902708482E-5</c:v>
                </c:pt>
                <c:pt idx="4">
                  <c:v>2.4927880463306316E-4</c:v>
                </c:pt>
                <c:pt idx="5">
                  <c:v>7.1085804241652575E-2</c:v>
                </c:pt>
                <c:pt idx="6">
                  <c:v>2.9669088742380806E-2</c:v>
                </c:pt>
                <c:pt idx="7">
                  <c:v>4.6689238309747444E-2</c:v>
                </c:pt>
                <c:pt idx="8">
                  <c:v>1.9019749581428641E-5</c:v>
                </c:pt>
                <c:pt idx="9">
                  <c:v>3.900122156814068E-3</c:v>
                </c:pt>
              </c:numCache>
            </c:numRef>
          </c:val>
        </c:ser>
        <c:dLbls>
          <c:showLegendKey val="0"/>
          <c:showVal val="0"/>
          <c:showCatName val="0"/>
          <c:showSerName val="0"/>
          <c:showPercent val="0"/>
          <c:showBubbleSize val="0"/>
          <c:showLeaderLines val="0"/>
        </c:dLbls>
        <c:gapWidth val="100"/>
        <c:splitType val="pos"/>
        <c:splitPos val="7"/>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95018048"/>
        <c:axId val="751161520"/>
      </c:barChart>
      <c:catAx>
        <c:axId val="595018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751161520"/>
        <c:crosses val="autoZero"/>
        <c:auto val="1"/>
        <c:lblAlgn val="ctr"/>
        <c:lblOffset val="100"/>
        <c:tickLblSkip val="1"/>
        <c:tickMarkSkip val="1"/>
        <c:noMultiLvlLbl val="0"/>
      </c:catAx>
      <c:valAx>
        <c:axId val="751161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5950180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12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751163760"/>
        <c:axId val="751164320"/>
      </c:barChart>
      <c:catAx>
        <c:axId val="751163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751164320"/>
        <c:crosses val="autoZero"/>
        <c:auto val="1"/>
        <c:lblAlgn val="ctr"/>
        <c:lblOffset val="100"/>
        <c:tickLblSkip val="1"/>
        <c:tickMarkSkip val="1"/>
        <c:noMultiLvlLbl val="0"/>
      </c:catAx>
      <c:valAx>
        <c:axId val="7511643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7511637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12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751166560"/>
        <c:axId val="751167120"/>
      </c:barChart>
      <c:catAx>
        <c:axId val="751166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751167120"/>
        <c:crosses val="autoZero"/>
        <c:auto val="0"/>
        <c:lblAlgn val="ctr"/>
        <c:lblOffset val="100"/>
        <c:tickLblSkip val="1"/>
        <c:tickMarkSkip val="1"/>
        <c:noMultiLvlLbl val="0"/>
      </c:catAx>
      <c:valAx>
        <c:axId val="7511671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7511665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751172720"/>
        <c:axId val="751173280"/>
      </c:barChart>
      <c:catAx>
        <c:axId val="751172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751173280"/>
        <c:crosses val="autoZero"/>
        <c:auto val="1"/>
        <c:lblAlgn val="ctr"/>
        <c:lblOffset val="100"/>
        <c:tickLblSkip val="1"/>
        <c:tickMarkSkip val="1"/>
        <c:noMultiLvlLbl val="0"/>
      </c:catAx>
      <c:valAx>
        <c:axId val="7511732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7511727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11541714382838"/>
          <c:y val="1.4749305025422385E-2"/>
          <c:w val="0.49103928844574118"/>
          <c:h val="0.86694786836158944"/>
        </c:manualLayout>
      </c:layout>
      <c:barChart>
        <c:barDir val="bar"/>
        <c:grouping val="clustered"/>
        <c:varyColors val="0"/>
        <c:ser>
          <c:idx val="1"/>
          <c:order val="0"/>
          <c:tx>
            <c:strRef>
              <c:f>'Rates of Return'!$H$2</c:f>
              <c:strCache>
                <c:ptCount val="1"/>
                <c:pt idx="0">
                  <c:v>Q1 2018</c:v>
                </c:pt>
              </c:strCache>
            </c:strRef>
          </c:tx>
          <c:spPr>
            <a:solidFill>
              <a:srgbClr val="33CCCC"/>
            </a:solidFill>
            <a:ln w="25400">
              <a:noFill/>
            </a:ln>
          </c:spPr>
          <c:invertIfNegative val="0"/>
          <c:dLbls>
            <c:dLbl>
              <c:idx val="0"/>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2"/>
              <c:layout>
                <c:manualLayout>
                  <c:x val="-5.5914114033186902E-3"/>
                  <c:y val="4.9761450589935271E-5"/>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5.5914114033186902E-3"/>
                  <c:y val="0"/>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7.2286954994213403E-17"/>
                  <c:y val="0"/>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7.6059905876068812E-2"/>
                  <c:y val="-1.0345320431845684E-16"/>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layout>
                <c:manualLayout>
                  <c:x val="0"/>
                  <c:y val="2.5986728352748348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5"/>
              <c:layout>
                <c:manualLayout>
                  <c:x val="-5.1132874375722304E-3"/>
                  <c:y val="2.598726281466476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6"/>
              <c:layout>
                <c:manualLayout>
                  <c:x val="-6.0853394589222114E-3"/>
                  <c:y val="2.5986728352748348E-3"/>
                </c:manualLayout>
              </c:layout>
              <c:numFmt formatCode="0.0%" sourceLinked="0"/>
              <c:spPr>
                <a:noFill/>
                <a:ln w="25400">
                  <a:noFill/>
                </a:ln>
              </c:spPr>
              <c:txPr>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'Rates of Return'!$G$3:$G$19</c:f>
              <c:strCache>
                <c:ptCount val="17"/>
                <c:pt idx="0">
                  <c:v>Real estate in Kyiv, UAH***</c:v>
                </c:pt>
                <c:pt idx="1">
                  <c:v>USD deposits</c:v>
                </c:pt>
                <c:pt idx="2">
                  <c:v>EURO deposits</c:v>
                </c:pt>
                <c:pt idx="3">
                  <c:v>"Gold" deposit (at official rate of gold)</c:v>
                </c:pt>
                <c:pt idx="4">
                  <c:v>Real estate in Kyiv (USD)***</c:v>
                </c:pt>
                <c:pt idx="5">
                  <c:v>Bond funds</c:v>
                </c:pt>
                <c:pt idx="6">
                  <c:v>Closed-end (non-venture) CII with private issue</c:v>
                </c:pt>
                <c:pt idx="7">
                  <c:v>Mixed funds</c:v>
                </c:pt>
                <c:pt idx="8">
                  <c:v>Closed-end (non-venture ) CII with public issue</c:v>
                </c:pt>
                <c:pt idx="9">
                  <c:v>Inflation (Consumer Price Index)**</c:v>
                </c:pt>
                <c:pt idx="10">
                  <c:v>UAH deposits</c:v>
                </c:pt>
                <c:pt idx="11">
                  <c:v>Other (difersified  and specialized public) funds</c:v>
                </c:pt>
                <c:pt idx="12">
                  <c:v>Open-Ended CII  </c:v>
                </c:pt>
                <c:pt idx="13">
                  <c:v>Interval CII</c:v>
                </c:pt>
                <c:pt idx="14">
                  <c:v>Equity funds</c:v>
                </c:pt>
                <c:pt idx="15">
                  <c:v>PFTS Index</c:v>
                </c:pt>
                <c:pt idx="16">
                  <c:v>UX Index</c:v>
                </c:pt>
              </c:strCache>
            </c:strRef>
          </c:cat>
          <c:val>
            <c:numRef>
              <c:f>'Rates of Return'!$H$3:$H$19</c:f>
              <c:numCache>
                <c:formatCode>0.0%</c:formatCode>
                <c:ptCount val="17"/>
                <c:pt idx="0">
                  <c:v>-7.5157773952954643E-2</c:v>
                </c:pt>
                <c:pt idx="1">
                  <c:v>-6.0847570974928544E-2</c:v>
                </c:pt>
                <c:pt idx="2">
                  <c:v>-4.1258056316171077E-2</c:v>
                </c:pt>
                <c:pt idx="3">
                  <c:v>-3.7631679304409915E-2</c:v>
                </c:pt>
                <c:pt idx="4">
                  <c:v>-1.1909062288611253E-2</c:v>
                </c:pt>
                <c:pt idx="5">
                  <c:v>-8.9302215034127164E-3</c:v>
                </c:pt>
                <c:pt idx="6">
                  <c:v>1.844259914928471E-2</c:v>
                </c:pt>
                <c:pt idx="7">
                  <c:v>2.4377586169546585E-2</c:v>
                </c:pt>
                <c:pt idx="8">
                  <c:v>3.0820015560870787E-2</c:v>
                </c:pt>
                <c:pt idx="9">
                  <c:v>3.5400484999999815E-2</c:v>
                </c:pt>
                <c:pt idx="10">
                  <c:v>3.6986301369863014E-2</c:v>
                </c:pt>
                <c:pt idx="11">
                  <c:v>6.1680367629497634E-2</c:v>
                </c:pt>
                <c:pt idx="12">
                  <c:v>6.2723875611443172E-2</c:v>
                </c:pt>
                <c:pt idx="13">
                  <c:v>7.0447576509334905E-2</c:v>
                </c:pt>
                <c:pt idx="14">
                  <c:v>0.11767843564520432</c:v>
                </c:pt>
                <c:pt idx="15">
                  <c:v>0.13362534120485003</c:v>
                </c:pt>
                <c:pt idx="16">
                  <c:v>0.21377215635637992</c:v>
                </c:pt>
              </c:numCache>
            </c:numRef>
          </c:val>
        </c:ser>
        <c:ser>
          <c:idx val="2"/>
          <c:order val="1"/>
          <c:tx>
            <c:strRef>
              <c:f>'Rates of Return'!$I$2</c:f>
              <c:strCache>
                <c:ptCount val="1"/>
                <c:pt idx="0">
                  <c:v>Year (12 months till 31.03.2018)</c:v>
                </c:pt>
              </c:strCache>
            </c:strRef>
          </c:tx>
          <c:spPr>
            <a:solidFill>
              <a:srgbClr val="000080"/>
            </a:solidFill>
            <a:ln w="25400">
              <a:noFill/>
            </a:ln>
          </c:spPr>
          <c:invertIfNegative val="0"/>
          <c:val>
            <c:numRef>
              <c:f>'Rates of Return'!$I$3:$I$19</c:f>
              <c:numCache>
                <c:formatCode>0.0%</c:formatCode>
                <c:ptCount val="17"/>
                <c:pt idx="0">
                  <c:v>-6.3416901490282673E-2</c:v>
                </c:pt>
                <c:pt idx="1">
                  <c:v>1.542359100862134E-2</c:v>
                </c:pt>
                <c:pt idx="2">
                  <c:v>0.13663088218094921</c:v>
                </c:pt>
                <c:pt idx="3">
                  <c:v>5.313905633555116E-2</c:v>
                </c:pt>
                <c:pt idx="4">
                  <c:v>4.1042079664771247E-2</c:v>
                </c:pt>
                <c:pt idx="5">
                  <c:v>9.4697169977305595E-2</c:v>
                </c:pt>
                <c:pt idx="6">
                  <c:v>0.11477499710746453</c:v>
                </c:pt>
                <c:pt idx="7">
                  <c:v>7.9402190020931407E-2</c:v>
                </c:pt>
                <c:pt idx="8">
                  <c:v>0.19678690107607499</c:v>
                </c:pt>
                <c:pt idx="9">
                  <c:v>0.13221555630008086</c:v>
                </c:pt>
                <c:pt idx="10">
                  <c:v>0.1605443543059164</c:v>
                </c:pt>
                <c:pt idx="11">
                  <c:v>9.8653708443882993E-2</c:v>
                </c:pt>
                <c:pt idx="12">
                  <c:v>0.22773222072967303</c:v>
                </c:pt>
                <c:pt idx="13">
                  <c:v>8.4840120749548831E-2</c:v>
                </c:pt>
                <c:pt idx="14">
                  <c:v>0.25662144964016953</c:v>
                </c:pt>
                <c:pt idx="15">
                  <c:v>0.31072699915593249</c:v>
                </c:pt>
                <c:pt idx="16">
                  <c:v>0.58764370573671387</c:v>
                </c:pt>
              </c:numCache>
            </c:numRef>
          </c:val>
        </c:ser>
        <c:dLbls>
          <c:showLegendKey val="0"/>
          <c:showVal val="0"/>
          <c:showCatName val="0"/>
          <c:showSerName val="0"/>
          <c:showPercent val="0"/>
          <c:showBubbleSize val="0"/>
        </c:dLbls>
        <c:gapWidth val="120"/>
        <c:overlap val="-20"/>
        <c:axId val="751176080"/>
        <c:axId val="751176640"/>
      </c:barChart>
      <c:catAx>
        <c:axId val="751176080"/>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Arial Cyr"/>
                <a:ea typeface="Arial Cyr"/>
                <a:cs typeface="Arial Cyr"/>
              </a:defRPr>
            </a:pPr>
            <a:endParaRPr lang="uk-UA"/>
          </a:p>
        </c:txPr>
        <c:crossAx val="751176640"/>
        <c:crosses val="autoZero"/>
        <c:auto val="1"/>
        <c:lblAlgn val="ctr"/>
        <c:lblOffset val="0"/>
        <c:tickLblSkip val="1"/>
        <c:tickMarkSkip val="1"/>
        <c:noMultiLvlLbl val="0"/>
      </c:catAx>
      <c:valAx>
        <c:axId val="751176640"/>
        <c:scaling>
          <c:orientation val="minMax"/>
          <c:max val="0.60000000000000064"/>
          <c:min val="-0.2"/>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751176080"/>
        <c:crosses val="autoZero"/>
        <c:crossBetween val="between"/>
        <c:majorUnit val="0.1"/>
        <c:minorUnit val="1.0000000000000005E-2"/>
      </c:valAx>
      <c:spPr>
        <a:solidFill>
          <a:srgbClr val="FFFFFF"/>
        </a:solidFill>
        <a:ln w="25400">
          <a:noFill/>
        </a:ln>
      </c:spPr>
    </c:plotArea>
    <c:legend>
      <c:legendPos val="r"/>
      <c:layout>
        <c:manualLayout>
          <c:xMode val="edge"/>
          <c:yMode val="edge"/>
          <c:x val="0.44236675257042485"/>
          <c:y val="0.94123288416699058"/>
          <c:w val="0.55289122183027084"/>
          <c:h val="5.1047775726598799E-2"/>
        </c:manualLayout>
      </c:layout>
      <c:overlay val="0"/>
      <c:spPr>
        <a:solidFill>
          <a:srgbClr val="FFFFFF"/>
        </a:solidFill>
        <a:ln w="25400">
          <a:noFill/>
        </a:ln>
      </c:spPr>
      <c:txPr>
        <a:bodyPr/>
        <a:lstStyle/>
        <a:p>
          <a:pPr>
            <a:defRPr sz="11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solidFill>
                  <a:srgbClr val="FF0000"/>
                </a:solidFill>
              </a:defRPr>
            </a:pPr>
            <a:r>
              <a:rPr lang="en-US" b="1">
                <a:solidFill>
                  <a:sysClr val="windowText" lastClr="000000"/>
                </a:solidFill>
              </a:rPr>
              <a:t>Number of AMC</a:t>
            </a:r>
            <a:endParaRPr lang="uk-UA" b="1">
              <a:solidFill>
                <a:sysClr val="windowText" lastClr="000000"/>
              </a:solidFill>
            </a:endParaRPr>
          </a:p>
        </c:rich>
      </c:tx>
      <c:overlay val="0"/>
    </c:title>
    <c:autoTitleDeleted val="0"/>
    <c:plotArea>
      <c:layout>
        <c:manualLayout>
          <c:layoutTarget val="inner"/>
          <c:xMode val="edge"/>
          <c:yMode val="edge"/>
          <c:x val="0.2616026338468958"/>
          <c:y val="0.22442382478629139"/>
          <c:w val="0.5600549580546067"/>
          <c:h val="0.66282807664637211"/>
        </c:manualLayout>
      </c:layout>
      <c:pieChart>
        <c:varyColors val="1"/>
        <c:ser>
          <c:idx val="0"/>
          <c:order val="0"/>
          <c:tx>
            <c:strRef>
              <c:f>'AMC and CII'!$C$2</c:f>
              <c:strCache>
                <c:ptCount val="1"/>
                <c:pt idx="0">
                  <c:v>Number of AMC with CII under management</c:v>
                </c:pt>
              </c:strCache>
            </c:strRef>
          </c:tx>
          <c:explosion val="14"/>
          <c:dLbls>
            <c:dLbl>
              <c:idx val="0"/>
              <c:layout>
                <c:manualLayout>
                  <c:x val="-6.8709571327707553E-2"/>
                  <c:y val="0.119349644210404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0210501832335238E-3"/>
                  <c:y val="-2.7023656906510408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0273628803031929"/>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21714306259662797"/>
                  <c:y val="0.1111114555786694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4"/>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536"/>
                  <c:y val="0.64745869878624651"/>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3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423"/>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'AMC and CII'!$C$2:$D$2</c:f>
              <c:strCache>
                <c:ptCount val="1"/>
                <c:pt idx="0">
                  <c:v>Number of AMC with CII under management</c:v>
                </c:pt>
              </c:strCache>
            </c:strRef>
          </c:cat>
          <c:val>
            <c:numRef>
              <c:f>'AMC and CII'!$C$16:$D$16</c:f>
              <c:numCache>
                <c:formatCode>General</c:formatCode>
                <c:ptCount val="1"/>
                <c:pt idx="0">
                  <c:v>284</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111" r="0.75000000000000111"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By Assets Under  Management </a:t>
            </a:r>
          </a:p>
          <a:p>
            <a:pPr>
              <a:defRPr sz="1100" b="1" i="0" u="none" strike="noStrike" baseline="0">
                <a:solidFill>
                  <a:srgbClr val="000000"/>
                </a:solidFill>
                <a:latin typeface="Arial Cyr"/>
                <a:ea typeface="Arial Cyr"/>
                <a:cs typeface="Arial Cyr"/>
              </a:defRPr>
            </a:pPr>
            <a:r>
              <a:rPr lang="en-US" sz="1100" b="1" i="0" u="none" strike="noStrike" baseline="0"/>
              <a:t>(excl. NBU CNPF)</a:t>
            </a:r>
            <a:endParaRPr lang="uk-UA"/>
          </a:p>
        </c:rich>
      </c:tx>
      <c:layout>
        <c:manualLayout>
          <c:xMode val="edge"/>
          <c:yMode val="edge"/>
          <c:x val="0.34683974230423137"/>
          <c:y val="4.4566508019430445E-3"/>
        </c:manualLayout>
      </c:layout>
      <c:overlay val="0"/>
      <c:spPr>
        <a:noFill/>
        <a:ln w="25400">
          <a:noFill/>
        </a:ln>
      </c:spPr>
    </c:title>
    <c:autoTitleDeleted val="0"/>
    <c:plotArea>
      <c:layout>
        <c:manualLayout>
          <c:layoutTarget val="inner"/>
          <c:xMode val="edge"/>
          <c:yMode val="edge"/>
          <c:x val="0.40489863565089146"/>
          <c:y val="0.16319576488970564"/>
          <c:w val="0.41934491440048188"/>
          <c:h val="0.83181554127212154"/>
        </c:manualLayout>
      </c:layout>
      <c:pieChart>
        <c:varyColors val="1"/>
        <c:ser>
          <c:idx val="0"/>
          <c:order val="0"/>
          <c:spPr>
            <a:solidFill>
              <a:srgbClr val="9999FF"/>
            </a:solidFill>
            <a:ln w="25400">
              <a:noFill/>
            </a:ln>
          </c:spPr>
          <c:explosion val="8"/>
          <c:dPt>
            <c:idx val="0"/>
            <c:bubble3D val="0"/>
            <c:spPr>
              <a:solidFill>
                <a:srgbClr val="CC99FF"/>
              </a:solidFill>
              <a:ln w="25400">
                <a:noFill/>
              </a:ln>
            </c:spPr>
          </c:dPt>
          <c:dPt>
            <c:idx val="1"/>
            <c:bubble3D val="0"/>
            <c:explosion val="4"/>
            <c:spPr>
              <a:solidFill>
                <a:srgbClr val="800080"/>
              </a:solidFill>
              <a:ln w="25400">
                <a:noFill/>
              </a:ln>
            </c:spPr>
          </c:dPt>
          <c:dPt>
            <c:idx val="2"/>
            <c:bubble3D val="0"/>
            <c:explosion val="3"/>
            <c:spPr>
              <a:solidFill>
                <a:srgbClr val="FFFF00"/>
              </a:solidFill>
              <a:ln w="25400">
                <a:noFill/>
              </a:ln>
            </c:spPr>
          </c:dPt>
          <c:dLbls>
            <c:dLbl>
              <c:idx val="0"/>
              <c:layout>
                <c:manualLayout>
                  <c:x val="3.6257454961249505E-2"/>
                  <c:y val="-0.39086136792649884"/>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3.8421782888228596E-2"/>
                  <c:y val="-1.9607454683036481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4550244685584619E-2"/>
                  <c:y val="3.3039855326813243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1477874613536115E-2"/>
                  <c:y val="5.0249166256280065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8813963496960725"/>
                  <c:y val="0.1524163568773243"/>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Management'!$A$21:$A$23</c:f>
              <c:strCache>
                <c:ptCount val="3"/>
                <c:pt idx="0">
                  <c:v>Open</c:v>
                </c:pt>
                <c:pt idx="1">
                  <c:v>Corporate</c:v>
                </c:pt>
                <c:pt idx="2">
                  <c:v>Professional</c:v>
                </c:pt>
              </c:strCache>
            </c:strRef>
          </c:cat>
          <c:val>
            <c:numRef>
              <c:f>'NPF under Management'!$F$21:$F$23</c:f>
              <c:numCache>
                <c:formatCode>#\ ##0.0</c:formatCode>
                <c:ptCount val="3"/>
                <c:pt idx="0">
                  <c:v>882.76828601789998</c:v>
                </c:pt>
                <c:pt idx="1">
                  <c:v>216.41661694000001</c:v>
                </c:pt>
                <c:pt idx="2">
                  <c:v>117.36626309130001</c:v>
                </c:pt>
              </c:numCache>
            </c:numRef>
          </c:val>
        </c:ser>
        <c:dLbls>
          <c:showLegendKey val="0"/>
          <c:showVal val="0"/>
          <c:showCatName val="0"/>
          <c:showSerName val="0"/>
          <c:showPercent val="0"/>
          <c:showBubbleSize val="0"/>
          <c:showLeaderLines val="0"/>
        </c:dLbls>
        <c:firstSliceAng val="130"/>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By Number (excl. NBU CNPF)</a:t>
            </a:r>
            <a:r>
              <a:rPr lang="uk-UA"/>
              <a:t> </a:t>
            </a:r>
          </a:p>
        </c:rich>
      </c:tx>
      <c:layout>
        <c:manualLayout>
          <c:xMode val="edge"/>
          <c:yMode val="edge"/>
          <c:x val="0.1985956080881742"/>
          <c:y val="1.8796947127958149E-2"/>
        </c:manualLayout>
      </c:layout>
      <c:overlay val="0"/>
      <c:spPr>
        <a:noFill/>
        <a:ln w="25400">
          <a:noFill/>
        </a:ln>
      </c:spPr>
    </c:title>
    <c:autoTitleDeleted val="0"/>
    <c:plotArea>
      <c:layout>
        <c:manualLayout>
          <c:layoutTarget val="inner"/>
          <c:xMode val="edge"/>
          <c:yMode val="edge"/>
          <c:x val="0.11421387901371742"/>
          <c:y val="0.12064148259177339"/>
          <c:w val="0.44697864883997468"/>
          <c:h val="0.83861554384476911"/>
        </c:manualLayout>
      </c:layout>
      <c:pieChart>
        <c:varyColors val="1"/>
        <c:ser>
          <c:idx val="0"/>
          <c:order val="0"/>
          <c:spPr>
            <a:solidFill>
              <a:srgbClr val="9999FF"/>
            </a:solidFill>
            <a:ln w="25400">
              <a:noFill/>
            </a:ln>
          </c:spPr>
          <c:explosion val="8"/>
          <c:dPt>
            <c:idx val="0"/>
            <c:bubble3D val="0"/>
            <c:spPr>
              <a:solidFill>
                <a:srgbClr val="CC99FF"/>
              </a:solidFill>
              <a:ln w="25400">
                <a:noFill/>
              </a:ln>
            </c:spPr>
          </c:dPt>
          <c:dPt>
            <c:idx val="1"/>
            <c:bubble3D val="0"/>
            <c:spPr>
              <a:solidFill>
                <a:srgbClr val="800080"/>
              </a:solidFill>
              <a:ln w="25400">
                <a:noFill/>
              </a:ln>
            </c:spPr>
          </c:dPt>
          <c:dPt>
            <c:idx val="2"/>
            <c:bubble3D val="0"/>
            <c:spPr>
              <a:solidFill>
                <a:srgbClr val="FFFF00"/>
              </a:solidFill>
              <a:ln w="25400">
                <a:noFill/>
              </a:ln>
            </c:spPr>
          </c:dPt>
          <c:dLbls>
            <c:dLbl>
              <c:idx val="0"/>
              <c:layout>
                <c:manualLayout>
                  <c:x val="4.0837918528938803E-2"/>
                  <c:y val="-0.32067762987679038"/>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3.2255968003999588E-2"/>
                  <c:y val="-9.592435481653401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323980335791364E-2"/>
                  <c:y val="6.9978647261635413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59719037844698941"/>
                  <c:y val="7.8947368421052502E-2"/>
                </c:manualLayout>
              </c:layout>
              <c:numFmt formatCode="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88758883698591751"/>
                  <c:y val="0.15413533834586499"/>
                </c:manualLayout>
              </c:layout>
              <c:numFmt formatCode="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Management'!$A$12:$A$14</c:f>
              <c:strCache>
                <c:ptCount val="3"/>
                <c:pt idx="0">
                  <c:v>Open</c:v>
                </c:pt>
                <c:pt idx="1">
                  <c:v>Corporate</c:v>
                </c:pt>
                <c:pt idx="2">
                  <c:v>Professional</c:v>
                </c:pt>
              </c:strCache>
            </c:strRef>
          </c:cat>
          <c:val>
            <c:numRef>
              <c:f>'NPF under Management'!$D$12:$D$14</c:f>
              <c:numCache>
                <c:formatCode>General</c:formatCode>
                <c:ptCount val="3"/>
                <c:pt idx="0">
                  <c:v>46</c:v>
                </c:pt>
                <c:pt idx="1">
                  <c:v>6</c:v>
                </c:pt>
                <c:pt idx="2">
                  <c:v>6</c:v>
                </c:pt>
              </c:numCache>
            </c:numRef>
          </c:val>
        </c:ser>
        <c:dLbls>
          <c:showLegendKey val="0"/>
          <c:showVal val="0"/>
          <c:showCatName val="0"/>
          <c:showSerName val="0"/>
          <c:showPercent val="0"/>
          <c:showBubbleSize val="0"/>
          <c:showLeaderLines val="0"/>
        </c:dLbls>
        <c:firstSliceAng val="130"/>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31.12.201</a:t>
            </a:r>
            <a:r>
              <a:rPr lang="en-US"/>
              <a:t>7</a:t>
            </a:r>
            <a:endParaRPr lang="uk-UA"/>
          </a:p>
        </c:rich>
      </c:tx>
      <c:layout>
        <c:manualLayout>
          <c:xMode val="edge"/>
          <c:yMode val="edge"/>
          <c:x val="0.43147415059356131"/>
          <c:y val="1.7241294838145231E-2"/>
        </c:manualLayout>
      </c:layout>
      <c:overlay val="0"/>
      <c:spPr>
        <a:noFill/>
        <a:ln w="25400">
          <a:noFill/>
        </a:ln>
      </c:spPr>
    </c:title>
    <c:autoTitleDeleted val="0"/>
    <c:plotArea>
      <c:layout>
        <c:manualLayout>
          <c:layoutTarget val="inner"/>
          <c:xMode val="edge"/>
          <c:yMode val="edge"/>
          <c:x val="0.17932526397115633"/>
          <c:y val="0.17941113660005129"/>
          <c:w val="0.46210124547528569"/>
          <c:h val="0.66243791376471661"/>
        </c:manualLayout>
      </c:layout>
      <c:pieChart>
        <c:varyColors val="1"/>
        <c:ser>
          <c:idx val="0"/>
          <c:order val="0"/>
          <c:tx>
            <c:strRef>
              <c:f>'NPF under Management'!$A$57</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dPt>
          <c:dPt>
            <c:idx val="1"/>
            <c:bubble3D val="0"/>
            <c:spPr>
              <a:solidFill>
                <a:srgbClr val="CCCCFF"/>
              </a:solidFill>
              <a:ln w="25400">
                <a:noFill/>
              </a:ln>
            </c:spPr>
          </c:dPt>
          <c:dPt>
            <c:idx val="2"/>
            <c:bubble3D val="0"/>
            <c:spPr>
              <a:solidFill>
                <a:srgbClr val="FFCC00"/>
              </a:solidFill>
              <a:ln w="25400">
                <a:noFill/>
              </a:ln>
            </c:spPr>
          </c:dPt>
          <c:dPt>
            <c:idx val="3"/>
            <c:bubble3D val="0"/>
            <c:spPr>
              <a:solidFill>
                <a:srgbClr val="333333"/>
              </a:solidFill>
              <a:ln w="25400">
                <a:noFill/>
              </a:ln>
            </c:spPr>
          </c:dPt>
          <c:dPt>
            <c:idx val="4"/>
            <c:bubble3D val="0"/>
            <c:spPr>
              <a:solidFill>
                <a:srgbClr val="FF99CC"/>
              </a:solidFill>
              <a:ln w="25400">
                <a:noFill/>
              </a:ln>
            </c:spPr>
          </c:dPt>
          <c:dLbls>
            <c:dLbl>
              <c:idx val="0"/>
              <c:layout>
                <c:manualLayout>
                  <c:x val="-8.4159459575750065E-3"/>
                  <c:y val="-2.437970253718285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0.35566251083649081"/>
                  <c:y val="9.097484861636406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3.8777096031970291E-2"/>
                  <c:y val="-0.1016368032736067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7.0887472603901403E-3"/>
                  <c:y val="7.2626256363623135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5.555268706165839E-2"/>
                  <c:y val="0.1057788276465440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Management'!$B$53:$F$53</c:f>
              <c:strCache>
                <c:ptCount val="5"/>
                <c:pt idx="0">
                  <c:v>Securities</c:v>
                </c:pt>
                <c:pt idx="1">
                  <c:v>Moneys</c:v>
                </c:pt>
                <c:pt idx="2">
                  <c:v>Bank metals</c:v>
                </c:pt>
                <c:pt idx="3">
                  <c:v>Real estate</c:v>
                </c:pt>
                <c:pt idx="4">
                  <c:v>Other assets</c:v>
                </c:pt>
              </c:strCache>
            </c:strRef>
          </c:cat>
          <c:val>
            <c:numRef>
              <c:f>'NPF under Management'!$B$57:$F$57</c:f>
              <c:numCache>
                <c:formatCode>#\ ##0.0</c:formatCode>
                <c:ptCount val="5"/>
                <c:pt idx="0">
                  <c:v>611.57188622619969</c:v>
                </c:pt>
                <c:pt idx="1">
                  <c:v>515.17951602130006</c:v>
                </c:pt>
                <c:pt idx="2">
                  <c:v>10.050079960000001</c:v>
                </c:pt>
                <c:pt idx="3">
                  <c:v>43.762842839999998</c:v>
                </c:pt>
                <c:pt idx="4">
                  <c:v>13.41476492</c:v>
                </c:pt>
              </c:numCache>
            </c:numRef>
          </c:val>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31.03.2018</a:t>
            </a:r>
          </a:p>
        </c:rich>
      </c:tx>
      <c:layout>
        <c:manualLayout>
          <c:xMode val="edge"/>
          <c:yMode val="edge"/>
          <c:x val="0.40865399352453208"/>
          <c:y val="1.7301079343691694E-2"/>
        </c:manualLayout>
      </c:layout>
      <c:overlay val="0"/>
      <c:spPr>
        <a:noFill/>
        <a:ln w="25400">
          <a:noFill/>
        </a:ln>
      </c:spPr>
    </c:title>
    <c:autoTitleDeleted val="0"/>
    <c:plotArea>
      <c:layout>
        <c:manualLayout>
          <c:layoutTarget val="inner"/>
          <c:xMode val="edge"/>
          <c:yMode val="edge"/>
          <c:x val="0.28755394937167827"/>
          <c:y val="0.21554358336786897"/>
          <c:w val="0.45666494557032827"/>
          <c:h val="0.65976067136344962"/>
        </c:manualLayout>
      </c:layout>
      <c:pieChart>
        <c:varyColors val="1"/>
        <c:ser>
          <c:idx val="0"/>
          <c:order val="0"/>
          <c:tx>
            <c:strRef>
              <c:f>'NPF under Management'!$A$50</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dPt>
          <c:dPt>
            <c:idx val="1"/>
            <c:bubble3D val="0"/>
            <c:spPr>
              <a:solidFill>
                <a:srgbClr val="CCCCFF"/>
              </a:solidFill>
              <a:ln w="25400">
                <a:noFill/>
              </a:ln>
            </c:spPr>
          </c:dPt>
          <c:dPt>
            <c:idx val="2"/>
            <c:bubble3D val="0"/>
            <c:spPr>
              <a:solidFill>
                <a:srgbClr val="FFCC00"/>
              </a:solidFill>
              <a:ln w="25400">
                <a:noFill/>
              </a:ln>
            </c:spPr>
          </c:dPt>
          <c:dPt>
            <c:idx val="3"/>
            <c:bubble3D val="0"/>
            <c:spPr>
              <a:solidFill>
                <a:srgbClr val="333333"/>
              </a:solidFill>
              <a:ln w="25400">
                <a:noFill/>
              </a:ln>
            </c:spPr>
          </c:dPt>
          <c:dPt>
            <c:idx val="4"/>
            <c:bubble3D val="0"/>
            <c:spPr>
              <a:solidFill>
                <a:srgbClr val="FF99CC"/>
              </a:solidFill>
              <a:ln w="25400">
                <a:noFill/>
              </a:ln>
            </c:spPr>
          </c:dPt>
          <c:dLbls>
            <c:dLbl>
              <c:idx val="0"/>
              <c:layout>
                <c:manualLayout>
                  <c:x val="5.7873553511525892E-2"/>
                  <c:y val="7.9990330156099049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0.36103991472562635"/>
                  <c:y val="5.967310275709445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4103087138826411E-2"/>
                  <c:y val="-4.870355021411797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1.6310032699803481E-2"/>
                  <c:y val="5.4610098079845466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6.431444583220694E-2"/>
                  <c:y val="0.12995234148363041"/>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Management'!$B$46:$F$46</c:f>
              <c:strCache>
                <c:ptCount val="5"/>
                <c:pt idx="0">
                  <c:v>Securities</c:v>
                </c:pt>
                <c:pt idx="1">
                  <c:v>Moneys</c:v>
                </c:pt>
                <c:pt idx="2">
                  <c:v>Bank metals</c:v>
                </c:pt>
                <c:pt idx="3">
                  <c:v>Real estate</c:v>
                </c:pt>
                <c:pt idx="4">
                  <c:v>Other assets</c:v>
                </c:pt>
              </c:strCache>
            </c:strRef>
          </c:cat>
          <c:val>
            <c:numRef>
              <c:f>'NPF under Management'!$B$50:$F$50</c:f>
              <c:numCache>
                <c:formatCode>#\ ##0.0</c:formatCode>
                <c:ptCount val="5"/>
                <c:pt idx="0">
                  <c:v>677.67803203599988</c:v>
                </c:pt>
                <c:pt idx="1">
                  <c:v>487.3849442532001</c:v>
                </c:pt>
                <c:pt idx="2">
                  <c:v>9.7463202900000017</c:v>
                </c:pt>
                <c:pt idx="3">
                  <c:v>28.21755937</c:v>
                </c:pt>
                <c:pt idx="4">
                  <c:v>13.524310100000001</c:v>
                </c:pt>
              </c:numCache>
            </c:numRef>
          </c:val>
        </c:ser>
        <c:dLbls>
          <c:showLegendKey val="0"/>
          <c:showVal val="0"/>
          <c:showCatName val="0"/>
          <c:showSerName val="0"/>
          <c:showPercent val="0"/>
          <c:showBubbleSize val="0"/>
          <c:showLeaderLines val="0"/>
        </c:dLbls>
        <c:firstSliceAng val="106"/>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Open NPF</a:t>
            </a:r>
            <a:endParaRPr lang="uk-UA"/>
          </a:p>
        </c:rich>
      </c:tx>
      <c:layout>
        <c:manualLayout>
          <c:xMode val="edge"/>
          <c:yMode val="edge"/>
          <c:x val="0.34351159184464147"/>
          <c:y val="4.2406517651974104E-3"/>
        </c:manualLayout>
      </c:layout>
      <c:overlay val="0"/>
      <c:spPr>
        <a:noFill/>
        <a:ln w="25400">
          <a:noFill/>
        </a:ln>
      </c:spPr>
    </c:title>
    <c:autoTitleDeleted val="0"/>
    <c:plotArea>
      <c:layout>
        <c:manualLayout>
          <c:layoutTarget val="inner"/>
          <c:xMode val="edge"/>
          <c:yMode val="edge"/>
          <c:x val="0.101635277956468"/>
          <c:y val="0.20589827404584082"/>
          <c:w val="0.65558053977377462"/>
          <c:h val="0.78348776523989749"/>
        </c:manualLayout>
      </c:layout>
      <c:ofPieChart>
        <c:ofPieType val="bar"/>
        <c:varyColors val="1"/>
        <c:ser>
          <c:idx val="0"/>
          <c:order val="0"/>
          <c:tx>
            <c:strRef>
              <c:f>'NPF under Management'!$B$125</c:f>
              <c:strCache>
                <c:ptCount val="1"/>
                <c:pt idx="0">
                  <c:v>Open</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dPt>
          <c:dPt>
            <c:idx val="1"/>
            <c:bubble3D val="0"/>
            <c:spPr>
              <a:solidFill>
                <a:srgbClr val="FF9900"/>
              </a:solidFill>
              <a:ln w="25400">
                <a:noFill/>
              </a:ln>
            </c:spPr>
          </c:dPt>
          <c:dPt>
            <c:idx val="2"/>
            <c:bubble3D val="0"/>
            <c:spPr>
              <a:solidFill>
                <a:srgbClr val="993300"/>
              </a:solidFill>
              <a:ln w="25400">
                <a:noFill/>
              </a:ln>
            </c:spPr>
          </c:dPt>
          <c:dPt>
            <c:idx val="3"/>
            <c:bubble3D val="0"/>
            <c:spPr>
              <a:solidFill>
                <a:srgbClr val="333333"/>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99CC00"/>
              </a:solidFill>
              <a:ln w="25400">
                <a:noFill/>
              </a:ln>
            </c:spPr>
          </c:dPt>
          <c:dPt>
            <c:idx val="7"/>
            <c:bubble3D val="0"/>
            <c:spPr>
              <a:solidFill>
                <a:srgbClr val="00B050"/>
              </a:solidFill>
              <a:ln w="25400">
                <a:noFill/>
              </a:ln>
            </c:spPr>
          </c:dPt>
          <c:dPt>
            <c:idx val="8"/>
            <c:bubble3D val="0"/>
            <c:spPr>
              <a:solidFill>
                <a:srgbClr val="FFFF00"/>
              </a:solidFill>
              <a:ln w="25400">
                <a:noFill/>
              </a:ln>
            </c:spPr>
          </c:dPt>
          <c:dLbls>
            <c:dLbl>
              <c:idx val="0"/>
              <c:layout>
                <c:manualLayout>
                  <c:x val="0"/>
                  <c:y val="0.2736500338133290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8.8364255278684092E-2"/>
                  <c:y val="0.1034637937267267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6139786013268659E-2"/>
                  <c:y val="-1.7250108875379499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16162223472065987"/>
                  <c:y val="2.7857246353217329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4.5174753844673815E-3"/>
                  <c:y val="-2.6535841585140062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6.303255338488415E-3"/>
                  <c:y val="0.1462477308785695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1.0115890897109642E-2"/>
                  <c:y val="0.22784369112543845"/>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8"/>
              <c:layout>
                <c:manualLayout>
                  <c:x val="-0.21405077670387937"/>
                  <c:y val="1.6803985369981591E-2"/>
                </c:manualLayout>
              </c:layout>
              <c:tx>
                <c:rich>
                  <a:bodyPr/>
                  <a:lstStyle/>
                  <a:p>
                    <a:pPr>
                      <a:defRPr sz="1000" b="1" i="0" u="none" strike="noStrike" baseline="0">
                        <a:solidFill>
                          <a:srgbClr val="000000"/>
                        </a:solidFill>
                        <a:latin typeface="Arial Cyr"/>
                        <a:ea typeface="Arial Cyr"/>
                        <a:cs typeface="Arial Cyr"/>
                      </a:defRPr>
                    </a:pPr>
                    <a:r>
                      <a:rPr lang="en-US"/>
                      <a:t>Securities
54.1%</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Management'!$A$126:$A$133</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Management'!$B$126:$B$133</c:f>
              <c:numCache>
                <c:formatCode>#\ ##0.0</c:formatCode>
                <c:ptCount val="8"/>
                <c:pt idx="0">
                  <c:v>364.53417622320006</c:v>
                </c:pt>
                <c:pt idx="1">
                  <c:v>9.7463202900000017</c:v>
                </c:pt>
                <c:pt idx="2">
                  <c:v>21.155259000000001</c:v>
                </c:pt>
                <c:pt idx="3">
                  <c:v>9.7602165200000002</c:v>
                </c:pt>
                <c:pt idx="4">
                  <c:v>17.164274955100005</c:v>
                </c:pt>
                <c:pt idx="5">
                  <c:v>52.5240995009</c:v>
                </c:pt>
                <c:pt idx="6">
                  <c:v>0</c:v>
                </c:pt>
                <c:pt idx="7">
                  <c:v>407.88393952869984</c:v>
                </c:pt>
              </c:numCache>
            </c:numRef>
          </c:val>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horizontalDpi="-4"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Corporate NPF</a:t>
            </a:r>
            <a:endParaRPr lang="uk-UA"/>
          </a:p>
        </c:rich>
      </c:tx>
      <c:layout>
        <c:manualLayout>
          <c:xMode val="edge"/>
          <c:yMode val="edge"/>
          <c:x val="0.34727323505425256"/>
          <c:y val="4.3469155360012796E-3"/>
        </c:manualLayout>
      </c:layout>
      <c:overlay val="0"/>
      <c:spPr>
        <a:noFill/>
        <a:ln w="25400">
          <a:noFill/>
        </a:ln>
      </c:spPr>
    </c:title>
    <c:autoTitleDeleted val="0"/>
    <c:plotArea>
      <c:layout>
        <c:manualLayout>
          <c:layoutTarget val="inner"/>
          <c:xMode val="edge"/>
          <c:yMode val="edge"/>
          <c:x val="0.10579397643566982"/>
          <c:y val="0.12617660538636952"/>
          <c:w val="0.66428143381444693"/>
          <c:h val="0.78816366673213956"/>
        </c:manualLayout>
      </c:layout>
      <c:ofPieChart>
        <c:ofPieType val="bar"/>
        <c:varyColors val="1"/>
        <c:ser>
          <c:idx val="0"/>
          <c:order val="0"/>
          <c:tx>
            <c:strRef>
              <c:f>'NPF under Management'!$C$125</c:f>
              <c:strCache>
                <c:ptCount val="1"/>
                <c:pt idx="0">
                  <c:v>Corporate</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dPt>
          <c:dPt>
            <c:idx val="1"/>
            <c:bubble3D val="0"/>
            <c:spPr>
              <a:solidFill>
                <a:srgbClr val="CCCCFF"/>
              </a:solidFill>
              <a:ln w="25400">
                <a:noFill/>
              </a:ln>
            </c:spPr>
          </c:dPt>
          <c:dPt>
            <c:idx val="2"/>
            <c:bubble3D val="0"/>
            <c:spPr>
              <a:solidFill>
                <a:srgbClr val="FF9900"/>
              </a:solidFill>
              <a:ln w="25400">
                <a:noFill/>
              </a:ln>
            </c:spPr>
          </c:dPt>
          <c:dPt>
            <c:idx val="3"/>
            <c:bubble3D val="0"/>
            <c:spPr>
              <a:solidFill>
                <a:srgbClr val="333333"/>
              </a:solidFill>
              <a:ln w="25400">
                <a:noFill/>
              </a:ln>
            </c:spPr>
          </c:dPt>
          <c:dPt>
            <c:idx val="4"/>
            <c:bubble3D val="0"/>
            <c:spPr>
              <a:solidFill>
                <a:srgbClr val="FF99CC"/>
              </a:solidFill>
              <a:ln w="25400">
                <a:noFill/>
              </a:ln>
            </c:spPr>
          </c:dPt>
          <c:dPt>
            <c:idx val="5"/>
            <c:bubble3D val="0"/>
            <c:spPr>
              <a:solidFill>
                <a:schemeClr val="accent2">
                  <a:lumMod val="60000"/>
                  <a:lumOff val="40000"/>
                </a:schemeClr>
              </a:solidFill>
              <a:ln w="25400">
                <a:noFill/>
              </a:ln>
            </c:spPr>
          </c:dPt>
          <c:dPt>
            <c:idx val="6"/>
            <c:bubble3D val="0"/>
            <c:spPr>
              <a:solidFill>
                <a:srgbClr val="99CC00"/>
              </a:solidFill>
              <a:ln w="25400">
                <a:noFill/>
              </a:ln>
            </c:spPr>
          </c:dPt>
          <c:dPt>
            <c:idx val="7"/>
            <c:bubble3D val="0"/>
            <c:spPr>
              <a:solidFill>
                <a:srgbClr val="00B050"/>
              </a:solidFill>
              <a:ln w="25400">
                <a:noFill/>
              </a:ln>
            </c:spPr>
          </c:dPt>
          <c:dPt>
            <c:idx val="8"/>
            <c:bubble3D val="0"/>
            <c:spPr>
              <a:solidFill>
                <a:srgbClr val="FFFF00"/>
              </a:solidFill>
              <a:ln w="25400">
                <a:noFill/>
              </a:ln>
            </c:spPr>
          </c:dPt>
          <c:dLbls>
            <c:dLbl>
              <c:idx val="0"/>
              <c:layout>
                <c:manualLayout>
                  <c:x val="4.0683673695845912E-2"/>
                  <c:y val="0.3836428025599892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numFmt formatCode="0.0%" sourceLinked="0"/>
              <c:spPr>
                <a:noFill/>
                <a:ln w="25400">
                  <a:noFill/>
                </a:ln>
              </c:spPr>
              <c:txPr>
                <a:bodyPr wrap="square" lIns="38100" tIns="19050" rIns="38100" bIns="19050" anchor="ctr" anchorCtr="0">
                  <a:spAutoFit/>
                </a:bodyPr>
                <a:lstStyle/>
                <a:p>
                  <a:pPr algn="l">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dLbl>
            <c:dLbl>
              <c:idx val="6"/>
              <c:delete val="1"/>
              <c:extLst>
                <c:ext xmlns:c15="http://schemas.microsoft.com/office/drawing/2012/chart" uri="{CE6537A1-D6FC-4f65-9D91-7224C49458BB}"/>
              </c:extLst>
            </c:dLbl>
            <c:dLbl>
              <c:idx val="7"/>
              <c:layout>
                <c:manualLayout>
                  <c:x val="-5.2836650622534722E-3"/>
                  <c:y val="6.7315139250899533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8"/>
              <c:layout>
                <c:manualLayout>
                  <c:x val="-0.20981816435433498"/>
                  <c:y val="4.3647465254918472E-3"/>
                </c:manualLayout>
              </c:layout>
              <c:tx>
                <c:rich>
                  <a:bodyPr/>
                  <a:lstStyle/>
                  <a:p>
                    <a:pPr>
                      <a:defRPr sz="1000" b="1" i="0" u="none" strike="noStrike" baseline="0">
                        <a:solidFill>
                          <a:srgbClr val="000000"/>
                        </a:solidFill>
                        <a:latin typeface="Arial Cyr"/>
                        <a:ea typeface="Arial Cyr"/>
                        <a:cs typeface="Arial Cyr"/>
                      </a:defRPr>
                    </a:pPr>
                    <a:r>
                      <a:rPr lang="en-US" sz="1000" b="1" i="0" u="none" strike="noStrike" baseline="0"/>
                      <a:t>Securities</a:t>
                    </a:r>
                    <a:r>
                      <a:rPr lang="en-US"/>
                      <a:t>
57.6%</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Management'!$A$126:$A$133</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Management'!$C$126:$C$133</c:f>
              <c:numCache>
                <c:formatCode>#\ ##0.0</c:formatCode>
                <c:ptCount val="8"/>
                <c:pt idx="0">
                  <c:v>91.675436980000015</c:v>
                </c:pt>
                <c:pt idx="1">
                  <c:v>0</c:v>
                </c:pt>
                <c:pt idx="2">
                  <c:v>0</c:v>
                </c:pt>
                <c:pt idx="3">
                  <c:v>0</c:v>
                </c:pt>
                <c:pt idx="4">
                  <c:v>3.7540019999999993E-2</c:v>
                </c:pt>
                <c:pt idx="5">
                  <c:v>19.456622420000002</c:v>
                </c:pt>
                <c:pt idx="6">
                  <c:v>0</c:v>
                </c:pt>
                <c:pt idx="7">
                  <c:v>105.24701752</c:v>
                </c:pt>
              </c:numCache>
            </c:numRef>
          </c:val>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Professional NPF</a:t>
            </a:r>
            <a:endParaRPr lang="uk-UA"/>
          </a:p>
        </c:rich>
      </c:tx>
      <c:layout>
        <c:manualLayout>
          <c:xMode val="edge"/>
          <c:yMode val="edge"/>
          <c:x val="0.41004417019971523"/>
          <c:y val="4.2365395022902992E-2"/>
        </c:manualLayout>
      </c:layout>
      <c:overlay val="0"/>
      <c:spPr>
        <a:noFill/>
        <a:ln w="25400">
          <a:noFill/>
        </a:ln>
      </c:spPr>
    </c:title>
    <c:autoTitleDeleted val="0"/>
    <c:plotArea>
      <c:layout>
        <c:manualLayout>
          <c:layoutTarget val="inner"/>
          <c:xMode val="edge"/>
          <c:yMode val="edge"/>
          <c:x val="0.11113419974528707"/>
          <c:y val="0.16309498292873006"/>
          <c:w val="0.6647322035587192"/>
          <c:h val="0.79368322403883462"/>
        </c:manualLayout>
      </c:layout>
      <c:ofPieChart>
        <c:ofPieType val="bar"/>
        <c:varyColors val="1"/>
        <c:ser>
          <c:idx val="0"/>
          <c:order val="0"/>
          <c:tx>
            <c:strRef>
              <c:f>'NPF under Management'!$D$125</c:f>
              <c:strCache>
                <c:ptCount val="1"/>
                <c:pt idx="0">
                  <c:v>Professional</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dPt>
          <c:dPt>
            <c:idx val="1"/>
            <c:bubble3D val="0"/>
            <c:spPr>
              <a:solidFill>
                <a:srgbClr val="CCCCFF"/>
              </a:solidFill>
              <a:ln w="25400">
                <a:noFill/>
              </a:ln>
            </c:spPr>
          </c:dPt>
          <c:dPt>
            <c:idx val="2"/>
            <c:bubble3D val="0"/>
            <c:spPr>
              <a:solidFill>
                <a:srgbClr val="993300"/>
              </a:solidFill>
              <a:ln w="25400">
                <a:noFill/>
              </a:ln>
            </c:spPr>
          </c:dPt>
          <c:dPt>
            <c:idx val="3"/>
            <c:bubble3D val="0"/>
            <c:spPr>
              <a:solidFill>
                <a:srgbClr val="333333"/>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99CC00"/>
              </a:solidFill>
              <a:ln w="25400">
                <a:noFill/>
              </a:ln>
            </c:spPr>
          </c:dPt>
          <c:dPt>
            <c:idx val="7"/>
            <c:bubble3D val="0"/>
            <c:spPr>
              <a:solidFill>
                <a:srgbClr val="00B050"/>
              </a:solidFill>
              <a:ln w="25400">
                <a:noFill/>
              </a:ln>
            </c:spPr>
          </c:dPt>
          <c:dPt>
            <c:idx val="8"/>
            <c:bubble3D val="0"/>
            <c:spPr>
              <a:solidFill>
                <a:srgbClr val="FFFF00"/>
              </a:solidFill>
              <a:ln w="25400">
                <a:noFill/>
              </a:ln>
            </c:spPr>
          </c:dPt>
          <c:dLbls>
            <c:dLbl>
              <c:idx val="0"/>
              <c:layout>
                <c:manualLayout>
                  <c:x val="0"/>
                  <c:y val="0.2650533844892066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layout>
                <c:manualLayout>
                  <c:x val="0"/>
                  <c:y val="1.382403862213717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3"/>
              <c:layout>
                <c:manualLayout>
                  <c:x val="9.7954369077917353E-2"/>
                  <c:y val="-2.6712516017206551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7.045191663258777E-3"/>
                  <c:y val="-5.3170058380247347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4.5957591842457172E-3"/>
                  <c:y val="1.2514693933616778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1.7492268911929838E-3"/>
                  <c:y val="0.10422266121328515"/>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8"/>
              <c:layout>
                <c:manualLayout>
                  <c:x val="-0.22656672502926764"/>
                  <c:y val="-1.4096289095398306E-3"/>
                </c:manualLayout>
              </c:layout>
              <c:tx>
                <c:rich>
                  <a:bodyPr/>
                  <a:lstStyle/>
                  <a:p>
                    <a:pPr>
                      <a:defRPr sz="1000" b="1" i="0" u="none" strike="noStrike" baseline="0">
                        <a:solidFill>
                          <a:srgbClr val="000000"/>
                        </a:solidFill>
                        <a:latin typeface="Arial Cyr"/>
                        <a:ea typeface="Arial Cyr"/>
                        <a:cs typeface="Arial Cyr"/>
                      </a:defRPr>
                    </a:pPr>
                    <a:r>
                      <a:rPr lang="en-US" sz="1000" b="1" i="0" u="none" strike="noStrike" baseline="0"/>
                      <a:t>Securities</a:t>
                    </a:r>
                    <a:r>
                      <a:rPr lang="en-US"/>
                      <a:t>
64.2%</a:t>
                    </a:r>
                  </a:p>
                </c:rich>
              </c:tx>
              <c:numFmt formatCode="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Management'!$A$126:$A$133</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Management'!$D$126:$D$133</c:f>
              <c:numCache>
                <c:formatCode>#\ ##0.0</c:formatCode>
                <c:ptCount val="8"/>
                <c:pt idx="0">
                  <c:v>31.17533105</c:v>
                </c:pt>
                <c:pt idx="1">
                  <c:v>0</c:v>
                </c:pt>
                <c:pt idx="2">
                  <c:v>7.06230037</c:v>
                </c:pt>
                <c:pt idx="3">
                  <c:v>3.7640935799999999</c:v>
                </c:pt>
                <c:pt idx="4">
                  <c:v>4.3601127120000003</c:v>
                </c:pt>
                <c:pt idx="5">
                  <c:v>21.875322702800002</c:v>
                </c:pt>
                <c:pt idx="6">
                  <c:v>0</c:v>
                </c:pt>
                <c:pt idx="7">
                  <c:v>49.129102676499997</c:v>
                </c:pt>
              </c:numCache>
            </c:numRef>
          </c:val>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31.03.2017</a:t>
            </a:r>
          </a:p>
        </c:rich>
      </c:tx>
      <c:layout>
        <c:manualLayout>
          <c:xMode val="edge"/>
          <c:yMode val="edge"/>
          <c:x val="0.43605941302791751"/>
          <c:y val="1.7241123161491605E-2"/>
        </c:manualLayout>
      </c:layout>
      <c:overlay val="0"/>
      <c:spPr>
        <a:noFill/>
        <a:ln w="25400">
          <a:noFill/>
        </a:ln>
      </c:spPr>
    </c:title>
    <c:autoTitleDeleted val="0"/>
    <c:plotArea>
      <c:layout>
        <c:manualLayout>
          <c:layoutTarget val="inner"/>
          <c:xMode val="edge"/>
          <c:yMode val="edge"/>
          <c:x val="0.23517429378813146"/>
          <c:y val="0.19466065237168237"/>
          <c:w val="0.44259248308894467"/>
          <c:h val="0.67283995998677504"/>
        </c:manualLayout>
      </c:layout>
      <c:pieChart>
        <c:varyColors val="1"/>
        <c:ser>
          <c:idx val="0"/>
          <c:order val="0"/>
          <c:tx>
            <c:strRef>
              <c:f>'NPF under Management'!$A$64</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dPt>
          <c:dPt>
            <c:idx val="1"/>
            <c:bubble3D val="0"/>
            <c:spPr>
              <a:solidFill>
                <a:srgbClr val="CCCCFF"/>
              </a:solidFill>
              <a:ln w="25400">
                <a:noFill/>
              </a:ln>
            </c:spPr>
          </c:dPt>
          <c:dPt>
            <c:idx val="2"/>
            <c:bubble3D val="0"/>
            <c:spPr>
              <a:solidFill>
                <a:srgbClr val="FFCC00"/>
              </a:solidFill>
              <a:ln w="25400">
                <a:noFill/>
              </a:ln>
            </c:spPr>
          </c:dPt>
          <c:dPt>
            <c:idx val="3"/>
            <c:bubble3D val="0"/>
            <c:spPr>
              <a:solidFill>
                <a:srgbClr val="333333"/>
              </a:solidFill>
              <a:ln w="25400">
                <a:noFill/>
              </a:ln>
            </c:spPr>
          </c:dPt>
          <c:dPt>
            <c:idx val="4"/>
            <c:bubble3D val="0"/>
            <c:spPr>
              <a:solidFill>
                <a:srgbClr val="FF99CC"/>
              </a:solidFill>
              <a:ln w="25400">
                <a:noFill/>
              </a:ln>
            </c:spPr>
          </c:dPt>
          <c:dLbls>
            <c:dLbl>
              <c:idx val="0"/>
              <c:layout>
                <c:manualLayout>
                  <c:x val="-1.6743056921167929E-2"/>
                  <c:y val="-1.132418901266916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0.30493806957495223"/>
                  <c:y val="6.758102904791589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439797370320761E-2"/>
                  <c:y val="-0.1543968560533710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3.5312060555229719E-3"/>
                  <c:y val="1.6663483102347981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5.4809951220326621E-2"/>
                  <c:y val="9.645846156022977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Management'!$B$53:$F$53</c:f>
              <c:strCache>
                <c:ptCount val="5"/>
                <c:pt idx="0">
                  <c:v>Securities</c:v>
                </c:pt>
                <c:pt idx="1">
                  <c:v>Moneys</c:v>
                </c:pt>
                <c:pt idx="2">
                  <c:v>Bank metals</c:v>
                </c:pt>
                <c:pt idx="3">
                  <c:v>Real estate</c:v>
                </c:pt>
                <c:pt idx="4">
                  <c:v>Other assets</c:v>
                </c:pt>
              </c:strCache>
            </c:strRef>
          </c:cat>
          <c:val>
            <c:numRef>
              <c:f>'NPF under Management'!$B$64:$F$64</c:f>
              <c:numCache>
                <c:formatCode>#\ ##0.0</c:formatCode>
                <c:ptCount val="5"/>
                <c:pt idx="0">
                  <c:v>557.88318201029995</c:v>
                </c:pt>
                <c:pt idx="1">
                  <c:v>481.90175775159997</c:v>
                </c:pt>
                <c:pt idx="2">
                  <c:v>9.4551270499999998</c:v>
                </c:pt>
                <c:pt idx="3">
                  <c:v>35.10284764</c:v>
                </c:pt>
                <c:pt idx="4">
                  <c:v>12.23792916</c:v>
                </c:pt>
              </c:numCache>
            </c:numRef>
          </c:val>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7731809018792E-2"/>
          <c:y val="0.11029438164058118"/>
          <c:w val="0.89062552268719353"/>
          <c:h val="0.68382516617160261"/>
        </c:manualLayout>
      </c:layout>
      <c:barChart>
        <c:barDir val="col"/>
        <c:grouping val="clustered"/>
        <c:varyColors val="0"/>
        <c:ser>
          <c:idx val="1"/>
          <c:order val="0"/>
          <c:spPr>
            <a:solidFill>
              <a:srgbClr val="CC99FF"/>
            </a:solidFill>
            <a:ln w="25400">
              <a:noFill/>
            </a:ln>
          </c:spPr>
          <c:invertIfNegative val="0"/>
          <c:dLbls>
            <c:dLbl>
              <c:idx val="9"/>
              <c:layout>
                <c:manualLayout>
                  <c:x val="0"/>
                  <c:y val="-6.2305295950155883E-3"/>
                </c:manualLayout>
              </c:layout>
              <c:numFmt formatCode="#,##0" sourceLinked="0"/>
              <c:spPr>
                <a:noFill/>
                <a:ln w="25400">
                  <a:noFill/>
                </a:ln>
              </c:spPr>
              <c:txPr>
                <a:bodyPr/>
                <a:lstStyle/>
                <a:p>
                  <a:pPr>
                    <a:defRPr sz="900" b="1" i="0" u="none" strike="noStrike" baseline="0">
                      <a:solidFill>
                        <a:srgbClr val="800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0"/>
                  <c:y val="8.8417329796640475E-3"/>
                </c:manualLayout>
              </c:layout>
              <c:numFmt formatCode="#,##0" sourceLinked="0"/>
              <c:spPr>
                <a:noFill/>
                <a:ln w="25400">
                  <a:noFill/>
                </a:ln>
              </c:spPr>
              <c:txPr>
                <a:bodyPr/>
                <a:lstStyle/>
                <a:p>
                  <a:pPr>
                    <a:defRPr sz="900" b="1" i="0" u="none" strike="noStrike" baseline="0">
                      <a:solidFill>
                        <a:srgbClr val="800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900" b="1" i="0" u="none" strike="noStrike" baseline="0">
                    <a:solidFill>
                      <a:srgbClr val="800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'НПФ в управлінні'!#REF!</c:f>
            </c:multiLvlStrRef>
          </c:cat>
          <c:val>
            <c:numRef>
              <c:f>'НПФ в управлінні'!#REF!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'НПФ в управлінні'!#REF!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80"/>
        <c:overlap val="-10"/>
        <c:axId val="751193440"/>
        <c:axId val="771847504"/>
      </c:barChart>
      <c:lineChart>
        <c:grouping val="standard"/>
        <c:varyColors val="0"/>
        <c:ser>
          <c:idx val="3"/>
          <c:order val="1"/>
          <c:spPr>
            <a:ln w="12700">
              <a:solidFill>
                <a:srgbClr val="000080"/>
              </a:solidFill>
              <a:prstDash val="solid"/>
            </a:ln>
          </c:spPr>
          <c:marker>
            <c:symbol val="diamond"/>
            <c:size val="6"/>
            <c:spPr>
              <a:solidFill>
                <a:srgbClr val="000080"/>
              </a:solidFill>
              <a:ln>
                <a:solidFill>
                  <a:srgbClr val="000080"/>
                </a:solidFill>
                <a:prstDash val="solid"/>
              </a:ln>
            </c:spPr>
          </c:marker>
          <c:dLbls>
            <c:dLbl>
              <c:idx val="9"/>
              <c:layout>
                <c:manualLayout>
                  <c:x val="-3.0972445884665998E-2"/>
                  <c:y val="-5.7366138251286412E-2"/>
                </c:manualLayout>
              </c:layout>
              <c:numFmt formatCode="#,##0" sourceLinked="0"/>
              <c:spPr>
                <a:noFill/>
                <a:ln w="25400">
                  <a:noFill/>
                </a:ln>
              </c:spPr>
              <c:txPr>
                <a:bodyPr/>
                <a:lstStyle/>
                <a:p>
                  <a:pPr>
                    <a:defRPr sz="9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8413143777354127E-2"/>
                  <c:y val="-6.8172197971274814E-2"/>
                </c:manualLayout>
              </c:layout>
              <c:numFmt formatCode="#,##0" sourceLinked="0"/>
              <c:spPr>
                <a:noFill/>
                <a:ln w="25400">
                  <a:noFill/>
                </a:ln>
              </c:spPr>
              <c:txPr>
                <a:bodyPr/>
                <a:lstStyle/>
                <a:p>
                  <a:pPr>
                    <a:defRPr sz="9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9286991572728602E-2"/>
                  <c:y val="-3.8340051657998975E-2"/>
                </c:manualLayout>
              </c:layout>
              <c:numFmt formatCode="#,##0" sourceLinked="0"/>
              <c:spPr>
                <a:noFill/>
                <a:ln w="25400">
                  <a:noFill/>
                </a:ln>
              </c:spPr>
              <c:txPr>
                <a:bodyPr/>
                <a:lstStyle/>
                <a:p>
                  <a:pPr>
                    <a:defRPr sz="9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9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'[12]НПФ в управлінні'!$A$4:$A$13</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'НПФ в управлінні'!#REF!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'НПФ в управлінні'!#REF!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771848064"/>
        <c:axId val="771848624"/>
      </c:lineChart>
      <c:catAx>
        <c:axId val="7511934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1" u="none" strike="noStrike" baseline="0">
                <a:solidFill>
                  <a:srgbClr val="000000"/>
                </a:solidFill>
                <a:latin typeface="Arial"/>
                <a:ea typeface="Arial"/>
                <a:cs typeface="Arial"/>
              </a:defRPr>
            </a:pPr>
            <a:endParaRPr lang="uk-UA"/>
          </a:p>
        </c:txPr>
        <c:crossAx val="771847504"/>
        <c:crosses val="autoZero"/>
        <c:auto val="0"/>
        <c:lblAlgn val="ctr"/>
        <c:lblOffset val="0"/>
        <c:tickLblSkip val="1"/>
        <c:tickMarkSkip val="1"/>
        <c:noMultiLvlLbl val="0"/>
      </c:catAx>
      <c:valAx>
        <c:axId val="771847504"/>
        <c:scaling>
          <c:orientation val="minMax"/>
          <c:max val="1200"/>
          <c:min val="0"/>
        </c:scaling>
        <c:delete val="0"/>
        <c:axPos val="l"/>
        <c:numFmt formatCode="#,##0" sourceLinked="0"/>
        <c:majorTickMark val="cross"/>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uk-UA"/>
          </a:p>
        </c:txPr>
        <c:crossAx val="751193440"/>
        <c:crosses val="autoZero"/>
        <c:crossBetween val="between"/>
        <c:majorUnit val="100"/>
        <c:minorUnit val="100"/>
      </c:valAx>
      <c:catAx>
        <c:axId val="771848064"/>
        <c:scaling>
          <c:orientation val="minMax"/>
        </c:scaling>
        <c:delete val="1"/>
        <c:axPos val="b"/>
        <c:numFmt formatCode="General" sourceLinked="1"/>
        <c:majorTickMark val="out"/>
        <c:minorTickMark val="none"/>
        <c:tickLblPos val="none"/>
        <c:crossAx val="771848624"/>
        <c:crosses val="autoZero"/>
        <c:auto val="0"/>
        <c:lblAlgn val="ctr"/>
        <c:lblOffset val="100"/>
        <c:noMultiLvlLbl val="0"/>
      </c:catAx>
      <c:valAx>
        <c:axId val="771848624"/>
        <c:scaling>
          <c:orientation val="minMax"/>
          <c:max val="50"/>
        </c:scaling>
        <c:delete val="0"/>
        <c:axPos val="r"/>
        <c:title>
          <c:tx>
            <c:rich>
              <a:bodyPr rot="0" vert="horz"/>
              <a:lstStyle/>
              <a:p>
                <a:pPr algn="ctr">
                  <a:defRPr sz="1000" b="1" i="0" u="none" strike="noStrike" baseline="0">
                    <a:solidFill>
                      <a:srgbClr val="800080"/>
                    </a:solidFill>
                    <a:latin typeface="Arial"/>
                    <a:ea typeface="Arial"/>
                    <a:cs typeface="Arial"/>
                  </a:defRPr>
                </a:pPr>
                <a:r>
                  <a:rPr lang="uk-UA"/>
                  <a:t>млн. грн.</a:t>
                </a:r>
              </a:p>
            </c:rich>
          </c:tx>
          <c:layout>
            <c:manualLayout>
              <c:xMode val="edge"/>
              <c:yMode val="edge"/>
              <c:x val="7.0823437433274717E-4"/>
              <c:y val="6.9796036009517762E-3"/>
            </c:manualLayout>
          </c:layout>
          <c:overlay val="0"/>
          <c:spPr>
            <a:noFill/>
            <a:ln w="25400">
              <a:noFill/>
            </a:ln>
          </c:spPr>
        </c:title>
        <c:numFmt formatCode="#,##0" sourceLinked="0"/>
        <c:majorTickMark val="cross"/>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uk-UA"/>
          </a:p>
        </c:txPr>
        <c:crossAx val="771848064"/>
        <c:crosses val="max"/>
        <c:crossBetween val="between"/>
      </c:valAx>
      <c:spPr>
        <a:solidFill>
          <a:srgbClr val="FFFFFF"/>
        </a:solidFill>
        <a:ln w="25400">
          <a:noFill/>
        </a:ln>
      </c:spPr>
    </c:plotArea>
    <c:legend>
      <c:legendPos val="r"/>
      <c:layout>
        <c:manualLayout>
          <c:xMode val="edge"/>
          <c:yMode val="edge"/>
          <c:x val="2.2222988709640342E-2"/>
          <c:y val="0.87537683665710186"/>
          <c:w val="0.91790328461758364"/>
          <c:h val="0.11546256776314179"/>
        </c:manualLayout>
      </c:layout>
      <c:overlay val="0"/>
      <c:spPr>
        <a:solidFill>
          <a:srgbClr val="FFFFFF"/>
        </a:solidFill>
        <a:ln w="25400">
          <a:noFill/>
        </a:ln>
      </c:spPr>
      <c:txPr>
        <a:bodyPr/>
        <a:lstStyle/>
        <a:p>
          <a:pPr>
            <a:defRPr sz="10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111" r="0.75000000000000111" t="1" header="0.5" footer="0.5"/>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By Assets Under Management </a:t>
            </a:r>
          </a:p>
          <a:p>
            <a:pPr>
              <a:defRPr sz="1100" b="1" i="0" u="none" strike="noStrike" baseline="0">
                <a:solidFill>
                  <a:srgbClr val="000000"/>
                </a:solidFill>
                <a:latin typeface="Arial Cyr"/>
                <a:ea typeface="Arial Cyr"/>
                <a:cs typeface="Arial Cyr"/>
              </a:defRPr>
            </a:pPr>
            <a:r>
              <a:rPr lang="en-US"/>
              <a:t>(incl. NBU CNPF)</a:t>
            </a:r>
          </a:p>
          <a:p>
            <a:pPr>
              <a:defRPr sz="1100" b="1" i="0" u="none" strike="noStrike" baseline="0">
                <a:solidFill>
                  <a:srgbClr val="000000"/>
                </a:solidFill>
                <a:latin typeface="Arial Cyr"/>
                <a:ea typeface="Arial Cyr"/>
                <a:cs typeface="Arial Cyr"/>
              </a:defRPr>
            </a:pPr>
            <a:endParaRPr lang="uk-UA"/>
          </a:p>
        </c:rich>
      </c:tx>
      <c:layout>
        <c:manualLayout>
          <c:xMode val="edge"/>
          <c:yMode val="edge"/>
          <c:x val="0.25433805002806009"/>
          <c:y val="4.6791438219718441E-3"/>
        </c:manualLayout>
      </c:layout>
      <c:overlay val="0"/>
      <c:spPr>
        <a:noFill/>
        <a:ln w="25400">
          <a:noFill/>
        </a:ln>
      </c:spPr>
    </c:title>
    <c:autoTitleDeleted val="0"/>
    <c:plotArea>
      <c:layout>
        <c:manualLayout>
          <c:layoutTarget val="inner"/>
          <c:xMode val="edge"/>
          <c:yMode val="edge"/>
          <c:x val="0.3662367369814154"/>
          <c:y val="0.18224822963266826"/>
          <c:w val="0.39798894781782285"/>
          <c:h val="0.78503019332318602"/>
        </c:manualLayout>
      </c:layout>
      <c:pieChart>
        <c:varyColors val="1"/>
        <c:ser>
          <c:idx val="0"/>
          <c:order val="0"/>
          <c:spPr>
            <a:solidFill>
              <a:srgbClr val="9999FF"/>
            </a:solidFill>
            <a:ln w="25400">
              <a:noFill/>
            </a:ln>
          </c:spPr>
          <c:explosion val="8"/>
          <c:dPt>
            <c:idx val="0"/>
            <c:bubble3D val="0"/>
            <c:spPr>
              <a:solidFill>
                <a:srgbClr val="CC99FF"/>
              </a:solidFill>
              <a:ln w="25400">
                <a:noFill/>
              </a:ln>
            </c:spPr>
          </c:dPt>
          <c:dPt>
            <c:idx val="1"/>
            <c:bubble3D val="0"/>
            <c:explosion val="4"/>
            <c:spPr>
              <a:solidFill>
                <a:srgbClr val="800080"/>
              </a:solidFill>
              <a:ln w="25400">
                <a:noFill/>
              </a:ln>
            </c:spPr>
          </c:dPt>
          <c:dPt>
            <c:idx val="2"/>
            <c:bubble3D val="0"/>
            <c:explosion val="4"/>
            <c:spPr>
              <a:solidFill>
                <a:srgbClr val="FFFF00"/>
              </a:solidFill>
              <a:ln w="25400">
                <a:noFill/>
              </a:ln>
            </c:spPr>
          </c:dPt>
          <c:dLbls>
            <c:dLbl>
              <c:idx val="0"/>
              <c:layout>
                <c:manualLayout>
                  <c:x val="-0.1458530093446232"/>
                  <c:y val="0.12965903319033403"/>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3.6396567832312231E-2"/>
                  <c:y val="-7.0866627212262528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8.3992079613028174E-3"/>
                  <c:y val="6.0830092001234834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1362671186219479"/>
                  <c:y val="-2.5757587434840488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8813963496960725"/>
                  <c:y val="0.1524163568773243"/>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Management'!$A$21:$A$23,'NPF under Management'!$A$25)</c:f>
              <c:strCache>
                <c:ptCount val="4"/>
                <c:pt idx="0">
                  <c:v>Open</c:v>
                </c:pt>
                <c:pt idx="1">
                  <c:v>Corporate</c:v>
                </c:pt>
                <c:pt idx="2">
                  <c:v>Professional</c:v>
                </c:pt>
                <c:pt idx="3">
                  <c:v>NBU CNPF**</c:v>
                </c:pt>
              </c:strCache>
            </c:strRef>
          </c:cat>
          <c:val>
            <c:numRef>
              <c:f>('NPF under Management'!$F$21:$F$23,'NPF under Management'!$F$25)</c:f>
              <c:numCache>
                <c:formatCode>#\ ##0.0</c:formatCode>
                <c:ptCount val="4"/>
                <c:pt idx="0">
                  <c:v>882.76828601789998</c:v>
                </c:pt>
                <c:pt idx="1">
                  <c:v>216.41661694000001</c:v>
                </c:pt>
                <c:pt idx="2">
                  <c:v>117.36626309130001</c:v>
                </c:pt>
                <c:pt idx="3">
                  <c:v>1268.6488339507998</c:v>
                </c:pt>
              </c:numCache>
            </c:numRef>
          </c:val>
        </c:ser>
        <c:dLbls>
          <c:showLegendKey val="0"/>
          <c:showVal val="0"/>
          <c:showCatName val="0"/>
          <c:showSerName val="0"/>
          <c:showPercent val="0"/>
          <c:showBubbleSize val="0"/>
          <c:showLeaderLines val="0"/>
        </c:dLbls>
        <c:firstSliceAng val="286"/>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4950984314138375"/>
          <c:y val="1.5772870662460619E-2"/>
          <c:w val="0.52788756711232643"/>
          <c:h val="0.82439147252666423"/>
        </c:manualLayout>
      </c:layout>
      <c:pieChart>
        <c:varyColors val="1"/>
        <c:ser>
          <c:idx val="0"/>
          <c:order val="0"/>
          <c:explosion val="14"/>
          <c:dLbls>
            <c:dLbl>
              <c:idx val="0"/>
              <c:layout>
                <c:manualLayout>
                  <c:x val="9.4725760606379926E-4"/>
                  <c:y val="-0.11229102521441671"/>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4.4856721760185334E-2"/>
                  <c:y val="1.1990033130830621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0273628803031929"/>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21714306259662797"/>
                  <c:y val="0.1111114555786694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4"/>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536"/>
                  <c:y val="0.64745869878624651"/>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3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423"/>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'Fund Types'!$Q$11:$T$11</c:f>
              <c:strCache>
                <c:ptCount val="4"/>
                <c:pt idx="0">
                  <c:v>open-ended</c:v>
                </c:pt>
                <c:pt idx="1">
                  <c:v>interval</c:v>
                </c:pt>
                <c:pt idx="2">
                  <c:v>closed-end (ex. venture)</c:v>
                </c:pt>
                <c:pt idx="3">
                  <c:v>venture</c:v>
                </c:pt>
              </c:strCache>
            </c:strRef>
          </c:cat>
          <c:val>
            <c:numRef>
              <c:f>'Fund Types'!$Q$12:$T$12</c:f>
              <c:numCache>
                <c:formatCode>General</c:formatCode>
                <c:ptCount val="4"/>
                <c:pt idx="0">
                  <c:v>19</c:v>
                </c:pt>
                <c:pt idx="1">
                  <c:v>23</c:v>
                </c:pt>
                <c:pt idx="2">
                  <c:v>88</c:v>
                </c:pt>
                <c:pt idx="3">
                  <c:v>1036</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111" r="0.75000000000000111"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31.12.2017</a:t>
            </a:r>
          </a:p>
        </c:rich>
      </c:tx>
      <c:layout>
        <c:manualLayout>
          <c:xMode val="edge"/>
          <c:yMode val="edge"/>
          <c:x val="0.40865399352453208"/>
          <c:y val="1.7301079343691694E-2"/>
        </c:manualLayout>
      </c:layout>
      <c:overlay val="0"/>
      <c:spPr>
        <a:noFill/>
        <a:ln w="25400">
          <a:noFill/>
        </a:ln>
      </c:spPr>
    </c:title>
    <c:autoTitleDeleted val="0"/>
    <c:plotArea>
      <c:layout>
        <c:manualLayout>
          <c:layoutTarget val="inner"/>
          <c:xMode val="edge"/>
          <c:yMode val="edge"/>
          <c:x val="0.28755394937167827"/>
          <c:y val="0.21554358336786897"/>
          <c:w val="0.45666494557032827"/>
          <c:h val="0.65976067136344962"/>
        </c:manualLayout>
      </c:layout>
      <c:pieChart>
        <c:varyColors val="1"/>
        <c:ser>
          <c:idx val="0"/>
          <c:order val="0"/>
          <c:tx>
            <c:strRef>
              <c:f>'NPF under Management'!$A$104</c:f>
              <c:strCache>
                <c:ptCount val="1"/>
                <c:pt idx="0">
                  <c:v>31.12.2017</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dPt>
          <c:dPt>
            <c:idx val="1"/>
            <c:bubble3D val="0"/>
            <c:spPr>
              <a:solidFill>
                <a:srgbClr val="CCCCFF"/>
              </a:solidFill>
              <a:ln w="25400">
                <a:noFill/>
              </a:ln>
            </c:spPr>
          </c:dPt>
          <c:dPt>
            <c:idx val="2"/>
            <c:bubble3D val="0"/>
            <c:spPr>
              <a:solidFill>
                <a:srgbClr val="FFCC00"/>
              </a:solidFill>
              <a:ln w="25400">
                <a:noFill/>
              </a:ln>
            </c:spPr>
          </c:dPt>
          <c:dPt>
            <c:idx val="3"/>
            <c:bubble3D val="0"/>
            <c:spPr>
              <a:solidFill>
                <a:srgbClr val="333333"/>
              </a:solidFill>
              <a:ln w="25400">
                <a:noFill/>
              </a:ln>
            </c:spPr>
          </c:dPt>
          <c:dPt>
            <c:idx val="4"/>
            <c:bubble3D val="0"/>
            <c:spPr>
              <a:solidFill>
                <a:srgbClr val="FF99CC"/>
              </a:solidFill>
              <a:ln w="25400">
                <a:noFill/>
              </a:ln>
            </c:spPr>
          </c:dPt>
          <c:dLbls>
            <c:dLbl>
              <c:idx val="0"/>
              <c:layout>
                <c:manualLayout>
                  <c:x val="5.7873553511525892E-2"/>
                  <c:y val="7.9990330156099049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0.28874460349343989"/>
                  <c:y val="9.169912971404907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4103087138826411E-2"/>
                  <c:y val="-4.870355021411797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1.6310032699803481E-2"/>
                  <c:y val="5.4610098079845466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6.431444583220694E-2"/>
                  <c:y val="0.12995234148363041"/>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Management'!$B$103:$F$103</c:f>
              <c:strCache>
                <c:ptCount val="5"/>
                <c:pt idx="0">
                  <c:v>Securities</c:v>
                </c:pt>
                <c:pt idx="1">
                  <c:v>Moneys</c:v>
                </c:pt>
                <c:pt idx="2">
                  <c:v>Bank metals</c:v>
                </c:pt>
                <c:pt idx="3">
                  <c:v>Real estate</c:v>
                </c:pt>
                <c:pt idx="4">
                  <c:v>Other assets</c:v>
                </c:pt>
              </c:strCache>
            </c:strRef>
          </c:cat>
          <c:val>
            <c:numRef>
              <c:f>'NPF under Management'!$B$104:$F$104</c:f>
              <c:numCache>
                <c:formatCode>#\ ##0.0</c:formatCode>
                <c:ptCount val="5"/>
                <c:pt idx="0">
                  <c:v>1221.5999999999999</c:v>
                </c:pt>
                <c:pt idx="1">
                  <c:v>1105.5</c:v>
                </c:pt>
                <c:pt idx="2">
                  <c:v>10.1</c:v>
                </c:pt>
                <c:pt idx="3">
                  <c:v>62.6</c:v>
                </c:pt>
                <c:pt idx="4">
                  <c:v>65.8</c:v>
                </c:pt>
              </c:numCache>
            </c:numRef>
          </c:val>
        </c:ser>
        <c:dLbls>
          <c:showLegendKey val="0"/>
          <c:showVal val="0"/>
          <c:showCatName val="0"/>
          <c:showSerName val="0"/>
          <c:showPercent val="0"/>
          <c:showBubbleSize val="0"/>
          <c:showLeaderLines val="0"/>
        </c:dLbls>
        <c:firstSliceAng val="106"/>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31.03.2018</a:t>
            </a:r>
          </a:p>
        </c:rich>
      </c:tx>
      <c:layout>
        <c:manualLayout>
          <c:xMode val="edge"/>
          <c:yMode val="edge"/>
          <c:x val="0.43605941302791751"/>
          <c:y val="1.7241123161491605E-2"/>
        </c:manualLayout>
      </c:layout>
      <c:overlay val="0"/>
      <c:spPr>
        <a:noFill/>
        <a:ln w="25400">
          <a:noFill/>
        </a:ln>
      </c:spPr>
    </c:title>
    <c:autoTitleDeleted val="0"/>
    <c:plotArea>
      <c:layout>
        <c:manualLayout>
          <c:layoutTarget val="inner"/>
          <c:xMode val="edge"/>
          <c:yMode val="edge"/>
          <c:x val="0.23517429378813146"/>
          <c:y val="0.19466065237168237"/>
          <c:w val="0.44259248308894467"/>
          <c:h val="0.67283995998677504"/>
        </c:manualLayout>
      </c:layout>
      <c:pieChart>
        <c:varyColors val="1"/>
        <c:ser>
          <c:idx val="0"/>
          <c:order val="0"/>
          <c:tx>
            <c:strRef>
              <c:f>'NPF under Management'!$A$105</c:f>
              <c:strCache>
                <c:ptCount val="1"/>
                <c:pt idx="0">
                  <c:v>31.03.2018</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dPt>
          <c:dPt>
            <c:idx val="1"/>
            <c:bubble3D val="0"/>
            <c:spPr>
              <a:solidFill>
                <a:srgbClr val="CCCCFF"/>
              </a:solidFill>
              <a:ln w="25400">
                <a:noFill/>
              </a:ln>
            </c:spPr>
          </c:dPt>
          <c:dPt>
            <c:idx val="2"/>
            <c:bubble3D val="0"/>
            <c:spPr>
              <a:solidFill>
                <a:srgbClr val="FFCC00"/>
              </a:solidFill>
              <a:ln w="25400">
                <a:noFill/>
              </a:ln>
            </c:spPr>
          </c:dPt>
          <c:dPt>
            <c:idx val="3"/>
            <c:bubble3D val="0"/>
            <c:spPr>
              <a:solidFill>
                <a:srgbClr val="333333"/>
              </a:solidFill>
              <a:ln w="25400">
                <a:noFill/>
              </a:ln>
            </c:spPr>
          </c:dPt>
          <c:dPt>
            <c:idx val="4"/>
            <c:bubble3D val="0"/>
            <c:spPr>
              <a:solidFill>
                <a:srgbClr val="FF99CC"/>
              </a:solidFill>
              <a:ln w="25400">
                <a:noFill/>
              </a:ln>
            </c:spPr>
          </c:dPt>
          <c:dLbls>
            <c:dLbl>
              <c:idx val="0"/>
              <c:layout>
                <c:manualLayout>
                  <c:x val="-1.6743056921167929E-2"/>
                  <c:y val="-1.132418901266916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0.32418082048149582"/>
                  <c:y val="1.380922188432473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439797370320761E-2"/>
                  <c:y val="-0.1543968560533710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3.5312060555229719E-3"/>
                  <c:y val="1.6663483102347981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5.4809951220326621E-2"/>
                  <c:y val="9.645846156022977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Management'!$B$103:$F$103</c:f>
              <c:strCache>
                <c:ptCount val="5"/>
                <c:pt idx="0">
                  <c:v>Securities</c:v>
                </c:pt>
                <c:pt idx="1">
                  <c:v>Moneys</c:v>
                </c:pt>
                <c:pt idx="2">
                  <c:v>Bank metals</c:v>
                </c:pt>
                <c:pt idx="3">
                  <c:v>Real estate</c:v>
                </c:pt>
                <c:pt idx="4">
                  <c:v>Other assets</c:v>
                </c:pt>
              </c:strCache>
            </c:strRef>
          </c:cat>
          <c:val>
            <c:numRef>
              <c:f>'NPF under Management'!$B$105:$F$105</c:f>
              <c:numCache>
                <c:formatCode>#\ ##0.0</c:formatCode>
                <c:ptCount val="5"/>
                <c:pt idx="0">
                  <c:v>1427</c:v>
                </c:pt>
                <c:pt idx="1">
                  <c:v>923.9</c:v>
                </c:pt>
                <c:pt idx="2">
                  <c:v>9.6999999999999993</c:v>
                </c:pt>
                <c:pt idx="3">
                  <c:v>45.1</c:v>
                </c:pt>
                <c:pt idx="4">
                  <c:v>79.5</c:v>
                </c:pt>
              </c:numCache>
            </c:numRef>
          </c:val>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a:t>All NPF (excl. NBU CNPF)</a:t>
            </a:r>
            <a:endParaRPr lang="uk-UA"/>
          </a:p>
        </c:rich>
      </c:tx>
      <c:layout>
        <c:manualLayout>
          <c:xMode val="edge"/>
          <c:yMode val="edge"/>
          <c:x val="0.3435117162506276"/>
          <c:y val="1.7057625694003858E-2"/>
        </c:manualLayout>
      </c:layout>
      <c:overlay val="0"/>
      <c:spPr>
        <a:noFill/>
        <a:ln w="25400">
          <a:noFill/>
        </a:ln>
      </c:spPr>
    </c:title>
    <c:autoTitleDeleted val="0"/>
    <c:plotArea>
      <c:layout>
        <c:manualLayout>
          <c:layoutTarget val="inner"/>
          <c:xMode val="edge"/>
          <c:yMode val="edge"/>
          <c:x val="0.11344480931495245"/>
          <c:y val="0.21533746230346276"/>
          <c:w val="0.65558053977377462"/>
          <c:h val="0.78348776523989749"/>
        </c:manualLayout>
      </c:layout>
      <c:ofPieChart>
        <c:ofPieType val="bar"/>
        <c:varyColors val="1"/>
        <c:ser>
          <c:idx val="0"/>
          <c:order val="0"/>
          <c:tx>
            <c:strRef>
              <c:f>'NPF under Management'!$E$125</c:f>
              <c:strCache>
                <c:ptCount val="1"/>
                <c:pt idx="0">
                  <c:v>All NPF (excl. NBU CNPF)</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dPt>
          <c:dPt>
            <c:idx val="1"/>
            <c:bubble3D val="0"/>
            <c:spPr>
              <a:solidFill>
                <a:srgbClr val="FF9900"/>
              </a:solidFill>
              <a:ln w="25400">
                <a:noFill/>
              </a:ln>
            </c:spPr>
          </c:dPt>
          <c:dPt>
            <c:idx val="2"/>
            <c:bubble3D val="0"/>
            <c:spPr>
              <a:solidFill>
                <a:srgbClr val="993300"/>
              </a:solidFill>
              <a:ln w="25400">
                <a:noFill/>
              </a:ln>
            </c:spPr>
          </c:dPt>
          <c:dPt>
            <c:idx val="3"/>
            <c:bubble3D val="0"/>
            <c:spPr>
              <a:solidFill>
                <a:srgbClr val="333333"/>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99CC00"/>
              </a:solidFill>
              <a:ln w="25400">
                <a:noFill/>
              </a:ln>
            </c:spPr>
          </c:dPt>
          <c:dPt>
            <c:idx val="7"/>
            <c:bubble3D val="0"/>
            <c:spPr>
              <a:solidFill>
                <a:srgbClr val="00B050"/>
              </a:solidFill>
              <a:ln w="25400">
                <a:noFill/>
              </a:ln>
            </c:spPr>
          </c:dPt>
          <c:dPt>
            <c:idx val="8"/>
            <c:bubble3D val="0"/>
            <c:spPr>
              <a:solidFill>
                <a:srgbClr val="FFFF00"/>
              </a:solidFill>
              <a:ln w="25400">
                <a:noFill/>
              </a:ln>
            </c:spPr>
          </c:dPt>
          <c:dLbls>
            <c:dLbl>
              <c:idx val="0"/>
              <c:layout>
                <c:manualLayout>
                  <c:x val="0"/>
                  <c:y val="0.27365013425459384"/>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6.85519907338695E-2"/>
                  <c:y val="0.1641160926604674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1.913644332122404E-2"/>
                  <c:y val="-1.7251595937939701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9.2516451303185643E-2"/>
                  <c:y val="2.319156729059199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4.5174753844673815E-3"/>
                  <c:y val="-2.6535841585140062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6.303255338488415E-3"/>
                  <c:y val="0.1462477308785695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1.0115890897109642E-2"/>
                  <c:y val="0.22784369112543845"/>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8"/>
              <c:layout>
                <c:manualLayout>
                  <c:x val="-0.21405077670387937"/>
                  <c:y val="1.6803985369981591E-2"/>
                </c:manualLayout>
              </c:layout>
              <c:tx>
                <c:rich>
                  <a:bodyPr/>
                  <a:lstStyle/>
                  <a:p>
                    <a:pPr>
                      <a:defRPr sz="1000" b="1" i="0" u="none" strike="noStrike" baseline="0">
                        <a:solidFill>
                          <a:srgbClr val="000000"/>
                        </a:solidFill>
                        <a:latin typeface="Arial Cyr"/>
                        <a:ea typeface="Arial Cyr"/>
                        <a:cs typeface="Arial Cyr"/>
                      </a:defRPr>
                    </a:pPr>
                    <a:r>
                      <a:rPr lang="en-US" sz="1000" b="1" i="0" u="none" strike="noStrike" baseline="0"/>
                      <a:t>Securities</a:t>
                    </a:r>
                    <a:r>
                      <a:rPr lang="en-US"/>
                      <a:t>
55.7%</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Management'!$A$126:$A$133</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Management'!$E$126:$E$133</c:f>
              <c:numCache>
                <c:formatCode>#\ ##0.0</c:formatCode>
                <c:ptCount val="8"/>
                <c:pt idx="0">
                  <c:v>487.3849442532001</c:v>
                </c:pt>
                <c:pt idx="1">
                  <c:v>9.7463202900000017</c:v>
                </c:pt>
                <c:pt idx="2">
                  <c:v>28.21755937</c:v>
                </c:pt>
                <c:pt idx="3">
                  <c:v>13.524310100000001</c:v>
                </c:pt>
                <c:pt idx="4">
                  <c:v>21.561927687100006</c:v>
                </c:pt>
                <c:pt idx="5">
                  <c:v>93.856044623700015</c:v>
                </c:pt>
                <c:pt idx="6">
                  <c:v>0</c:v>
                </c:pt>
                <c:pt idx="7">
                  <c:v>562.26005972519988</c:v>
                </c:pt>
              </c:numCache>
            </c:numRef>
          </c:val>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horizontalDpi="-4"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en-US" sz="1100" b="1" i="0" u="none" strike="noStrike" baseline="0"/>
              <a:t>All NPF (incl. NBU CNPF)</a:t>
            </a:r>
            <a:endParaRPr lang="uk-UA"/>
          </a:p>
        </c:rich>
      </c:tx>
      <c:layout>
        <c:manualLayout>
          <c:xMode val="edge"/>
          <c:yMode val="edge"/>
          <c:x val="0.34351154499453995"/>
          <c:y val="2.2116538403341532E-2"/>
        </c:manualLayout>
      </c:layout>
      <c:overlay val="0"/>
      <c:spPr>
        <a:noFill/>
        <a:ln w="25400">
          <a:noFill/>
        </a:ln>
      </c:spPr>
    </c:title>
    <c:autoTitleDeleted val="0"/>
    <c:plotArea>
      <c:layout>
        <c:manualLayout>
          <c:layoutTarget val="inner"/>
          <c:xMode val="edge"/>
          <c:yMode val="edge"/>
          <c:x val="0.10398955124238618"/>
          <c:y val="0.20620273698804636"/>
          <c:w val="0.65558053977377462"/>
          <c:h val="0.78348776523989749"/>
        </c:manualLayout>
      </c:layout>
      <c:ofPieChart>
        <c:ofPieType val="bar"/>
        <c:varyColors val="1"/>
        <c:ser>
          <c:idx val="0"/>
          <c:order val="0"/>
          <c:tx>
            <c:strRef>
              <c:f>'NPF under Management'!$F$125</c:f>
              <c:strCache>
                <c:ptCount val="1"/>
                <c:pt idx="0">
                  <c:v>All NPF (incl. NBU CNPF)*</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dPt>
          <c:dPt>
            <c:idx val="1"/>
            <c:bubble3D val="0"/>
            <c:spPr>
              <a:solidFill>
                <a:srgbClr val="FF9900"/>
              </a:solidFill>
              <a:ln w="25400">
                <a:noFill/>
              </a:ln>
            </c:spPr>
          </c:dPt>
          <c:dPt>
            <c:idx val="2"/>
            <c:bubble3D val="0"/>
            <c:spPr>
              <a:solidFill>
                <a:srgbClr val="993300"/>
              </a:solidFill>
              <a:ln w="25400">
                <a:noFill/>
              </a:ln>
            </c:spPr>
          </c:dPt>
          <c:dPt>
            <c:idx val="3"/>
            <c:bubble3D val="0"/>
            <c:spPr>
              <a:solidFill>
                <a:srgbClr val="333333"/>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99CC00"/>
              </a:solidFill>
              <a:ln w="25400">
                <a:noFill/>
              </a:ln>
            </c:spPr>
          </c:dPt>
          <c:dPt>
            <c:idx val="7"/>
            <c:bubble3D val="0"/>
            <c:spPr>
              <a:solidFill>
                <a:srgbClr val="00B050"/>
              </a:solidFill>
              <a:ln w="25400">
                <a:noFill/>
              </a:ln>
            </c:spPr>
          </c:dPt>
          <c:dPt>
            <c:idx val="8"/>
            <c:bubble3D val="0"/>
            <c:spPr>
              <a:solidFill>
                <a:srgbClr val="FFFF00"/>
              </a:solidFill>
              <a:ln w="25400">
                <a:noFill/>
              </a:ln>
            </c:spPr>
          </c:dPt>
          <c:dLbls>
            <c:dLbl>
              <c:idx val="0"/>
              <c:layout>
                <c:manualLayout>
                  <c:x val="0"/>
                  <c:y val="0.2736500338133290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3.6889207458286652E-2"/>
                  <c:y val="0.1501193761946347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6139786013268659E-2"/>
                  <c:y val="-1.7250108875379499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16162223472065987"/>
                  <c:y val="2.7857246353217329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4.5174753844673815E-3"/>
                  <c:y val="-2.6535841585140062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6.303255338488415E-3"/>
                  <c:y val="0.1462477308785695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1.0115890897109642E-2"/>
                  <c:y val="0.22784369112543845"/>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8"/>
              <c:layout>
                <c:manualLayout>
                  <c:x val="-0.21405077670387937"/>
                  <c:y val="1.6803985369981591E-2"/>
                </c:manualLayout>
              </c:layout>
              <c:tx>
                <c:rich>
                  <a:bodyPr/>
                  <a:lstStyle/>
                  <a:p>
                    <a:pPr>
                      <a:defRPr sz="1000" b="1" i="0" u="none" strike="noStrike" baseline="0">
                        <a:solidFill>
                          <a:srgbClr val="000000"/>
                        </a:solidFill>
                        <a:latin typeface="Arial Cyr"/>
                        <a:ea typeface="Arial Cyr"/>
                        <a:cs typeface="Arial Cyr"/>
                      </a:defRPr>
                    </a:pPr>
                    <a:r>
                      <a:rPr lang="en-US" sz="1000" b="1" i="0" u="none" strike="noStrike" baseline="0"/>
                      <a:t>Securities</a:t>
                    </a:r>
                    <a:r>
                      <a:rPr lang="en-US"/>
                      <a:t>
57.4%</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'NPF under Management'!$A$126:$A$133</c:f>
              <c:strCache>
                <c:ptCount val="8"/>
                <c:pt idx="0">
                  <c:v>Moneys</c:v>
                </c:pt>
                <c:pt idx="1">
                  <c:v>Bank metals</c:v>
                </c:pt>
                <c:pt idx="2">
                  <c:v>Real estate</c:v>
                </c:pt>
                <c:pt idx="3">
                  <c:v>Other assets</c:v>
                </c:pt>
                <c:pt idx="4">
                  <c:v>Equities</c:v>
                </c:pt>
                <c:pt idx="5">
                  <c:v>Corporate bonds</c:v>
                </c:pt>
                <c:pt idx="6">
                  <c:v>Municipal bonds</c:v>
                </c:pt>
                <c:pt idx="7">
                  <c:v>State bonds (incl. OVDP)</c:v>
                </c:pt>
              </c:strCache>
            </c:strRef>
          </c:cat>
          <c:val>
            <c:numRef>
              <c:f>'NPF under Management'!$F$126:$F$133</c:f>
              <c:numCache>
                <c:formatCode>#\ ##0.0</c:formatCode>
                <c:ptCount val="8"/>
                <c:pt idx="0">
                  <c:v>923.9</c:v>
                </c:pt>
                <c:pt idx="1">
                  <c:v>9.6999999999999993</c:v>
                </c:pt>
                <c:pt idx="2">
                  <c:v>45.1</c:v>
                </c:pt>
                <c:pt idx="3">
                  <c:v>79.5</c:v>
                </c:pt>
                <c:pt idx="4">
                  <c:v>26.3</c:v>
                </c:pt>
                <c:pt idx="5">
                  <c:v>240.3</c:v>
                </c:pt>
                <c:pt idx="6">
                  <c:v>0</c:v>
                </c:pt>
                <c:pt idx="7">
                  <c:v>1160.4000000000001</c:v>
                </c:pt>
              </c:numCache>
            </c:numRef>
          </c:val>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horizontalDpi="-4"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39936781878926E-2"/>
          <c:y val="6.7753267386240712E-2"/>
          <c:w val="0.88712074264026786"/>
          <c:h val="0.65839372707417698"/>
        </c:manualLayout>
      </c:layout>
      <c:barChart>
        <c:barDir val="col"/>
        <c:grouping val="clustered"/>
        <c:varyColors val="0"/>
        <c:ser>
          <c:idx val="1"/>
          <c:order val="0"/>
          <c:tx>
            <c:strRef>
              <c:f>'IC under Management'!$B$4:$B$5</c:f>
              <c:strCache>
                <c:ptCount val="2"/>
                <c:pt idx="0">
                  <c:v>Number of AMC managing IC assets</c:v>
                </c:pt>
              </c:strCache>
            </c:strRef>
          </c:tx>
          <c:spPr>
            <a:solidFill>
              <a:srgbClr val="008080"/>
            </a:solidFill>
            <a:ln w="25400">
              <a:noFill/>
            </a:ln>
          </c:spPr>
          <c:invertIfNegative val="0"/>
          <c:cat>
            <c:strRef>
              <c:f>'IC under Management'!$A$6:$A$10</c:f>
              <c:strCache>
                <c:ptCount val="5"/>
                <c:pt idx="0">
                  <c:v>Q1 2017</c:v>
                </c:pt>
                <c:pt idx="1">
                  <c:v>Q2 2017</c:v>
                </c:pt>
                <c:pt idx="2">
                  <c:v>Q3  2017</c:v>
                </c:pt>
                <c:pt idx="3">
                  <c:v>Q4  2017</c:v>
                </c:pt>
                <c:pt idx="4">
                  <c:v>Q1 2018</c:v>
                </c:pt>
              </c:strCache>
            </c:strRef>
          </c:cat>
          <c:val>
            <c:numRef>
              <c:f>'IC under Management'!$B$6:$B$10</c:f>
              <c:numCache>
                <c:formatCode>General</c:formatCode>
                <c:ptCount val="5"/>
                <c:pt idx="0">
                  <c:v>3</c:v>
                </c:pt>
                <c:pt idx="1">
                  <c:v>2</c:v>
                </c:pt>
                <c:pt idx="2">
                  <c:v>2</c:v>
                </c:pt>
                <c:pt idx="3">
                  <c:v>2</c:v>
                </c:pt>
                <c:pt idx="4">
                  <c:v>2</c:v>
                </c:pt>
              </c:numCache>
            </c:numRef>
          </c:val>
        </c:ser>
        <c:ser>
          <c:idx val="0"/>
          <c:order val="1"/>
          <c:tx>
            <c:strRef>
              <c:f>'IC under Management'!$C$4:$C$5</c:f>
              <c:strCache>
                <c:ptCount val="2"/>
                <c:pt idx="0">
                  <c:v>Number of IC under management</c:v>
                </c:pt>
              </c:strCache>
            </c:strRef>
          </c:tx>
          <c:spPr>
            <a:solidFill>
              <a:srgbClr val="CCFFCC"/>
            </a:solidFill>
            <a:ln w="25400">
              <a:noFill/>
            </a:ln>
          </c:spPr>
          <c:invertIfNegative val="0"/>
          <c:dLbls>
            <c:dLbl>
              <c:idx val="1"/>
              <c:layout>
                <c:manualLayout>
                  <c:x val="1.0256410256410263E-2"/>
                  <c:y val="3.8314176245210752E-3"/>
                </c:manualLayout>
              </c:layout>
              <c:spPr>
                <a:noFill/>
                <a:ln w="25400">
                  <a:noFill/>
                </a:ln>
              </c:spPr>
              <c:txPr>
                <a:bodyPr/>
                <a:lstStyle/>
                <a:p>
                  <a:pPr>
                    <a:defRPr sz="1100" b="1" i="0" u="none" strike="noStrike" baseline="0">
                      <a:solidFill>
                        <a:srgbClr val="339966"/>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6.3201735211104995E-3"/>
                  <c:y val="1.2265515575393866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1951883984973053E-3"/>
                  <c:y val="-3.1968110425405023E-3"/>
                </c:manualLayout>
              </c:layout>
              <c:spPr>
                <a:noFill/>
                <a:ln w="25400">
                  <a:noFill/>
                </a:ln>
              </c:spPr>
              <c:txPr>
                <a:bodyPr/>
                <a:lstStyle/>
                <a:p>
                  <a:pPr>
                    <a:defRPr sz="1100" b="1" i="0" u="none" strike="noStrike" baseline="0">
                      <a:solidFill>
                        <a:srgbClr val="339966"/>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0"/>
                  <c:y val="-1.7683465959328001E-2"/>
                </c:manualLayout>
              </c:layout>
              <c:spPr>
                <a:noFill/>
                <a:ln w="25400">
                  <a:noFill/>
                </a:ln>
              </c:spPr>
              <c:txPr>
                <a:bodyPr/>
                <a:lstStyle/>
                <a:p>
                  <a:pPr>
                    <a:defRPr sz="1100" b="1" i="0" u="none" strike="noStrike" baseline="0">
                      <a:solidFill>
                        <a:srgbClr val="339966"/>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100" b="1" i="0" u="none" strike="noStrike" baseline="0">
                    <a:solidFill>
                      <a:srgbClr val="339966"/>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'IC under Management'!$A$6:$A$10</c:f>
              <c:strCache>
                <c:ptCount val="5"/>
                <c:pt idx="0">
                  <c:v>Q1 2017</c:v>
                </c:pt>
                <c:pt idx="1">
                  <c:v>Q2 2017</c:v>
                </c:pt>
                <c:pt idx="2">
                  <c:v>Q3  2017</c:v>
                </c:pt>
                <c:pt idx="3">
                  <c:v>Q4  2017</c:v>
                </c:pt>
                <c:pt idx="4">
                  <c:v>Q1 2018</c:v>
                </c:pt>
              </c:strCache>
            </c:strRef>
          </c:cat>
          <c:val>
            <c:numRef>
              <c:f>'IC under Management'!$C$6:$C$10</c:f>
              <c:numCache>
                <c:formatCode>General</c:formatCode>
                <c:ptCount val="5"/>
                <c:pt idx="0">
                  <c:v>7</c:v>
                </c:pt>
                <c:pt idx="1">
                  <c:v>6</c:v>
                </c:pt>
                <c:pt idx="2">
                  <c:v>6</c:v>
                </c:pt>
                <c:pt idx="3">
                  <c:v>6</c:v>
                </c:pt>
                <c:pt idx="4">
                  <c:v>6</c:v>
                </c:pt>
              </c:numCache>
            </c:numRef>
          </c:val>
        </c:ser>
        <c:dLbls>
          <c:showLegendKey val="0"/>
          <c:showVal val="0"/>
          <c:showCatName val="0"/>
          <c:showSerName val="0"/>
          <c:showPercent val="0"/>
          <c:showBubbleSize val="0"/>
        </c:dLbls>
        <c:gapWidth val="150"/>
        <c:axId val="771860384"/>
        <c:axId val="771860944"/>
      </c:barChart>
      <c:lineChart>
        <c:grouping val="standard"/>
        <c:varyColors val="0"/>
        <c:ser>
          <c:idx val="2"/>
          <c:order val="2"/>
          <c:tx>
            <c:strRef>
              <c:f>'IC under Management'!$D$4:$D$5</c:f>
              <c:strCache>
                <c:ptCount val="2"/>
                <c:pt idx="0">
                  <c:v>IC assets under management, UAH M</c:v>
                </c:pt>
              </c:strCache>
            </c:strRef>
          </c:tx>
          <c:spPr>
            <a:ln w="25400">
              <a:solidFill>
                <a:srgbClr val="800080"/>
              </a:solidFill>
              <a:prstDash val="solid"/>
            </a:ln>
          </c:spPr>
          <c:marker>
            <c:symbol val="triangle"/>
            <c:size val="6"/>
            <c:spPr>
              <a:solidFill>
                <a:srgbClr val="800080"/>
              </a:solidFill>
              <a:ln>
                <a:solidFill>
                  <a:srgbClr val="800080"/>
                </a:solidFill>
                <a:prstDash val="solid"/>
              </a:ln>
            </c:spPr>
          </c:marker>
          <c:dLbls>
            <c:dLbl>
              <c:idx val="0"/>
              <c:numFmt formatCode="#,##0.0" sourceLinked="0"/>
              <c:spPr>
                <a:noFill/>
                <a:ln w="25400">
                  <a:noFill/>
                </a:ln>
              </c:spPr>
              <c:txPr>
                <a:bodyPr/>
                <a:lstStyle/>
                <a:p>
                  <a:pPr>
                    <a:defRPr sz="1100" b="1" i="0" u="none" strike="noStrike" baseline="0">
                      <a:solidFill>
                        <a:srgbClr val="800080"/>
                      </a:solidFill>
                      <a:latin typeface="Arial"/>
                      <a:ea typeface="Arial"/>
                      <a:cs typeface="Arial"/>
                    </a:defRPr>
                  </a:pPr>
                  <a:endParaRPr lang="uk-UA"/>
                </a:p>
              </c:txPr>
              <c:dLblPos val="t"/>
              <c:showLegendKey val="0"/>
              <c:showVal val="1"/>
              <c:showCatName val="0"/>
              <c:showSerName val="0"/>
              <c:showPercent val="0"/>
              <c:showBubbleSize val="0"/>
            </c:dLbl>
            <c:dLbl>
              <c:idx val="1"/>
              <c:layout>
                <c:manualLayout>
                  <c:x val="-3.8781579251778116E-2"/>
                  <c:y val="-4.0629671064484667E-2"/>
                </c:manualLayout>
              </c:layout>
              <c:numFmt formatCode="#,##0.0" sourceLinked="0"/>
              <c:spPr>
                <a:noFill/>
                <a:ln w="25400">
                  <a:noFill/>
                </a:ln>
              </c:spPr>
              <c:txPr>
                <a:bodyPr/>
                <a:lstStyle/>
                <a:p>
                  <a:pPr>
                    <a:defRPr sz="1100" b="1" i="0"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9399010652082742E-2"/>
                  <c:y val="-4.9673599633115594E-2"/>
                </c:manualLayout>
              </c:layout>
              <c:numFmt formatCode="#,##0.0" sourceLinked="0"/>
              <c:spPr>
                <a:noFill/>
                <a:ln w="25400">
                  <a:noFill/>
                </a:ln>
              </c:spPr>
              <c:txPr>
                <a:bodyPr/>
                <a:lstStyle/>
                <a:p>
                  <a:pPr>
                    <a:defRPr sz="1100" b="1" i="0"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1886912857005817E-2"/>
                  <c:y val="-3.8478355457726106E-2"/>
                </c:manualLayout>
              </c:layout>
              <c:numFmt formatCode="#,##0.0" sourceLinked="0"/>
              <c:spPr>
                <a:noFill/>
                <a:ln w="25400">
                  <a:noFill/>
                </a:ln>
              </c:spPr>
              <c:txPr>
                <a:bodyPr/>
                <a:lstStyle/>
                <a:p>
                  <a:pPr>
                    <a:defRPr sz="1100" b="1" i="0"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216857317512898E-2"/>
                  <c:y val="-4.9673599633115594E-2"/>
                </c:manualLayout>
              </c:layout>
              <c:numFmt formatCode="#,##0.0" sourceLinked="0"/>
              <c:spPr>
                <a:noFill/>
                <a:ln w="25400">
                  <a:noFill/>
                </a:ln>
              </c:spPr>
              <c:txPr>
                <a:bodyPr/>
                <a:lstStyle/>
                <a:p>
                  <a:pPr>
                    <a:defRPr sz="1100" b="1" i="0" u="none" strike="noStrike" baseline="0">
                      <a:solidFill>
                        <a:srgbClr val="8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 sourceLinked="0"/>
              <c:spPr>
                <a:noFill/>
                <a:ln w="25400">
                  <a:noFill/>
                </a:ln>
              </c:spPr>
              <c:txPr>
                <a:bodyPr/>
                <a:lstStyle/>
                <a:p>
                  <a:pPr>
                    <a:defRPr sz="1100" b="1" i="0" u="none" strike="noStrike" baseline="0">
                      <a:solidFill>
                        <a:srgbClr val="800080"/>
                      </a:solidFill>
                      <a:latin typeface="Arial"/>
                      <a:ea typeface="Arial"/>
                      <a:cs typeface="Arial"/>
                    </a:defRPr>
                  </a:pPr>
                  <a:endParaRPr lang="uk-UA"/>
                </a:p>
              </c:txPr>
              <c:dLblPos val="t"/>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800080"/>
                      </a:solidFill>
                      <a:latin typeface="Arial"/>
                      <a:ea typeface="Arial"/>
                      <a:cs typeface="Arial"/>
                    </a:defRPr>
                  </a:pPr>
                  <a:endParaRPr lang="uk-UA"/>
                </a:p>
              </c:txPr>
              <c:dLblPos val="t"/>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800080"/>
                      </a:solidFill>
                      <a:latin typeface="Arial"/>
                      <a:ea typeface="Arial"/>
                      <a:cs typeface="Arial"/>
                    </a:defRPr>
                  </a:pPr>
                  <a:endParaRPr lang="uk-UA"/>
                </a:p>
              </c:txPr>
              <c:dLblPos val="t"/>
              <c:showLegendKey val="0"/>
              <c:showVal val="1"/>
              <c:showCatName val="0"/>
              <c:showSerName val="0"/>
              <c:showPercent val="0"/>
              <c:showBubbleSize val="0"/>
            </c:dLbl>
            <c:dLbl>
              <c:idx val="10"/>
              <c:layout>
                <c:manualLayout>
                  <c:x val="-3.7494429413988034E-2"/>
                  <c:y val="-4.062952034349239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'IC under Management'!$A$6:$A$10</c:f>
              <c:strCache>
                <c:ptCount val="5"/>
                <c:pt idx="0">
                  <c:v>Q1 2017</c:v>
                </c:pt>
                <c:pt idx="1">
                  <c:v>Q2 2017</c:v>
                </c:pt>
                <c:pt idx="2">
                  <c:v>Q3  2017</c:v>
                </c:pt>
                <c:pt idx="3">
                  <c:v>Q4  2017</c:v>
                </c:pt>
                <c:pt idx="4">
                  <c:v>Q1 2018</c:v>
                </c:pt>
              </c:strCache>
            </c:strRef>
          </c:cat>
          <c:val>
            <c:numRef>
              <c:f>'IC under Management'!$D$6:$D$10</c:f>
              <c:numCache>
                <c:formatCode>0.0</c:formatCode>
                <c:ptCount val="5"/>
                <c:pt idx="0">
                  <c:v>69.134045189999995</c:v>
                </c:pt>
                <c:pt idx="1">
                  <c:v>83.31352511</c:v>
                </c:pt>
                <c:pt idx="2">
                  <c:v>87.442807939999994</c:v>
                </c:pt>
                <c:pt idx="3">
                  <c:v>123.5640004</c:v>
                </c:pt>
                <c:pt idx="4">
                  <c:v>106.5540896</c:v>
                </c:pt>
              </c:numCache>
            </c:numRef>
          </c:val>
          <c:smooth val="0"/>
        </c:ser>
        <c:dLbls>
          <c:showLegendKey val="0"/>
          <c:showVal val="0"/>
          <c:showCatName val="0"/>
          <c:showSerName val="0"/>
          <c:showPercent val="0"/>
          <c:showBubbleSize val="0"/>
        </c:dLbls>
        <c:marker val="1"/>
        <c:smooth val="0"/>
        <c:axId val="771861504"/>
        <c:axId val="771862064"/>
      </c:lineChart>
      <c:catAx>
        <c:axId val="7718603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a:ea typeface="Arial"/>
                <a:cs typeface="Arial"/>
              </a:defRPr>
            </a:pPr>
            <a:endParaRPr lang="uk-UA"/>
          </a:p>
        </c:txPr>
        <c:crossAx val="771860944"/>
        <c:crosses val="autoZero"/>
        <c:auto val="0"/>
        <c:lblAlgn val="ctr"/>
        <c:lblOffset val="100"/>
        <c:tickLblSkip val="1"/>
        <c:tickMarkSkip val="1"/>
        <c:noMultiLvlLbl val="0"/>
      </c:catAx>
      <c:valAx>
        <c:axId val="771860944"/>
        <c:scaling>
          <c:orientation val="minMax"/>
          <c:max val="8"/>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771860384"/>
        <c:crosses val="autoZero"/>
        <c:crossBetween val="between"/>
      </c:valAx>
      <c:catAx>
        <c:axId val="771861504"/>
        <c:scaling>
          <c:orientation val="minMax"/>
        </c:scaling>
        <c:delete val="1"/>
        <c:axPos val="b"/>
        <c:numFmt formatCode="General" sourceLinked="1"/>
        <c:majorTickMark val="out"/>
        <c:minorTickMark val="none"/>
        <c:tickLblPos val="none"/>
        <c:crossAx val="771862064"/>
        <c:crosses val="autoZero"/>
        <c:auto val="0"/>
        <c:lblAlgn val="ctr"/>
        <c:lblOffset val="100"/>
        <c:noMultiLvlLbl val="0"/>
      </c:catAx>
      <c:valAx>
        <c:axId val="771862064"/>
        <c:scaling>
          <c:orientation val="minMax"/>
          <c:max val="125"/>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771861504"/>
        <c:crosses val="max"/>
        <c:crossBetween val="between"/>
        <c:majorUnit val="25"/>
      </c:valAx>
      <c:spPr>
        <a:solidFill>
          <a:srgbClr val="FFFFFF"/>
        </a:solidFill>
        <a:ln w="25400">
          <a:noFill/>
        </a:ln>
      </c:spPr>
    </c:plotArea>
    <c:legend>
      <c:legendPos val="r"/>
      <c:layout>
        <c:manualLayout>
          <c:xMode val="edge"/>
          <c:yMode val="edge"/>
          <c:x val="1.8462833655227103E-2"/>
          <c:y val="0.8586346183680561"/>
          <c:w val="0.97281977029901734"/>
          <c:h val="0.13776059603797591"/>
        </c:manualLayout>
      </c:layout>
      <c:overlay val="0"/>
      <c:spPr>
        <a:solidFill>
          <a:srgbClr val="FFFFFF"/>
        </a:solidFill>
        <a:ln w="25400">
          <a:noFill/>
        </a:ln>
      </c:spPr>
      <c:txPr>
        <a:bodyPr/>
        <a:lstStyle/>
        <a:p>
          <a:pPr>
            <a:defRPr sz="1100" b="1" i="0" u="none" strike="noStrike" baseline="0">
              <a:solidFill>
                <a:srgbClr val="003366"/>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oddHeader>&amp;A</c:oddHeader>
      <c:oddFooter>Page &amp;P</c:oddFooter>
    </c:headerFooter>
    <c:pageMargins b="1" l="0.75000000000000111" r="0.75000000000000111" t="1" header="0.5" footer="0.5"/>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sz="1100" b="1" i="0" baseline="0">
                <a:effectLst/>
              </a:rPr>
              <a:t>31.03.2018</a:t>
            </a:r>
            <a:endParaRPr lang="uk-UA" sz="1100">
              <a:effectLst/>
            </a:endParaRPr>
          </a:p>
        </c:rich>
      </c:tx>
      <c:layout>
        <c:manualLayout>
          <c:xMode val="edge"/>
          <c:yMode val="edge"/>
          <c:x val="0.37335285459183132"/>
          <c:y val="4.6887167448862441E-2"/>
        </c:manualLayout>
      </c:layout>
      <c:overlay val="0"/>
      <c:spPr>
        <a:noFill/>
        <a:ln w="25400">
          <a:noFill/>
        </a:ln>
      </c:spPr>
    </c:title>
    <c:autoTitleDeleted val="0"/>
    <c:plotArea>
      <c:layout>
        <c:manualLayout>
          <c:layoutTarget val="inner"/>
          <c:xMode val="edge"/>
          <c:yMode val="edge"/>
          <c:x val="0.18169882033786144"/>
          <c:y val="0.28669218431029458"/>
          <c:w val="0.67384326310968201"/>
          <c:h val="0.70563748769479295"/>
        </c:manualLayout>
      </c:layout>
      <c:ofPieChart>
        <c:ofPieType val="bar"/>
        <c:varyColors val="1"/>
        <c:ser>
          <c:idx val="0"/>
          <c:order val="0"/>
          <c:spPr>
            <a:ln w="25400">
              <a:noFill/>
            </a:ln>
          </c:spPr>
          <c:explosion val="9"/>
          <c:dPt>
            <c:idx val="0"/>
            <c:bubble3D val="0"/>
            <c:spPr>
              <a:solidFill>
                <a:schemeClr val="accent5"/>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FF99CC"/>
              </a:solidFill>
              <a:ln w="25400">
                <a:noFill/>
              </a:ln>
            </c:spPr>
          </c:dPt>
          <c:dPt>
            <c:idx val="7"/>
            <c:bubble3D val="0"/>
            <c:spPr>
              <a:solidFill>
                <a:srgbClr val="00B050"/>
              </a:solidFill>
              <a:ln w="25400">
                <a:noFill/>
              </a:ln>
            </c:spPr>
          </c:dPt>
          <c:dPt>
            <c:idx val="8"/>
            <c:bubble3D val="0"/>
            <c:spPr>
              <a:solidFill>
                <a:srgbClr val="FFFF00"/>
              </a:solidFill>
              <a:ln w="25400">
                <a:noFill/>
              </a:ln>
            </c:spPr>
          </c:dPt>
          <c:dPt>
            <c:idx val="9"/>
            <c:bubble3D val="0"/>
            <c:spPr>
              <a:solidFill>
                <a:srgbClr val="FFFF00"/>
              </a:solidFill>
              <a:ln w="25400">
                <a:noFill/>
              </a:ln>
            </c:spPr>
          </c:dPt>
          <c:dLbls>
            <c:dLbl>
              <c:idx val="0"/>
              <c:layout>
                <c:manualLayout>
                  <c:x val="7.1337452523581091E-2"/>
                  <c:y val="-0.28778591492038058"/>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4.9114322281259889E-3"/>
                  <c:y val="-1.3736828086418228E-2"/>
                </c:manualLayout>
              </c:layout>
              <c:numFmt formatCode="0.0%" sourceLinked="0"/>
              <c:spPr>
                <a:noFill/>
                <a:ln w="25400">
                  <a:noFill/>
                </a:ln>
              </c:spPr>
              <c:txPr>
                <a:bodyPr anchorCtr="0"/>
                <a:lstStyle/>
                <a:p>
                  <a:pPr algn="l">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numFmt formatCode="0.0%" sourceLinked="0"/>
              <c:spPr>
                <a:noFill/>
                <a:ln w="25400">
                  <a:noFill/>
                </a:ln>
              </c:spPr>
              <c:txPr>
                <a:bodyPr wrap="square" lIns="38100" tIns="19050" rIns="38100" bIns="19050" anchor="ctr" anchorCtr="0">
                  <a:spAutoFit/>
                </a:bodyPr>
                <a:lstStyle/>
                <a:p>
                  <a:pPr algn="l">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0.19635604917926333"/>
                  <c:y val="-1.7268689113002385E-2"/>
                </c:manualLayout>
              </c:layout>
              <c:tx>
                <c:rich>
                  <a:bodyPr wrap="square" lIns="38100" tIns="19050" rIns="38100" bIns="19050" anchor="ctr">
                    <a:spAutoFit/>
                  </a:bodyPr>
                  <a:lstStyle/>
                  <a:p>
                    <a:pPr>
                      <a:defRPr sz="1050" b="1" i="1" u="none" strike="noStrike" baseline="0">
                        <a:solidFill>
                          <a:srgbClr val="000000"/>
                        </a:solidFill>
                        <a:latin typeface="Arial Cyr"/>
                        <a:ea typeface="Arial Cyr"/>
                        <a:cs typeface="Arial Cyr"/>
                      </a:defRPr>
                    </a:pPr>
                    <a:r>
                      <a:rPr lang="en-US" sz="1050" b="1" i="1" u="none" strike="noStrike" baseline="0"/>
                      <a:t>Securities</a:t>
                    </a:r>
                    <a:r>
                      <a:rPr lang="en-US" b="1" i="1" baseline="0"/>
                      <a:t>
92.9%</a:t>
                    </a:r>
                    <a:endParaRPr lang="en-US" b="1" i="1"/>
                  </a:p>
                </c:rich>
              </c:tx>
              <c:numFmt formatCode="0.0%" sourceLinked="0"/>
              <c:spPr>
                <a:noFill/>
                <a:ln w="25400">
                  <a:noFill/>
                </a:ln>
              </c:spPr>
              <c:showLegendKey val="1"/>
              <c:showVal val="0"/>
              <c:showCatName val="1"/>
              <c:showSerName val="0"/>
              <c:showPercent val="1"/>
              <c:showBubbleSize val="0"/>
              <c:separator>
</c:separator>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('IC under Management'!$C$16:$F$16,'IC under Management'!$H$16:$L$16)</c:f>
              <c:strCache>
                <c:ptCount val="9"/>
                <c:pt idx="0">
                  <c:v>Cash (current and deposit accounts, incl. foreign currency)</c:v>
                </c:pt>
                <c:pt idx="1">
                  <c:v>Bank metals</c:v>
                </c:pt>
                <c:pt idx="2">
                  <c:v>Real estate</c:v>
                </c:pt>
                <c:pt idx="3">
                  <c:v>Other Assets</c:v>
                </c:pt>
                <c:pt idx="4">
                  <c:v>Equities</c:v>
                </c:pt>
                <c:pt idx="5">
                  <c:v>Corporate bonds</c:v>
                </c:pt>
                <c:pt idx="6">
                  <c:v>Municipal bonds</c:v>
                </c:pt>
                <c:pt idx="7">
                  <c:v>State bonds (incl. OVDP)</c:v>
                </c:pt>
                <c:pt idx="8">
                  <c:v>Mortgage certificates</c:v>
                </c:pt>
              </c:strCache>
            </c:strRef>
          </c:cat>
          <c:val>
            <c:numRef>
              <c:f>('IC under Management'!$C$18:$F$18,'IC under Management'!$H$18:$L$18)</c:f>
              <c:numCache>
                <c:formatCode>#\ ##0.0</c:formatCode>
                <c:ptCount val="9"/>
                <c:pt idx="0">
                  <c:v>7.5532416500000004</c:v>
                </c:pt>
                <c:pt idx="1">
                  <c:v>0</c:v>
                </c:pt>
                <c:pt idx="2">
                  <c:v>0</c:v>
                </c:pt>
                <c:pt idx="3">
                  <c:v>0</c:v>
                </c:pt>
                <c:pt idx="4">
                  <c:v>1.274241</c:v>
                </c:pt>
                <c:pt idx="5">
                  <c:v>0</c:v>
                </c:pt>
                <c:pt idx="6">
                  <c:v>0</c:v>
                </c:pt>
                <c:pt idx="7">
                  <c:v>97.726606950000004</c:v>
                </c:pt>
                <c:pt idx="8" formatCode="#,##0">
                  <c:v>0</c:v>
                </c:pt>
              </c:numCache>
            </c:numRef>
          </c:val>
        </c:ser>
        <c:dLbls>
          <c:showLegendKey val="0"/>
          <c:showVal val="0"/>
          <c:showCatName val="0"/>
          <c:showSerName val="0"/>
          <c:showPercent val="0"/>
          <c:showBubbleSize val="0"/>
          <c:showLeaderLines val="0"/>
        </c:dLbls>
        <c:gapWidth val="100"/>
        <c:splitType val="pos"/>
        <c:splitPos val="5"/>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sz="1100" b="1" i="0" baseline="0">
                <a:effectLst/>
              </a:rPr>
              <a:t>31.12.2017</a:t>
            </a:r>
            <a:endParaRPr lang="uk-UA" sz="1100">
              <a:effectLst/>
            </a:endParaRPr>
          </a:p>
        </c:rich>
      </c:tx>
      <c:layout>
        <c:manualLayout>
          <c:xMode val="edge"/>
          <c:yMode val="edge"/>
          <c:x val="0.39857811817489308"/>
          <c:y val="4.2210608955144877E-2"/>
        </c:manualLayout>
      </c:layout>
      <c:overlay val="0"/>
      <c:spPr>
        <a:noFill/>
        <a:ln w="25400">
          <a:noFill/>
        </a:ln>
      </c:spPr>
    </c:title>
    <c:autoTitleDeleted val="0"/>
    <c:plotArea>
      <c:layout>
        <c:manualLayout>
          <c:layoutTarget val="inner"/>
          <c:xMode val="edge"/>
          <c:yMode val="edge"/>
          <c:x val="0.14191355994735391"/>
          <c:y val="0.23057347216228199"/>
          <c:w val="0.69741230652056552"/>
          <c:h val="0.7290202631544076"/>
        </c:manualLayout>
      </c:layout>
      <c:ofPieChart>
        <c:ofPieType val="bar"/>
        <c:varyColors val="1"/>
        <c:ser>
          <c:idx val="0"/>
          <c:order val="0"/>
          <c:spPr>
            <a:ln w="25400">
              <a:noFill/>
            </a:ln>
          </c:spPr>
          <c:explosion val="9"/>
          <c:dPt>
            <c:idx val="0"/>
            <c:bubble3D val="0"/>
            <c:spPr>
              <a:solidFill>
                <a:schemeClr val="accent5"/>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chemeClr val="accent2">
                  <a:lumMod val="60000"/>
                  <a:lumOff val="40000"/>
                </a:schemeClr>
              </a:solidFill>
              <a:ln w="25400">
                <a:noFill/>
              </a:ln>
            </c:spPr>
          </c:dPt>
          <c:dPt>
            <c:idx val="6"/>
            <c:bubble3D val="0"/>
            <c:spPr>
              <a:solidFill>
                <a:srgbClr val="FF99CC"/>
              </a:solidFill>
              <a:ln w="25400">
                <a:noFill/>
              </a:ln>
            </c:spPr>
          </c:dPt>
          <c:dPt>
            <c:idx val="7"/>
            <c:bubble3D val="0"/>
            <c:spPr>
              <a:solidFill>
                <a:srgbClr val="00B050"/>
              </a:solidFill>
              <a:ln w="25400">
                <a:noFill/>
              </a:ln>
            </c:spPr>
          </c:dPt>
          <c:dPt>
            <c:idx val="8"/>
            <c:bubble3D val="0"/>
            <c:spPr>
              <a:solidFill>
                <a:srgbClr val="FFFF00"/>
              </a:solidFill>
              <a:ln w="25400">
                <a:noFill/>
              </a:ln>
            </c:spPr>
          </c:dPt>
          <c:dPt>
            <c:idx val="9"/>
            <c:bubble3D val="0"/>
            <c:spPr>
              <a:solidFill>
                <a:srgbClr val="FFFF00"/>
              </a:solidFill>
              <a:ln w="25400">
                <a:noFill/>
              </a:ln>
            </c:spPr>
          </c:dPt>
          <c:dLbls>
            <c:dLbl>
              <c:idx val="0"/>
              <c:layout>
                <c:manualLayout>
                  <c:x val="1.5069711940017853E-2"/>
                  <c:y val="-0.23634369149689913"/>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4.9114322281259889E-3"/>
                  <c:y val="-1.3736828086418228E-2"/>
                </c:manualLayout>
              </c:layout>
              <c:numFmt formatCode="0.0%" sourceLinked="0"/>
              <c:spPr>
                <a:noFill/>
                <a:ln w="25400">
                  <a:noFill/>
                </a:ln>
              </c:spPr>
              <c:txPr>
                <a:bodyPr anchorCtr="0"/>
                <a:lstStyle/>
                <a:p>
                  <a:pPr algn="l">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numFmt formatCode="0.0%" sourceLinked="0"/>
              <c:spPr>
                <a:noFill/>
                <a:ln w="25400">
                  <a:noFill/>
                </a:ln>
              </c:spPr>
              <c:txPr>
                <a:bodyPr wrap="square" lIns="38100" tIns="19050" rIns="38100" bIns="19050" anchor="ctr" anchorCtr="0">
                  <a:spAutoFit/>
                </a:bodyPr>
                <a:lstStyle/>
                <a:p>
                  <a:pPr algn="l">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0.19635604917926333"/>
                  <c:y val="-1.7268689113002385E-2"/>
                </c:manualLayout>
              </c:layout>
              <c:tx>
                <c:rich>
                  <a:bodyPr wrap="square" lIns="38100" tIns="19050" rIns="38100" bIns="19050" anchor="ctr">
                    <a:spAutoFit/>
                  </a:bodyPr>
                  <a:lstStyle/>
                  <a:p>
                    <a:pPr>
                      <a:defRPr sz="1050" b="1" i="1" u="none" strike="noStrike" baseline="0">
                        <a:solidFill>
                          <a:srgbClr val="000000"/>
                        </a:solidFill>
                        <a:latin typeface="Arial Cyr"/>
                        <a:ea typeface="Arial Cyr"/>
                        <a:cs typeface="Arial Cyr"/>
                      </a:defRPr>
                    </a:pPr>
                    <a:r>
                      <a:rPr lang="en-US" sz="1050" b="1" i="1"/>
                      <a:t>Securities</a:t>
                    </a:r>
                    <a:r>
                      <a:rPr lang="en-US" b="1" i="1" baseline="0"/>
                      <a:t>
99.4%</a:t>
                    </a:r>
                    <a:endParaRPr lang="en-US" b="1" i="1"/>
                  </a:p>
                </c:rich>
              </c:tx>
              <c:numFmt formatCode="0.0%" sourceLinked="0"/>
              <c:spPr>
                <a:noFill/>
                <a:ln w="25400">
                  <a:noFill/>
                </a:ln>
              </c:spPr>
              <c:showLegendKey val="1"/>
              <c:showVal val="0"/>
              <c:showCatName val="1"/>
              <c:showSerName val="0"/>
              <c:showPercent val="1"/>
              <c:showBubbleSize val="0"/>
              <c:separator>
</c:separator>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('IC under Management'!$C$16:$F$16,'IC under Management'!$H$16:$L$16)</c:f>
              <c:strCache>
                <c:ptCount val="9"/>
                <c:pt idx="0">
                  <c:v>Cash (current and deposit accounts, incl. foreign currency)</c:v>
                </c:pt>
                <c:pt idx="1">
                  <c:v>Bank metals</c:v>
                </c:pt>
                <c:pt idx="2">
                  <c:v>Real estate</c:v>
                </c:pt>
                <c:pt idx="3">
                  <c:v>Other Assets</c:v>
                </c:pt>
                <c:pt idx="4">
                  <c:v>Equities</c:v>
                </c:pt>
                <c:pt idx="5">
                  <c:v>Corporate bonds</c:v>
                </c:pt>
                <c:pt idx="6">
                  <c:v>Municipal bonds</c:v>
                </c:pt>
                <c:pt idx="7">
                  <c:v>State bonds (incl. OVDP)</c:v>
                </c:pt>
                <c:pt idx="8">
                  <c:v>Mortgage certificates</c:v>
                </c:pt>
              </c:strCache>
            </c:strRef>
          </c:cat>
          <c:val>
            <c:numRef>
              <c:f>('IC under Management'!$C$17:$F$17,'IC under Management'!$H$17:$L$17)</c:f>
              <c:numCache>
                <c:formatCode>#\ ##0.0</c:formatCode>
                <c:ptCount val="9"/>
                <c:pt idx="0">
                  <c:v>0.7685152300000001</c:v>
                </c:pt>
                <c:pt idx="1">
                  <c:v>0</c:v>
                </c:pt>
                <c:pt idx="2">
                  <c:v>0</c:v>
                </c:pt>
                <c:pt idx="3">
                  <c:v>0</c:v>
                </c:pt>
                <c:pt idx="4">
                  <c:v>1.132531</c:v>
                </c:pt>
                <c:pt idx="5">
                  <c:v>0</c:v>
                </c:pt>
                <c:pt idx="6">
                  <c:v>0</c:v>
                </c:pt>
                <c:pt idx="7">
                  <c:v>121.66295417999997</c:v>
                </c:pt>
                <c:pt idx="8" formatCode="#,##0">
                  <c:v>0</c:v>
                </c:pt>
              </c:numCache>
            </c:numRef>
          </c:val>
        </c:ser>
        <c:dLbls>
          <c:showLegendKey val="0"/>
          <c:showVal val="0"/>
          <c:showCatName val="0"/>
          <c:showSerName val="0"/>
          <c:showPercent val="0"/>
          <c:showBubbleSize val="0"/>
          <c:showLeaderLines val="0"/>
        </c:dLbls>
        <c:gapWidth val="100"/>
        <c:splitType val="pos"/>
        <c:splitPos val="5"/>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000000000000111" r="0.75000000000000111"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0543169485482252"/>
          <c:y val="6.1249111215259361E-2"/>
          <c:w val="0.4132374620837066"/>
          <c:h val="0.8275828422918956"/>
        </c:manualLayout>
      </c:layout>
      <c:pieChart>
        <c:varyColors val="1"/>
        <c:ser>
          <c:idx val="0"/>
          <c:order val="0"/>
          <c:explosion val="8"/>
          <c:dPt>
            <c:idx val="0"/>
            <c:bubble3D val="0"/>
            <c:spPr>
              <a:solidFill>
                <a:srgbClr val="00FFFF"/>
              </a:solidFill>
              <a:ln w="25400">
                <a:noFill/>
              </a:ln>
            </c:spPr>
          </c:dPt>
          <c:dPt>
            <c:idx val="1"/>
            <c:bubble3D val="0"/>
            <c:spPr>
              <a:solidFill>
                <a:srgbClr val="008080"/>
              </a:solidFill>
              <a:ln w="25400">
                <a:noFill/>
              </a:ln>
            </c:spPr>
          </c:dPt>
          <c:dPt>
            <c:idx val="2"/>
            <c:bubble3D val="0"/>
            <c:spPr>
              <a:solidFill>
                <a:srgbClr val="33CCCC"/>
              </a:solidFill>
              <a:ln w="25400">
                <a:noFill/>
              </a:ln>
            </c:spPr>
          </c:dPt>
          <c:dPt>
            <c:idx val="3"/>
            <c:bubble3D val="0"/>
            <c:spPr>
              <a:solidFill>
                <a:srgbClr val="CCFFFF"/>
              </a:solidFill>
              <a:ln w="25400">
                <a:noFill/>
              </a:ln>
            </c:spPr>
          </c:dPt>
          <c:dLbls>
            <c:dLbl>
              <c:idx val="0"/>
              <c:layout>
                <c:manualLayout>
                  <c:x val="-9.1614917194897706E-3"/>
                  <c:y val="9.824318747314268E-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1.6695903201745927E-2"/>
                  <c:y val="3.908689912746708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2.2313384961524501E-2"/>
                  <c:y val="-0.21407798682414386"/>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4.0238562282228609E-3"/>
                  <c:y val="0"/>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('Fund Types'!$C$30:$E$30,'Fund Types'!$G$30)</c:f>
              <c:strCache>
                <c:ptCount val="4"/>
                <c:pt idx="0">
                  <c:v>Equity funds</c:v>
                </c:pt>
                <c:pt idx="1">
                  <c:v>Bond funds</c:v>
                </c:pt>
                <c:pt idx="2">
                  <c:v>Mixed funds*</c:v>
                </c:pt>
                <c:pt idx="3">
                  <c:v>Other funds</c:v>
                </c:pt>
              </c:strCache>
            </c:strRef>
          </c:cat>
          <c:val>
            <c:numRef>
              <c:f>('Fund Types'!$C$35:$E$35,'Fund Types'!$G$35)</c:f>
              <c:numCache>
                <c:formatCode>General</c:formatCode>
                <c:ptCount val="4"/>
                <c:pt idx="0">
                  <c:v>8</c:v>
                </c:pt>
                <c:pt idx="1">
                  <c:v>2</c:v>
                </c:pt>
                <c:pt idx="2">
                  <c:v>22</c:v>
                </c:pt>
                <c:pt idx="3">
                  <c:v>2</c:v>
                </c:pt>
              </c:numCache>
            </c:numRef>
          </c:val>
        </c:ser>
        <c:dLbls>
          <c:showLegendKey val="0"/>
          <c:showVal val="0"/>
          <c:showCatName val="0"/>
          <c:showSerName val="0"/>
          <c:showPercent val="0"/>
          <c:showBubbleSize val="0"/>
          <c:showLeaderLines val="0"/>
        </c:dLbls>
        <c:firstSliceAng val="23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111" r="0.7500000000000011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1315456378326539"/>
          <c:y val="0.16622134695586391"/>
          <c:w val="0.31341057433017011"/>
          <c:h val="0.740866693379860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dPt>
          <c:dPt>
            <c:idx val="1"/>
            <c:bubble3D val="0"/>
            <c:spPr>
              <a:solidFill>
                <a:srgbClr val="38B64A"/>
              </a:solidFill>
              <a:ln w="25400">
                <a:noFill/>
              </a:ln>
            </c:spPr>
          </c:dPt>
          <c:dPt>
            <c:idx val="2"/>
            <c:bubble3D val="0"/>
            <c:spPr>
              <a:solidFill>
                <a:srgbClr val="8FC850"/>
              </a:solidFill>
              <a:ln w="25400">
                <a:noFill/>
              </a:ln>
            </c:spPr>
          </c:dPt>
          <c:dPt>
            <c:idx val="3"/>
            <c:bubble3D val="0"/>
            <c:spPr>
              <a:solidFill>
                <a:srgbClr val="90BA44"/>
              </a:solidFill>
              <a:ln w="25400">
                <a:noFill/>
              </a:ln>
            </c:spPr>
          </c:dPt>
          <c:dPt>
            <c:idx val="4"/>
            <c:bubble3D val="0"/>
            <c:spPr>
              <a:solidFill>
                <a:schemeClr val="accent3">
                  <a:lumMod val="60000"/>
                  <a:lumOff val="40000"/>
                </a:schemeClr>
              </a:solidFill>
            </c:spPr>
          </c:dPt>
          <c:dPt>
            <c:idx val="5"/>
            <c:bubble3D val="0"/>
            <c:spPr>
              <a:solidFill>
                <a:schemeClr val="accent3">
                  <a:lumMod val="75000"/>
                </a:schemeClr>
              </a:solidFill>
            </c:spPr>
          </c:dPt>
          <c:dPt>
            <c:idx val="6"/>
            <c:bubble3D val="0"/>
            <c:spPr>
              <a:solidFill>
                <a:schemeClr val="accent3">
                  <a:lumMod val="50000"/>
                </a:schemeClr>
              </a:solidFill>
            </c:spPr>
          </c:dPt>
          <c:dLbls>
            <c:dLbl>
              <c:idx val="0"/>
              <c:layout>
                <c:manualLayout>
                  <c:x val="-2.811576010904248E-2"/>
                  <c:y val="-1.7116552472374493E-16"/>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5989317376611237E-2"/>
                  <c:y val="-9.0434517954576535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4.6271930024594466E-3"/>
                  <c:y val="4.6318520688050396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5261734298146477E-2"/>
                  <c:y val="0.1263236956205336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2.7024609029426529E-2"/>
                  <c:y val="1.5761623094306552E-3"/>
                </c:manualLayout>
              </c:layout>
              <c:showLegendKey val="1"/>
              <c:showVal val="0"/>
              <c:showCatName val="1"/>
              <c:showSerName val="0"/>
              <c:showPercent val="1"/>
              <c:showBubbleSize val="0"/>
              <c:extLst>
                <c:ext xmlns:c15="http://schemas.microsoft.com/office/drawing/2012/chart" uri="{CE6537A1-D6FC-4f65-9D91-7224C49458BB}"/>
              </c:extLst>
            </c:dLbl>
            <c:dLbl>
              <c:idx val="5"/>
              <c:layout>
                <c:manualLayout>
                  <c:x val="-3.9926092982784399E-2"/>
                  <c:y val="-0.20024943650727156"/>
                </c:manualLayout>
              </c:layout>
              <c:showLegendKey val="1"/>
              <c:showVal val="0"/>
              <c:showCatName val="1"/>
              <c:showSerName val="0"/>
              <c:showPercent val="1"/>
              <c:showBubbleSize val="0"/>
              <c:extLst>
                <c:ext xmlns:c15="http://schemas.microsoft.com/office/drawing/2012/chart" uri="{CE6537A1-D6FC-4f65-9D91-7224C49458BB}"/>
              </c:extLst>
            </c:dLbl>
            <c:dLbl>
              <c:idx val="6"/>
              <c:layout>
                <c:manualLayout>
                  <c:x val="0.13759867579912841"/>
                  <c:y val="-2.8314786830515573E-3"/>
                </c:manualLayout>
              </c:layou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'Fund Types'!$N$23:$T$23</c:f>
              <c:strCache>
                <c:ptCount val="7"/>
                <c:pt idx="0">
                  <c:v>open-ended diversified</c:v>
                </c:pt>
                <c:pt idx="1">
                  <c:v>open-ended specialized</c:v>
                </c:pt>
                <c:pt idx="2">
                  <c:v>interval diversified</c:v>
                </c:pt>
                <c:pt idx="3">
                  <c:v>interval specialized </c:v>
                </c:pt>
                <c:pt idx="4">
                  <c:v>closed-end diversified</c:v>
                </c:pt>
                <c:pt idx="5">
                  <c:v>closed-end non-diversified </c:v>
                </c:pt>
                <c:pt idx="6">
                  <c:v>closed-end specialized  </c:v>
                </c:pt>
              </c:strCache>
            </c:strRef>
          </c:cat>
          <c:val>
            <c:numRef>
              <c:f>'Fund Types'!$N$25:$T$25</c:f>
              <c:numCache>
                <c:formatCode>General</c:formatCode>
                <c:ptCount val="7"/>
                <c:pt idx="0">
                  <c:v>14</c:v>
                </c:pt>
                <c:pt idx="1">
                  <c:v>5</c:v>
                </c:pt>
                <c:pt idx="2">
                  <c:v>19</c:v>
                </c:pt>
                <c:pt idx="3">
                  <c:v>3</c:v>
                </c:pt>
                <c:pt idx="4">
                  <c:v>3</c:v>
                </c:pt>
                <c:pt idx="5">
                  <c:v>50</c:v>
                </c:pt>
                <c:pt idx="6">
                  <c:v>1</c:v>
                </c:pt>
              </c:numCache>
            </c:numRef>
          </c:val>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000000000000111" r="0.75000000000000111"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Assets under management</a:t>
            </a:r>
            <a:endParaRPr lang="uk-UA" sz="1200"/>
          </a:p>
        </c:rich>
      </c:tx>
      <c:layout>
        <c:manualLayout>
          <c:xMode val="edge"/>
          <c:yMode val="edge"/>
          <c:x val="0.14590321038958276"/>
          <c:y val="9.0718960093062583E-3"/>
        </c:manualLayout>
      </c:layout>
      <c:overlay val="0"/>
      <c:spPr>
        <a:noFill/>
        <a:ln w="25400">
          <a:noFill/>
        </a:ln>
      </c:spPr>
    </c:title>
    <c:autoTitleDeleted val="0"/>
    <c:plotArea>
      <c:layout>
        <c:manualLayout>
          <c:layoutTarget val="inner"/>
          <c:xMode val="edge"/>
          <c:yMode val="edge"/>
          <c:x val="0.19194112627348522"/>
          <c:y val="0.17541684236655636"/>
          <c:w val="0.27578708330683532"/>
          <c:h val="0.6536565937601931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5387208111101383"/>
                  <c:y val="0.1631862028240978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4.6061586409147585E-2"/>
                  <c:y val="-0.1991539971110349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6.203663045673892E-2"/>
                  <c:y val="-4.660852932904172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4.4082867218656419E-3"/>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5.2509013285636182E-2"/>
                  <c:y val="-0.1112048638999913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7.7112198371857996E-2"/>
                  <c:y val="-0.267800133906034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Breakdown'!$E$18:$E$23</c:f>
              <c:strCache>
                <c:ptCount val="6"/>
                <c:pt idx="0">
                  <c:v>Kyiv city and Kyiv region</c:v>
                </c:pt>
                <c:pt idx="1">
                  <c:v>Dnipropetrovsk region</c:v>
                </c:pt>
                <c:pt idx="2">
                  <c:v>Kharkiv region</c:v>
                </c:pt>
                <c:pt idx="3">
                  <c:v>Lviv region</c:v>
                </c:pt>
                <c:pt idx="4">
                  <c:v>Zaporizhzhia region</c:v>
                </c:pt>
                <c:pt idx="5">
                  <c:v>Other Regions*</c:v>
                </c:pt>
              </c:strCache>
            </c:strRef>
          </c:cat>
          <c:val>
            <c:numRef>
              <c:f>'Regional Breakdown'!$F$18:$F$23</c:f>
              <c:numCache>
                <c:formatCode>0.00%</c:formatCode>
                <c:ptCount val="6"/>
                <c:pt idx="0">
                  <c:v>0.80331267892943836</c:v>
                </c:pt>
                <c:pt idx="1">
                  <c:v>7.3033858743760005E-2</c:v>
                </c:pt>
                <c:pt idx="2">
                  <c:v>4.5005447857633607E-2</c:v>
                </c:pt>
                <c:pt idx="3">
                  <c:v>3.0069107798583319E-2</c:v>
                </c:pt>
                <c:pt idx="4">
                  <c:v>2.7722482876221949E-2</c:v>
                </c:pt>
                <c:pt idx="5">
                  <c:v>2.0856423794362811E-2</c:v>
                </c:pt>
              </c:numCache>
            </c:numRef>
          </c:val>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000000000000111" r="0.75000000000000111" t="1" header="0.5" footer="0.5"/>
    <c:pageSetup paperSize="9" orientation="landscape" verticalDpi="12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Number of CIIs (all</a:t>
            </a:r>
            <a:r>
              <a:rPr lang="uk-UA" sz="1200"/>
              <a:t>)</a:t>
            </a:r>
          </a:p>
        </c:rich>
      </c:tx>
      <c:layout>
        <c:manualLayout>
          <c:xMode val="edge"/>
          <c:yMode val="edge"/>
          <c:x val="0.28906822549611072"/>
          <c:y val="1.4409535137216661E-2"/>
        </c:manualLayout>
      </c:layout>
      <c:overlay val="0"/>
      <c:spPr>
        <a:noFill/>
        <a:ln w="25400">
          <a:noFill/>
        </a:ln>
      </c:spPr>
    </c:title>
    <c:autoTitleDeleted val="0"/>
    <c:plotArea>
      <c:layout>
        <c:manualLayout>
          <c:layoutTarget val="inner"/>
          <c:xMode val="edge"/>
          <c:yMode val="edge"/>
          <c:x val="0.25481873927801757"/>
          <c:y val="0.16728492060780911"/>
          <c:w val="0.35275590551181102"/>
          <c:h val="0.64553314121037453"/>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8.7476258633094522E-2"/>
                  <c:y val="0.1599171141179283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1.9298069721221271E-2"/>
                  <c:y val="-0.2225446514246235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4.1481742348097227E-2"/>
                  <c:y val="-0.1151741277619275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7023228892762582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8.1353272808481536E-2"/>
                  <c:y val="-3.1540267508052013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6.2220687838594892E-2"/>
                  <c:y val="-0.1773944982904210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5.8995073939245364E-2"/>
                  <c:y val="-0.2111022865657645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Breakdown'!$H$18:$H$23</c:f>
              <c:strCache>
                <c:ptCount val="6"/>
                <c:pt idx="0">
                  <c:v>Kyiv city and Kyiv region</c:v>
                </c:pt>
                <c:pt idx="1">
                  <c:v>Dnipropetrovsk region</c:v>
                </c:pt>
                <c:pt idx="2">
                  <c:v>Kharkiv region</c:v>
                </c:pt>
                <c:pt idx="3">
                  <c:v>Lviv region</c:v>
                </c:pt>
                <c:pt idx="4">
                  <c:v>Ivano-Frankivsk region</c:v>
                </c:pt>
                <c:pt idx="5">
                  <c:v>Other Regions*</c:v>
                </c:pt>
              </c:strCache>
            </c:strRef>
          </c:cat>
          <c:val>
            <c:numRef>
              <c:f>'Regional Breakdown'!$I$18:$I$23</c:f>
              <c:numCache>
                <c:formatCode>0.00%</c:formatCode>
                <c:ptCount val="6"/>
                <c:pt idx="0">
                  <c:v>0.72588424437299037</c:v>
                </c:pt>
                <c:pt idx="1">
                  <c:v>7.4758842443729906E-2</c:v>
                </c:pt>
                <c:pt idx="2">
                  <c:v>5.9485530546623797E-2</c:v>
                </c:pt>
                <c:pt idx="3">
                  <c:v>4.9035369774919617E-2</c:v>
                </c:pt>
                <c:pt idx="4">
                  <c:v>2.8938906752411574E-2</c:v>
                </c:pt>
                <c:pt idx="5">
                  <c:v>6.1897106109324751E-2</c:v>
                </c:pt>
              </c:numCache>
            </c:numRef>
          </c:val>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000000000000111" r="0.75000000000000111"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Number of venture CIIs</a:t>
            </a:r>
            <a:endParaRPr lang="uk-UA" sz="1200"/>
          </a:p>
        </c:rich>
      </c:tx>
      <c:layout>
        <c:manualLayout>
          <c:xMode val="edge"/>
          <c:yMode val="edge"/>
          <c:x val="0.34569006968900989"/>
          <c:y val="1.4409502145916152E-2"/>
        </c:manualLayout>
      </c:layout>
      <c:overlay val="0"/>
      <c:spPr>
        <a:noFill/>
        <a:ln w="25400">
          <a:noFill/>
        </a:ln>
      </c:spPr>
    </c:title>
    <c:autoTitleDeleted val="0"/>
    <c:plotArea>
      <c:layout>
        <c:manualLayout>
          <c:layoutTarget val="inner"/>
          <c:xMode val="edge"/>
          <c:yMode val="edge"/>
          <c:x val="0.34559992914569398"/>
          <c:y val="0.12176658004781134"/>
          <c:w val="0.35275590551181102"/>
          <c:h val="0.64553314121037453"/>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28532371006784207"/>
                  <c:y val="0.1648542522041475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1.3696150769374014E-3"/>
                  <c:y val="-4.5838523716179053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1.472608788785484E-3"/>
                  <c:y val="1.151451203255798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1.166026366725729E-2"/>
                  <c:y val="2.111086498970648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6.3819511947894106E-2"/>
                  <c:y val="-0.1138712435720631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4.5306871403546327E-2"/>
                  <c:y val="-0.2219121886464995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5.8995073939245364E-2"/>
                  <c:y val="-0.2111022865657645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Breakdown'!$K$18:$K$23</c:f>
              <c:strCache>
                <c:ptCount val="6"/>
                <c:pt idx="0">
                  <c:v>Kyiv city and Kyiv region</c:v>
                </c:pt>
                <c:pt idx="1">
                  <c:v>Dnipropetrovsk region</c:v>
                </c:pt>
                <c:pt idx="2">
                  <c:v>Kharkiv region</c:v>
                </c:pt>
                <c:pt idx="3">
                  <c:v>Lviv region</c:v>
                </c:pt>
                <c:pt idx="4">
                  <c:v>Ivano-Frankivsk region</c:v>
                </c:pt>
                <c:pt idx="5">
                  <c:v>Other Regions*</c:v>
                </c:pt>
              </c:strCache>
            </c:strRef>
          </c:cat>
          <c:val>
            <c:numRef>
              <c:f>'Regional Breakdown'!$L$18:$L$23</c:f>
              <c:numCache>
                <c:formatCode>0.00%</c:formatCode>
                <c:ptCount val="6"/>
                <c:pt idx="0">
                  <c:v>0.71075166508087539</c:v>
                </c:pt>
                <c:pt idx="1">
                  <c:v>7.7069457659372023E-2</c:v>
                </c:pt>
                <c:pt idx="2">
                  <c:v>5.9942911512844907E-2</c:v>
                </c:pt>
                <c:pt idx="3">
                  <c:v>5.7088487155090392E-2</c:v>
                </c:pt>
                <c:pt idx="4">
                  <c:v>3.1398667935299718E-2</c:v>
                </c:pt>
                <c:pt idx="5">
                  <c:v>6.3748810656517607E-2</c:v>
                </c:pt>
              </c:numCache>
            </c:numRef>
          </c:val>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000000000000111" r="0.75000000000000111"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3" Type="http://schemas.openxmlformats.org/officeDocument/2006/relationships/chart" Target="../charts/chart32.xml"/><Relationship Id="rId7" Type="http://schemas.openxmlformats.org/officeDocument/2006/relationships/chart" Target="../charts/chart36.xml"/><Relationship Id="rId12" Type="http://schemas.openxmlformats.org/officeDocument/2006/relationships/chart" Target="../charts/chart41.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xdr:colOff>
      <xdr:row>1</xdr:row>
      <xdr:rowOff>7620</xdr:rowOff>
    </xdr:to>
    <xdr:pic>
      <xdr:nvPicPr>
        <xdr:cNvPr id="31135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5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5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6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7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38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89" name="Picture 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0" name="Picture 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1" name="Picture 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2" name="Picture 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3" name="Picture 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4" name="Picture 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5" name="Picture 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6" name="Picture 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7" name="Picture 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8" name="Picture 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399" name="Picture 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0" name="Picture 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1" name="Picture 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2" name="Picture 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3" name="Picture 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4" name="Picture 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5" name="Picture 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6" name="Picture 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7" name="Picture 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8" name="Picture 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09" name="Picture 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0" name="Picture 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1" name="Picture 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2" name="Picture 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3" name="Picture 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4" name="Picture 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5" name="Picture 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6" name="Picture 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7" name="Picture 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8" name="Picture 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19" name="Picture 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0" name="Picture 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1" name="Picture 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2" name="Picture 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3" name="Picture 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4" name="Picture 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5" name="Picture 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6" name="Picture 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7" name="Picture 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8" name="Picture 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29" name="Picture 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0"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1"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2"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3"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4"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5"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6"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7"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8"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39"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0"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1"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2"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3"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4"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5"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6"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7"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8"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49"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50" name="Picture 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51" name="Picture 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311452" name="Picture 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3"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4"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5"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6"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7"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8"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59"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0"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1"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2"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3"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4"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5"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6"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7"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8"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69"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0"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1"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2"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3"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4"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5"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6"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7"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8"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79"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0"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1"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2"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3"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4"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5"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6"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7"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8"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89"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0"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1"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2"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3"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4"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5"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6"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7"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8"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499"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0"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1"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2"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3"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4"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5"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6"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7"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8"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09"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0"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1"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2"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3"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4"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5"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6"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7"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8"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19"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0"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1"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2"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3"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4"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5"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6"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7"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8"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29"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0"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1"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2"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3"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4"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5"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6"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7"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8"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39"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0"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1"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2"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3"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4"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5"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6"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7"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8"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4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5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6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7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8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59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0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1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1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1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1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2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3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31164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4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5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6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31167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77"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78"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79"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80"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81"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82"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83"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84"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85"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86"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87"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88"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89"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90"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91"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92"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93"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94"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95"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96"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97"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98"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699"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00"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01"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02"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03"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04"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05"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06"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07"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08"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09"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10"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11"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12"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13"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14"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15"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16"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17"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18"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19"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20"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21"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22"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23"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24"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25"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26"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27"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28"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29"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30"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31"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32"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33"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34"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35"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36"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37"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38"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39"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311740"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6578</xdr:colOff>
      <xdr:row>0</xdr:row>
      <xdr:rowOff>302878</xdr:rowOff>
    </xdr:from>
    <xdr:to>
      <xdr:col>15</xdr:col>
      <xdr:colOff>504265</xdr:colOff>
      <xdr:row>20</xdr:row>
      <xdr:rowOff>24172</xdr:rowOff>
    </xdr:to>
    <xdr:graphicFrame macro="">
      <xdr:nvGraphicFramePr>
        <xdr:cNvPr id="311741" name="Диаграмма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22</xdr:row>
      <xdr:rowOff>0</xdr:rowOff>
    </xdr:from>
    <xdr:to>
      <xdr:col>0</xdr:col>
      <xdr:colOff>7620</xdr:colOff>
      <xdr:row>22</xdr:row>
      <xdr:rowOff>7620</xdr:rowOff>
    </xdr:to>
    <xdr:pic>
      <xdr:nvPicPr>
        <xdr:cNvPr id="311742"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3"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4"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5"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6"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7"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8"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49"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0"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1"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2"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3"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4"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5"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6"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7"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8"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59"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0"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1"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2"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3"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4"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5"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6"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7"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8"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69"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0"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1"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2"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3"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7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8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79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6"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7"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8"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09"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0"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1"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2"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3"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4"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5"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6"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7"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8"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19"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0"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1"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2"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3"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4"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5"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6"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7"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8"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29"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0"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1"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2"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3"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4"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5"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6"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7"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8"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39"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0"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1"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2"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3"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4"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5"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6"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7"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8"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49"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0"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1"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2"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3"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4"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5"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6"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7"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8"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59"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0"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1"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2"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3"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4"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5"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6"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7"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8"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1869"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70"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71"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72"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73"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74"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75"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76"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77"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78"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79"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80"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81"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82"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83"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84"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85"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86"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87"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88"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89"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90"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91"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92"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93"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94"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95"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96"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97"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98"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899"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00"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01"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02"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03"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04"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05"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06"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07"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08"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09"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10"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11"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12"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13"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14"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15"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16"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17"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18"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19"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20"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21"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22"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23"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24"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25"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26"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27"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28"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29"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30"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31"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32"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33"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3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3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3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3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3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3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4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4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4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4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4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4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4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4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4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4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5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5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5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5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5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5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5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5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5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5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6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6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6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6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6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6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66"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67"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68"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69"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70"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71"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72"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73"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74"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75"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76"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77"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78"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79"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80"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81"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82"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83"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84"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85"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86"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87"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88"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89"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90"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91"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92"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93"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94"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95"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96"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97"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98"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1999"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00"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01"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02"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03"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04"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05"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06"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07"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08"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09"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10"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11"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12"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13"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14"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15"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16"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17"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18"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19"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20"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21"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22"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23"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24"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25"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26"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27"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28"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xdr:row>
      <xdr:rowOff>0</xdr:rowOff>
    </xdr:from>
    <xdr:to>
      <xdr:col>7</xdr:col>
      <xdr:colOff>7620</xdr:colOff>
      <xdr:row>4</xdr:row>
      <xdr:rowOff>7620</xdr:rowOff>
    </xdr:to>
    <xdr:pic>
      <xdr:nvPicPr>
        <xdr:cNvPr id="312029"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7360" y="2743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0"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1"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2"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3"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4"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5"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6"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7"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8"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39"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0"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1"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2"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3"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4"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5"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6"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7"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8"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49"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0"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1"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2"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3"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4"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5"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6"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7"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8"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59"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0"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1"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2"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3"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4"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5"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6"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7"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8"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69"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0"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1"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2"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3"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4"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5"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6"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7"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8"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79"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0"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1"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2"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3"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4"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5"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6"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7"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8"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89"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0"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1"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2"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3"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4"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5"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6"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7"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8"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099"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0"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1"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2"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3"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4"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5"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6"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7"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8"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09"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0"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1"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2"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3"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4"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5"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6"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7"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8"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19"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0"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1"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2"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3"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4"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5"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6"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7"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8"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29"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0"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1"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2"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3"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4"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5"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6"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7"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8"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39"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0"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1"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2"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3"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4"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5"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6"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7"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8"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49"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0"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1"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2"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3"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4"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5"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6"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157"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58"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59"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0"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1"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2"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3"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4"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5"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6"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7"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8"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69"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0"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1"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2"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3"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4"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5"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6"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7"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8"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79"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0"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1"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2"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3"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4"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5"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6"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7"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8"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89"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0"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1"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2"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3"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4"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5"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6"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7"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8"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199"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0"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1"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2"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3"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4"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5"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6"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7"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8"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09"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0"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1"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2"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3"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4"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5"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6"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7"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8"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19"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20"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0</xdr:colOff>
      <xdr:row>22</xdr:row>
      <xdr:rowOff>7620</xdr:rowOff>
    </xdr:to>
    <xdr:pic>
      <xdr:nvPicPr>
        <xdr:cNvPr id="312221"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620" y="5135880"/>
          <a:ext cx="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2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5"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7"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39"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1"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3"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5"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7"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49"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1"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3"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5"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7"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59"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1"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3"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5"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7"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69"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1"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3"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5"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7"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79"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1"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3"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xdr:colOff>
      <xdr:row>22</xdr:row>
      <xdr:rowOff>7620</xdr:rowOff>
    </xdr:to>
    <xdr:pic>
      <xdr:nvPicPr>
        <xdr:cNvPr id="312285"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588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86"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87"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88"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89"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0"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1"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2"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3"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4"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5"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6"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7"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8"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299"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0"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1"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2"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3"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4"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5"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6"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7"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8"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09"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0"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1"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2"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3"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4"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5"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6"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7"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8"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19"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0"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1"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2"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3"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4"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5"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6"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7"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8"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29"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0"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1"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2"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3"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4"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5"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6"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7"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8"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39"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0"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1"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2"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3"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4"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5"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6"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7"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8"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49"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5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6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7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8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5"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7"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399"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1"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3"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5"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7"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09"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1"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3"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5"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7"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19"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1"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3"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5"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7"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29"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1"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3"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5"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7"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39"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1"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3"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5"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6"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7"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8"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49"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0"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1"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2"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3"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4"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5"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6"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7"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8"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59"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0"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1"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2"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3"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4"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5"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6"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7"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8"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69"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0"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1"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2"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3"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4"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5"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6"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7"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8"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79"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0"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1"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2"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3"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4"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5"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6"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7"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8"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89"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0"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1"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2"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3"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4"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5"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6"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7"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8"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499"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0"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1"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2"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3"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4"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5"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6"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7"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8"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09"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1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2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3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2"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3"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4"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5"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6"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7"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8"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49"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0"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1"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2"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3"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4"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5"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6"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7"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8"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59"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0"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1"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2"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3"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4"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5"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6"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7"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8"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69"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0"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1"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2"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3"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7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8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59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6"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7"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8"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09"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0"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1"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2"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3"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4"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5"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6"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7"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8"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19"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0"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1"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2"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3"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4"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5"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6"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7"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8"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29"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0"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1"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2"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3"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4"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5"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6"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7"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8"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39"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0"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1"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2"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3"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4"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5"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6"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7"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8"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49"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0"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1"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2"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3"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4"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5"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6"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7"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8"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59"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0"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1"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2"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3"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4"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5"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6"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7"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8"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69"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7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8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69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0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5"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7"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19"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1"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3"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5"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7"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29"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1"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3"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5"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7"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39"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1"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3"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5"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7"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49"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1"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3"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5"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7"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59"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1"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3"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5"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6"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7"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8"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69"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0"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1"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2"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3"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4"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5"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6"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7"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8"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79"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0"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1"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2"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3"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4"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5"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6"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7"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8"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89"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0"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1"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2"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3"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4"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5"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6"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7"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8"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799"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0"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1"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2"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3"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4"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5"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6"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7"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8"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09"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0"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1"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2"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3"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4"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5"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6"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7"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8"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19"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0"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1"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2"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3"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4"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5"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6"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7"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8"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29"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3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4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5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2"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3"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4"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5"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6"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7"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8"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69"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0"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1"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2"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3"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4"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5"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6"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7"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8"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79"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0"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1"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2"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3"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4"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5"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6"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7"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8"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89"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0"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1"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2"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3"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89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0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1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6"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7"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8"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29"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0"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1"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2"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3"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4"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5"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6"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7"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8"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39"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0"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1"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2"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3"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4"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5"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6"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7"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8"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49"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0"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1"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2"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3"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4"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5"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6"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7"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8"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59"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0"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1"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2"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3"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4"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5"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6"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7"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8"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69"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0"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1"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2"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3"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4"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5"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6"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7"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8"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79"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0"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1"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2"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3"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4"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5"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6"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7"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8"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89"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299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0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1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2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5"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7"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39"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1"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3"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5"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7"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49"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1"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3"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5"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7"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59"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1"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3"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5"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7"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69"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1"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3"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5"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7"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79"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1"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3"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5"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6"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7"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8"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89"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0"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1"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2"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3"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4"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5"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6"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7"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8"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099"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0"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1"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2"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3"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4"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5"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6"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7"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8"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09"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0"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1"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2"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3"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4"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5"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6"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7"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8"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19"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0"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1"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2"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3"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4"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5"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6"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7"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8"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29"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0"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1"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2"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3"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4"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5"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6"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7"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8"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39"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0"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1"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2"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3"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4"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5"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6"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7"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8"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49"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0"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1"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2"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3"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4"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5"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6"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7"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8"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59"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0"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1"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2"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3"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4"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5"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6"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7"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8"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69"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0"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1"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2"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3"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4"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5"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6"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7"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8"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79"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0"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1"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2"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3"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4"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5"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6"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7"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8"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89"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0"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1"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2"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3"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4"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5"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6"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7"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8"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199"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0"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1"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2"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3"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4"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5"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6"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7"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8"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09"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0"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1"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2"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3"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4"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5"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6"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7"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8"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19"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0"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1"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2"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3"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4"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5"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6"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7"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8"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29"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0"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1"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2"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3"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4"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5"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6"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7"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8"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39"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0"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1"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2"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3"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4"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5"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6"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7"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8"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49"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0"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1"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2"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3"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4"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5"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6"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7"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8"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59"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0"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1"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2"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3"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4"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5"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6"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7"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8"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69"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0"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1"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2"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3"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4"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5"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6"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7"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8"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79"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0"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1"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2"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3"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4"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5"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6"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7"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8"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89"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0"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1"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2"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3"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4"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5"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6"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7"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8"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299"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0"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1"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2"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3"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4"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5"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6"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7"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8"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09"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0"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1"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2"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3"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4"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5"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6"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7"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8"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19"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0"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1"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2"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3"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4"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5"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6"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7"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8"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29"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0"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1"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2"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3"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4"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5"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6"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7"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8"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39"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40"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41"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4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334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16"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17"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18"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19"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0"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1"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2"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3"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4"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5"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6"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7"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8"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29"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0"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1"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2"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3"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4"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5"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6"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7"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8"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39"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0"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1"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2"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3"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4"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5"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6"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7"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8"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49"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0"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1"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2"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3"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4"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5"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6"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7"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8"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59"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0"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1"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2"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3"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4"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5"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6"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7"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8"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69"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0"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1"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2"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3"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4"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5"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6"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0</xdr:rowOff>
    </xdr:from>
    <xdr:to>
      <xdr:col>0</xdr:col>
      <xdr:colOff>7620</xdr:colOff>
      <xdr:row>23</xdr:row>
      <xdr:rowOff>7620</xdr:rowOff>
    </xdr:to>
    <xdr:pic>
      <xdr:nvPicPr>
        <xdr:cNvPr id="316477"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0352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1</xdr:row>
      <xdr:rowOff>0</xdr:rowOff>
    </xdr:from>
    <xdr:ext cx="7620" cy="7620"/>
    <xdr:pic>
      <xdr:nvPicPr>
        <xdr:cNvPr id="205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5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5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5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5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5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5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5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5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6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6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6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6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6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6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6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6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6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6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7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7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7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7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7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7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7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7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7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7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8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8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8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83"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84"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85"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86"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87"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88"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89"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90"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91"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92"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93"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94"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95"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96"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97"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98"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099"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00"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01"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02"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03"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04"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05"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06"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07"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08"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09"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10"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11"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12"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13"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14"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15"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16"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17"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18"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19"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20"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21"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22"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23"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24"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25"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26"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27"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28"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29"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30"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31"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32"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33"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34"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35"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36"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37"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38"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39"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40"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41"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42"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43"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44"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45"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46"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47"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48"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49"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50"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51"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52"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53"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54"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55"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56"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57"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58"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59"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60"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61"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62"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63"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64"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65"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66"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67"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68"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69"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70"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71"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72"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73"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74"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75"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76"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77"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78"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7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8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8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8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8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8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8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8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8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8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8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9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9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9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9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9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9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9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9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9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19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0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0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0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0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0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0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0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0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0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0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1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1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1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1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1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1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1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1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1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1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2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2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2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2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2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2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2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2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2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2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3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3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3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3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3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3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3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3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3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3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4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4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4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4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4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4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4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4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4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4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5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5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5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5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5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5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5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5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5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5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6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6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6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6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6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6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6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6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6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6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7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7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7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7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13</xdr:row>
      <xdr:rowOff>0</xdr:rowOff>
    </xdr:from>
    <xdr:ext cx="7620" cy="7620"/>
    <xdr:pic>
      <xdr:nvPicPr>
        <xdr:cNvPr id="227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7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7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7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7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7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8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8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8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8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8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8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8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8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8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8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9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9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9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9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9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9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9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9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9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29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30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30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30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30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30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30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230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07"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08"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09"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10"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11"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12"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13"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14"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15"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16"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17"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18"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19"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20"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21"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22"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23"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24"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25"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26"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27"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28"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29"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30"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31"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32"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33"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34"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35"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36"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37"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38"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39"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40"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41"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42"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43"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44"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45"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46"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47"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48"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49"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50"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51"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52"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53"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54"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55"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56"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57"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58"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59"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60"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61"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62"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63"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64"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65"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66"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67"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68"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69"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5</xdr:row>
      <xdr:rowOff>0</xdr:rowOff>
    </xdr:from>
    <xdr:ext cx="7620" cy="7620"/>
    <xdr:pic>
      <xdr:nvPicPr>
        <xdr:cNvPr id="2370"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1"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2"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3"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4"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5"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6"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7"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8"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79"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0"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1"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2"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3"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4"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5"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6"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7"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8"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89"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0"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1"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2"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3"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4"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5"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6"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7"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8"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399"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0"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1"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2"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3"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4"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5"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6"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7"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8"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09"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0"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1"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2"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3"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4"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5"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6"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7"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8"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19"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0"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1"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2"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3"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4"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5"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6"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7"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8"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29"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0"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1"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2"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3"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4"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3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4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5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7"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8"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69"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0"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1"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2"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3"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4"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5"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6"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7"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8"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79"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0"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1"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2"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3"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4"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5"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6"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7"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8"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89"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0"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1"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2"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3"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4"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5"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6"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7"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8"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499"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0"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1"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2"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3"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4"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5"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6"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7"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8"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09"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0"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1"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2"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3"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4"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5"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6"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7"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8"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19"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0"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1"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2"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3"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4"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5"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6"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7"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8"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29"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0"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3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4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5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27880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3"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4"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5"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6"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7"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8"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69"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0"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1"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2"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3"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4"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5"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6"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7"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8"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79"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0"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1"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2"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3"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4"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5"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6"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7"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8"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89"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0"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1"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2"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3"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4"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5"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6"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7"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8"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599"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0"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1"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2"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3"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4"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5"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6"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7"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8"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09"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0"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1"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2"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3"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4"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5"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6"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7"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8"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19"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0"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1"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2"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3"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4"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5"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xdr:row>
      <xdr:rowOff>0</xdr:rowOff>
    </xdr:from>
    <xdr:ext cx="7620" cy="7620"/>
    <xdr:pic>
      <xdr:nvPicPr>
        <xdr:cNvPr id="2626"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8047" y="44196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2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2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2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3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3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3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3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3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3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3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3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3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3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4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4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4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4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4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4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4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4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4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4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5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5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5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5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5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5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5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5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4</xdr:row>
      <xdr:rowOff>0</xdr:rowOff>
    </xdr:from>
    <xdr:ext cx="7620" cy="7620"/>
    <xdr:pic>
      <xdr:nvPicPr>
        <xdr:cNvPr id="265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4941"/>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59"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60"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61"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62"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63"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64"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65"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66"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67"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68"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69"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70"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71"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72"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73"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74"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75"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76"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77"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78"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79"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80"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81"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82"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83"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84"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85"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86"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87"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88"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89"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90"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91"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92"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93"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94"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95"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96"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97"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98"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699"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00"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01"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02"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03"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04"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05"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06"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07"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08"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09"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10"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11"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12"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13"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14"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15"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16"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17"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18"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19"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20"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21"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9</xdr:row>
      <xdr:rowOff>0</xdr:rowOff>
    </xdr:from>
    <xdr:ext cx="7620" cy="7620"/>
    <xdr:pic>
      <xdr:nvPicPr>
        <xdr:cNvPr id="2722"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3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24</xdr:row>
      <xdr:rowOff>0</xdr:rowOff>
    </xdr:from>
    <xdr:to>
      <xdr:col>0</xdr:col>
      <xdr:colOff>7620</xdr:colOff>
      <xdr:row>24</xdr:row>
      <xdr:rowOff>7620</xdr:rowOff>
    </xdr:to>
    <xdr:pic>
      <xdr:nvPicPr>
        <xdr:cNvPr id="272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2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2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2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2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2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2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3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4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5"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6"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7"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8"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59"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0"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1"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2"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3"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4"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5"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6"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7"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8"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69"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0"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1"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2"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3"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4"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5"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6"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7"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8"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79"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0"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1"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2"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3"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4"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5"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6"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7"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8"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89"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0"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1"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2"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3"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4"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5"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6"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7"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8"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799"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0"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1"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2"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3"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4"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5"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6"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7"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8"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09"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0"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1"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2"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3"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4"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5"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6"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7"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8"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19"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0"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1"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2"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3"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4"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5"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6"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7"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8"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29"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0"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1"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2"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3"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4"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5"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6"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7"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8"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39"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0"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1"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2"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3"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4"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5"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6"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7"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8"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49"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0"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5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6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7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8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89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0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1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2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3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4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5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6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79"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0"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1"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2"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3"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4"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5"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6"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7"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8"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89"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0"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1"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2"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3"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4"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5"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6"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7"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8"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2999"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0"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1"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2"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3"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4"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5"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6"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7"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8"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09"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0"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1"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2"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3"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4"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5"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6"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7"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8"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19"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0"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1"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2"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3"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4"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5"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6"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7"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8"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29"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0"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1"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2"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3"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4"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5"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6"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7"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8"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39"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40"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41"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0</xdr:col>
      <xdr:colOff>7620</xdr:colOff>
      <xdr:row>24</xdr:row>
      <xdr:rowOff>7620</xdr:rowOff>
    </xdr:to>
    <xdr:pic>
      <xdr:nvPicPr>
        <xdr:cNvPr id="3042"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21</xdr:row>
      <xdr:rowOff>0</xdr:rowOff>
    </xdr:from>
    <xdr:ext cx="7620" cy="7620"/>
    <xdr:pic>
      <xdr:nvPicPr>
        <xdr:cNvPr id="304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4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4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4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4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4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4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5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5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5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5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5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5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5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5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5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5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6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6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6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6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6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6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6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6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6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6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7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7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7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7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7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7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7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7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7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7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8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8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8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8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8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8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8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8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8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8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9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9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9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9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9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9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9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9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9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09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0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0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0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0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0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0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0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0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0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0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1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1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1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1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1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1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1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1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1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1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2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2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2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2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2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2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2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2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2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2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3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3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3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3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3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3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3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3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3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3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4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4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4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4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4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4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4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4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4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4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5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5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5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5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5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5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5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5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5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5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6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6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6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6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6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6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6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6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6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6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7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71"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72"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73"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74"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75"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76"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77"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78"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79"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80"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81"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82"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83"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84"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85"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86"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87"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88"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89"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90"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91"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92"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93"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94"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95"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96"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97"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98"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199"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00"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01"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02"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03"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04"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05"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06"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07"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08"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09"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10"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11"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12"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13"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14"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15"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16"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17"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18"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19"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20"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21"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22"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23"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24"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25"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26"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27"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28"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29"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30"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31"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32"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33"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34"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35"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36"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37"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38"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39"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40"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41"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42"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43"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44"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45"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46"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47"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48"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49"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50"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51"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52"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53"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54"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55"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56"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57"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58"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59"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60"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61"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62"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63"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64"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65"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66"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67"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68"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69"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70"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71"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72"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73"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74"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75"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76"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77"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78"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79"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80"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81"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82"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83"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84"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85"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86"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87"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88"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89"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90"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91"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92"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93"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94"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95"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96"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97"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98"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299"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00"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01"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02"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03"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04"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05"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06"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07"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08"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09"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10"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11"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12"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13"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14"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15"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16"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17"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18"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19"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20"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21"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22"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23"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24"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25"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26"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27"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28"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29"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30"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31"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32"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33"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34"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35"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36"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37"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38"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39"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40"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41"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42"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43"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44"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45"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46"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47"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48"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49"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50"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51"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52"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53"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54"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55"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56"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57"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58"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59"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60"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61"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362"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9640" y="496824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6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6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6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6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6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6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6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7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7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7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7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7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7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7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7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7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7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8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8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8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8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8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8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8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8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8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8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9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9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9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9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9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95"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96"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97"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98"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399"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00"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01"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02"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03"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04"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05"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06"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07"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08"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09"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10"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11"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12"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13"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14"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15"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16"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17"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18"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19"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20"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21"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22"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23"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24"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25"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26"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27"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28"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29"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30"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31"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32"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33"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34"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35"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36"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37"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38"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39"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40"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41"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42"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43"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44"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45"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46"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47"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48"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49"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50"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51"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52"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53"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54"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55"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56"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57"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58"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59"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60"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61"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62"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63"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64"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65"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66"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67"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68"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69"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70"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71"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72"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73"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74"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75"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76"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77"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78"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79"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80"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81"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82"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83"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84"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85"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86"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87"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88"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89"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90"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9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9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9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9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9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9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9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9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49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0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0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0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0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0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0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0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0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0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0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1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1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1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1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1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1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1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1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1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1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2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2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2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2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2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2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2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2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2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2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3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3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3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3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3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3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3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3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3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3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4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4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4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4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4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4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4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4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4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4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5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5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5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5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5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5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5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5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5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5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6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6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6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6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6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6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6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6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6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6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7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7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7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7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7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7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7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7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7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7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8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8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8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8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8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8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19</xdr:row>
      <xdr:rowOff>0</xdr:rowOff>
    </xdr:from>
    <xdr:ext cx="7620" cy="7620"/>
    <xdr:pic>
      <xdr:nvPicPr>
        <xdr:cNvPr id="358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8212"/>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8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8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8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9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9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9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9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9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9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9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9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9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59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0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0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0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0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0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0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0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0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0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0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1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1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1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1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1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1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1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1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xdr:row>
      <xdr:rowOff>0</xdr:rowOff>
    </xdr:from>
    <xdr:ext cx="7620" cy="7620"/>
    <xdr:pic>
      <xdr:nvPicPr>
        <xdr:cNvPr id="361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76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19"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20"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21"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22"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23"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24"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25"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26"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27"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28"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29"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30"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31"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32"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33"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34"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35"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36"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37"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38"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39"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40"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41"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42"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43"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44"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45"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46"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47"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48"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49"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50"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51"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52"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53"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54"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55"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56"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57"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58"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59"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60"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61"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62"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63"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64"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65"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66"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67"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68"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69"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70"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71"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72"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73"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74"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75"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76"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77"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78"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79"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80"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81"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7620" cy="7620"/>
    <xdr:pic>
      <xdr:nvPicPr>
        <xdr:cNvPr id="3682"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489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8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8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8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8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8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8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8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9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9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9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9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9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9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9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9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9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69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0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0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0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0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0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0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0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0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0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0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1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1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1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1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1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1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1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1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1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1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2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2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2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2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2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2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2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2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2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2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3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3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3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3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3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3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3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3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3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3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4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4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4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4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4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4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4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4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4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4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5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5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5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5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5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5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5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5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5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5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6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6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6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6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6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6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6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6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6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6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7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7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7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7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7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7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7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7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7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7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8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8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8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8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8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8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8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8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8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8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9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9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9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9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9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9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9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9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9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79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0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0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0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0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0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0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0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0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0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0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1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11"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12"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13"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14"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15"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16"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17"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18"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19"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20"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21"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22"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23"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24"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25"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26"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27"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28"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29"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30"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31"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32"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33"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34"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35"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36"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37"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38"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39"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40"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41"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42"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43"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44"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45"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46"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47"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48"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49"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50"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51"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52"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53"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54"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55"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56"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57"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58"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59"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60"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61"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62"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63"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64"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65"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66"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67"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68"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69"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70"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71"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72"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73"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74"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75"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76"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77"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78"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79"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80"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81"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82"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83"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84"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85"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86"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87"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88"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89"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90"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91"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92"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93"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94"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95"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96"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97"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98"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899"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00"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01"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02"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03"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04"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05"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06"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07"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08"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09"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10"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11"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12"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13"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14"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15"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16"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17"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18"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19"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20"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21"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22"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23"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24"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25"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26"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27"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28"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29"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30"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31"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32"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33"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34"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35"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36"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37"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38"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39"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40"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41"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42"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43"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44"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45"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46"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47"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48"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49"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50"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51"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52"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53"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54"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55"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56"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57"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58"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59"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60"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61"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62"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63"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64"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65"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66"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67"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68"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69"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70"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71"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72"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73"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74"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75"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76"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77"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78"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79"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80"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81"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82"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83"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84"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85"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86"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87"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88"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89"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90"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91"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92"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93"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94"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95"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96"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97"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98"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3999"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4000"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4001"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21</xdr:row>
      <xdr:rowOff>0</xdr:rowOff>
    </xdr:from>
    <xdr:ext cx="7620" cy="7620"/>
    <xdr:pic>
      <xdr:nvPicPr>
        <xdr:cNvPr id="4002"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1624"/>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1</xdr:row>
      <xdr:rowOff>0</xdr:rowOff>
    </xdr:from>
    <xdr:to>
      <xdr:col>0</xdr:col>
      <xdr:colOff>7620</xdr:colOff>
      <xdr:row>1</xdr:row>
      <xdr:rowOff>7620</xdr:rowOff>
    </xdr:to>
    <xdr:pic>
      <xdr:nvPicPr>
        <xdr:cNvPr id="400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0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0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0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0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0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0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1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1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1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1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1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1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1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1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1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1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2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2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2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2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2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2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2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2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2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2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3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3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3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3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3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35"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36"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37"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38"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39"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40"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41"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42"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43"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44"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45"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46"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47"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48"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49"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50"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51"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52"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53"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54"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55"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56"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57"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58"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59"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60"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61"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62"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63"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64"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65"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66"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67"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68"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69"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70"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71"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72"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73"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74"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75"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76"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77"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78"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79"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80"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81"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82"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83"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84"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85"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86"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87"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88"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89"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90"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91"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92"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93"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94"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95"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96"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97"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98"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099"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00"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01"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02"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03"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04"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05"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06"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07"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08"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09"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10"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11"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12"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13"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14"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15"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16"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17"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18"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19"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20"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21"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22"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23"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24"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25"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26"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27"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28"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29"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30"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3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3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3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3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3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3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3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3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3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4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4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4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4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4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4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4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4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4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4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5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5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5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5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5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5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5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5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5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5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6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6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6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6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6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6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6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6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6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6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7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7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7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7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7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7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7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7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7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7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8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8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8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8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8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8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8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8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8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8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9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9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9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9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9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9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9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9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9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19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0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0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0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0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0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0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0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0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0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0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1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1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1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1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1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1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1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1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1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1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2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2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2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2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2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2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7620</xdr:colOff>
      <xdr:row>1</xdr:row>
      <xdr:rowOff>7620</xdr:rowOff>
    </xdr:to>
    <xdr:pic>
      <xdr:nvPicPr>
        <xdr:cNvPr id="422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2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2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2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3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3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3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3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3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3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3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3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3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3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4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4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4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4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4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4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4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4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4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4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5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5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5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5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5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5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5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5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7620</xdr:colOff>
      <xdr:row>2</xdr:row>
      <xdr:rowOff>7620</xdr:rowOff>
    </xdr:to>
    <xdr:pic>
      <xdr:nvPicPr>
        <xdr:cNvPr id="425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59"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60"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61"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62"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63"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64"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65"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66"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67"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68"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69"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70"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71"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72"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73"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74"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75"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76"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77"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78"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79"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80"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81"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82"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83"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84"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85"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86"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87"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88"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89"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90"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91"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92"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93"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94"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95"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96"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97"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98"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299"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00"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01"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02"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03"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04"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05"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06"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07"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08"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09"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10"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11"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12"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13"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14"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15"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16"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17"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18"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19"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20"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21"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xdr:colOff>
      <xdr:row>6</xdr:row>
      <xdr:rowOff>7620</xdr:rowOff>
    </xdr:to>
    <xdr:pic>
      <xdr:nvPicPr>
        <xdr:cNvPr id="4322"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03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9525</xdr:colOff>
      <xdr:row>6</xdr:row>
      <xdr:rowOff>9525</xdr:rowOff>
    </xdr:to>
    <xdr:pic>
      <xdr:nvPicPr>
        <xdr:cNvPr id="4323" name="Picture 9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24" name="Picture 9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25" name="Picture 10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26" name="Picture 10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27" name="Picture 102"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28" name="Picture 103"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29" name="Picture 104"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30" name="Picture 105"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31" name="Picture 106"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32" name="Picture 107"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33" name="Picture 10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34" name="Picture 10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35" name="Picture 11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36" name="Picture 11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37" name="Picture 112"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38" name="Picture 113"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39" name="Picture 114"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40" name="Picture 115"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41" name="Picture 116"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42" name="Picture 117"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43" name="Picture 11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44" name="Picture 11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45" name="Picture 12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46" name="Picture 12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47" name="Picture 122"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48" name="Picture 123"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49" name="Picture 124"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50" name="Picture 125"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51" name="Picture 126"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52" name="Picture 127"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53" name="Picture 12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54" name="Picture 12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55" name="Picture 13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56" name="Picture 13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57" name="Picture 132"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58" name="Picture 133"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59" name="Picture 134"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60" name="Picture 135"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61" name="Picture 136"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62" name="Picture 137"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63" name="Picture 13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64" name="Picture 13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65" name="Picture 14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66" name="Picture 14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67" name="Picture 142"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68" name="Picture 143"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69" name="Picture 144"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70" name="Picture 145"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71" name="Picture 146"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72" name="Picture 147"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73" name="Picture 14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74" name="Picture 14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75" name="Picture 15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76" name="Picture 15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77" name="Picture 152"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78" name="Picture 153"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79" name="Picture 154"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80" name="Picture 155"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81" name="Picture 156"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82" name="Picture 157"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83" name="Picture 158"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84" name="Picture 159"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85" name="Picture 160"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0</xdr:col>
      <xdr:colOff>0</xdr:colOff>
      <xdr:row>6</xdr:row>
      <xdr:rowOff>0</xdr:rowOff>
    </xdr:from>
    <xdr:to>
      <xdr:col>0</xdr:col>
      <xdr:colOff>9525</xdr:colOff>
      <xdr:row>6</xdr:row>
      <xdr:rowOff>9525</xdr:rowOff>
    </xdr:to>
    <xdr:pic>
      <xdr:nvPicPr>
        <xdr:cNvPr id="4386" name="Picture 161" descr="s"/>
        <xdr:cNvPicPr>
          <a:picLocks noChangeAspect="1" noChangeArrowheads="1"/>
        </xdr:cNvPicPr>
      </xdr:nvPicPr>
      <xdr:blipFill>
        <a:blip xmlns:r="http://schemas.openxmlformats.org/officeDocument/2006/relationships" r:embed="rId1"/>
        <a:srcRect/>
        <a:stretch>
          <a:fillRect/>
        </a:stretch>
      </xdr:blipFill>
      <xdr:spPr bwMode="auto">
        <a:xfrm>
          <a:off x="0" y="3000375"/>
          <a:ext cx="9525" cy="9525"/>
        </a:xfrm>
        <a:prstGeom prst="rect">
          <a:avLst/>
        </a:prstGeom>
        <a:noFill/>
        <a:ln w="9525">
          <a:noFill/>
          <a:miter lim="800000"/>
          <a:headEnd/>
          <a:tailEnd/>
        </a:ln>
      </xdr:spPr>
    </xdr:pic>
    <xdr:clientData/>
  </xdr:twoCellAnchor>
  <xdr:twoCellAnchor editAs="oneCell">
    <xdr:from>
      <xdr:col>7</xdr:col>
      <xdr:colOff>0</xdr:colOff>
      <xdr:row>1</xdr:row>
      <xdr:rowOff>0</xdr:rowOff>
    </xdr:from>
    <xdr:to>
      <xdr:col>7</xdr:col>
      <xdr:colOff>7620</xdr:colOff>
      <xdr:row>1</xdr:row>
      <xdr:rowOff>7620</xdr:rowOff>
    </xdr:to>
    <xdr:pic>
      <xdr:nvPicPr>
        <xdr:cNvPr id="438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38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38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39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39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39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39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39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39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39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39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39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39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0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0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0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0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0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0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0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0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0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0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1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1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1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1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1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1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1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1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1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19"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20"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21"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22"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23"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24"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25"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26"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27"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28"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29"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30"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31"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32"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33"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34"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35"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36"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37"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38"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39"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40"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41"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42"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43"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44"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45"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46"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47"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48"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49"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50"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51"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52"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53"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54"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55"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56"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57"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58"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59"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60"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61"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62"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63"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64"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65"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66"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67"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68"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69"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70"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71"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72"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73"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74"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75"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76"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77"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78"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79"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80"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81"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82"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83"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84"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85"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86"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87"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88"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89"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90"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91"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92"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93"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94"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95"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96"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97"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98"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499"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00"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01"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02"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03"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04"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05"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06"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07"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08"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09"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10"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11"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12"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13"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14"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15"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16"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17"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18"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19"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20"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21"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22"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23"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24"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25"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26"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27"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28"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29"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30"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31"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32"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33"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3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35"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3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37"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3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39"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4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41"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4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43"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4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45"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4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4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4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4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5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5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5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5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5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5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5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5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5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5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6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6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6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6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6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6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6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6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6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6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7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7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7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7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7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7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7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7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7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7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8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8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8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8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8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8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8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8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8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8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9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9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9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9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9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9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9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9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9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59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0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0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0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0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0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0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0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0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0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0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1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1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1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1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1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1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1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1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1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1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2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2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2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2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2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2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2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2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2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2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3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3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3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3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3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3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3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3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3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3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4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4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4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43"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44"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45"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46"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47"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48"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49"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50"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51"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52"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53"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54"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55"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56"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57"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58"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59"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60"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61"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62"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63"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64"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65"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66"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67"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68"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69"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70"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71"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72"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73"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74"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75"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76"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77"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78"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79"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80"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81"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82"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83"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84"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85"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86"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87"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88"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89"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90"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91"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92"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93"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94"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95"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96"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97"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98"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699"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00"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01"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02"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03"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04"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05"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06"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07"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08"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09"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10"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11"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12"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13"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14"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15"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16"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17"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18"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19"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20"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21"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22"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23"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24"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25"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26"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27"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28"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29"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30"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31"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32"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33"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34"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35"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36"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37"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38"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3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4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4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4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4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4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4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4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4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4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4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5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5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5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5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5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5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5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5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5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5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6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6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6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6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6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6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6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6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6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6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7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71"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72"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73"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74"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75"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76"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77"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78"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79"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80"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81"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82"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83"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84"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85"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86"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87"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88"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89"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90"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91"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92"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93"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94"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95"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96"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97"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98"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799"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00"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01"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02"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03"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04"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05"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06"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07"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08"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09"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10"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11"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12"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13"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14"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15"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16"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17"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18"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19"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20"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21"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22"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23"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24"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25"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26"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27"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28"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29"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30"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31"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32"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33"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7620</xdr:colOff>
      <xdr:row>1</xdr:row>
      <xdr:rowOff>7620</xdr:rowOff>
    </xdr:to>
    <xdr:pic>
      <xdr:nvPicPr>
        <xdr:cNvPr id="4834"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35"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36"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37"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38"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39"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40"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41"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42"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43"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44"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45"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46"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47"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48"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49"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50"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51"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52"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53"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54"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55"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56"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57"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58"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59"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60"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61"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62"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63"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64"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65"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66"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67"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68"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69"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70"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71"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72"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73"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74"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75"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76"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77"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78"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79"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80"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81"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82"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83"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84"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85"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86"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87"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88"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89"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90"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91"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92"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93"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94"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95"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96"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97"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98"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899"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00"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01"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02"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03"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04"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05"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06"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07"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08"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09"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10"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11"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12" name="Picture 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13"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14" name="Picture 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15"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16" name="Picture 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17"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18" name="Picture 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19"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20" name="Picture 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21"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22" name="Picture 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23"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24" name="Picture 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25"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26" name="Picture 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27"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28" name="Picture 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29"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30" name="Picture 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31"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32" name="Picture 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33"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34" name="Picture 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35"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36" name="Picture 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37"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38" name="Picture 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39"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40" name="Picture 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41"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42" name="Picture 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43"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44" name="Picture 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45"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46" name="Picture 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47"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48" name="Picture 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49"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50" name="Picture 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51"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52" name="Picture 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53"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54" name="Picture 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55"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56" name="Picture 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57"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58" name="Picture 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59"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60" name="Picture 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61"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7620</xdr:colOff>
      <xdr:row>15</xdr:row>
      <xdr:rowOff>7620</xdr:rowOff>
    </xdr:to>
    <xdr:pic>
      <xdr:nvPicPr>
        <xdr:cNvPr id="4962" name="Picture 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63" name="Picture 98"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64" name="Picture 99"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65" name="Picture 100"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66" name="Picture 101"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67" name="Picture 102"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68" name="Picture 103"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69" name="Picture 104"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70" name="Picture 105"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71" name="Picture 106"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72" name="Picture 107"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73" name="Picture 108"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74" name="Picture 109"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75" name="Picture 110"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76" name="Picture 111"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77" name="Picture 112"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78" name="Picture 113"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79" name="Picture 114"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80" name="Picture 115"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81" name="Picture 116"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82" name="Picture 117"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83" name="Picture 118"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84" name="Picture 119"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85" name="Picture 120"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86" name="Picture 121"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87" name="Picture 122"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88" name="Picture 123"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89" name="Picture 124"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90" name="Picture 125"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91" name="Picture 126"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92" name="Picture 127"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93" name="Picture 128"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94" name="Picture 129"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95" name="Picture 130"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96" name="Picture 131"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97" name="Picture 132"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98" name="Picture 133"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4999" name="Picture 134"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00" name="Picture 135"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01" name="Picture 136"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02" name="Picture 137"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03" name="Picture 138"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04" name="Picture 139"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05" name="Picture 140"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06" name="Picture 141"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07" name="Picture 142"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08" name="Picture 143"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09" name="Picture 144"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10" name="Picture 145"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11" name="Picture 146"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12" name="Picture 147"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13" name="Picture 148"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14" name="Picture 149"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15" name="Picture 150"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16" name="Picture 151"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17" name="Picture 152"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18" name="Picture 153"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19" name="Picture 154"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20" name="Picture 155"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21" name="Picture 156"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22" name="Picture 157"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23" name="Picture 158"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24" name="Picture 159"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25" name="Picture 160"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5026" name="Picture 161" descr="s"/>
        <xdr:cNvPicPr>
          <a:picLocks noChangeAspect="1" noChangeArrowheads="1"/>
        </xdr:cNvPicPr>
      </xdr:nvPicPr>
      <xdr:blipFill>
        <a:blip xmlns:r="http://schemas.openxmlformats.org/officeDocument/2006/relationships" r:embed="rId1"/>
        <a:srcRect/>
        <a:stretch>
          <a:fillRect/>
        </a:stretch>
      </xdr:blipFill>
      <xdr:spPr bwMode="auto">
        <a:xfrm>
          <a:off x="0" y="1781175"/>
          <a:ext cx="9525" cy="9525"/>
        </a:xfrm>
        <a:prstGeom prst="rect">
          <a:avLst/>
        </a:prstGeom>
        <a:noFill/>
        <a:ln w="9525">
          <a:noFill/>
          <a:miter lim="800000"/>
          <a:headEnd/>
          <a:tailEnd/>
        </a:ln>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2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28"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2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30"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3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32"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3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34"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3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36"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3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38"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3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40"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4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42"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4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44"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4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46"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4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48"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4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50"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5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52"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5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54"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5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56"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5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58"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59"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60" name="Picture 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61"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62" name="Picture 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63"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64" name="Picture 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65"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66" name="Picture 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67"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68" name="Picture 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69"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70" name="Picture 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71"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72" name="Picture 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73"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74" name="Picture 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75"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76" name="Picture 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77"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78"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79"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80"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81"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82"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83"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84"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85"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86"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87"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88"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89"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7</xdr:col>
      <xdr:colOff>7620</xdr:colOff>
      <xdr:row>19</xdr:row>
      <xdr:rowOff>7620</xdr:rowOff>
    </xdr:to>
    <xdr:pic>
      <xdr:nvPicPr>
        <xdr:cNvPr id="5090"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6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1025114</xdr:colOff>
      <xdr:row>27</xdr:row>
      <xdr:rowOff>170329</xdr:rowOff>
    </xdr:from>
    <xdr:to>
      <xdr:col>8</xdr:col>
      <xdr:colOff>32658</xdr:colOff>
      <xdr:row>42</xdr:row>
      <xdr:rowOff>10309</xdr:rowOff>
    </xdr:to>
    <xdr:graphicFrame macro="">
      <xdr:nvGraphicFramePr>
        <xdr:cNvPr id="23945704"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26894</xdr:rowOff>
    </xdr:from>
    <xdr:to>
      <xdr:col>4</xdr:col>
      <xdr:colOff>468085</xdr:colOff>
      <xdr:row>42</xdr:row>
      <xdr:rowOff>13335</xdr:rowOff>
    </xdr:to>
    <xdr:graphicFrame macro="">
      <xdr:nvGraphicFramePr>
        <xdr:cNvPr id="23945705"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1097280</xdr:colOff>
      <xdr:row>82</xdr:row>
      <xdr:rowOff>152400</xdr:rowOff>
    </xdr:from>
    <xdr:to>
      <xdr:col>6</xdr:col>
      <xdr:colOff>251460</xdr:colOff>
      <xdr:row>99</xdr:row>
      <xdr:rowOff>160020</xdr:rowOff>
    </xdr:to>
    <xdr:graphicFrame macro="">
      <xdr:nvGraphicFramePr>
        <xdr:cNvPr id="23945706"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716280</xdr:colOff>
      <xdr:row>66</xdr:row>
      <xdr:rowOff>38100</xdr:rowOff>
    </xdr:from>
    <xdr:to>
      <xdr:col>7</xdr:col>
      <xdr:colOff>1028700</xdr:colOff>
      <xdr:row>83</xdr:row>
      <xdr:rowOff>38100</xdr:rowOff>
    </xdr:to>
    <xdr:graphicFrame macro="">
      <xdr:nvGraphicFramePr>
        <xdr:cNvPr id="23945707"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137</xdr:row>
      <xdr:rowOff>0</xdr:rowOff>
    </xdr:from>
    <xdr:to>
      <xdr:col>5</xdr:col>
      <xdr:colOff>125505</xdr:colOff>
      <xdr:row>154</xdr:row>
      <xdr:rowOff>98611</xdr:rowOff>
    </xdr:to>
    <xdr:graphicFrame macro="">
      <xdr:nvGraphicFramePr>
        <xdr:cNvPr id="23945708"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8964</xdr:colOff>
      <xdr:row>136</xdr:row>
      <xdr:rowOff>194022</xdr:rowOff>
    </xdr:from>
    <xdr:to>
      <xdr:col>10</xdr:col>
      <xdr:colOff>519953</xdr:colOff>
      <xdr:row>154</xdr:row>
      <xdr:rowOff>140233</xdr:rowOff>
    </xdr:to>
    <xdr:graphicFrame macro="">
      <xdr:nvGraphicFramePr>
        <xdr:cNvPr id="23945709" name="Диаграмма 3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968187</xdr:colOff>
      <xdr:row>154</xdr:row>
      <xdr:rowOff>111099</xdr:rowOff>
    </xdr:from>
    <xdr:to>
      <xdr:col>7</xdr:col>
      <xdr:colOff>189155</xdr:colOff>
      <xdr:row>171</xdr:row>
      <xdr:rowOff>56413</xdr:rowOff>
    </xdr:to>
    <xdr:graphicFrame macro="">
      <xdr:nvGraphicFramePr>
        <xdr:cNvPr id="23945710" name="Диаграмма 3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26894</xdr:colOff>
      <xdr:row>66</xdr:row>
      <xdr:rowOff>7620</xdr:rowOff>
    </xdr:from>
    <xdr:to>
      <xdr:col>4</xdr:col>
      <xdr:colOff>346934</xdr:colOff>
      <xdr:row>82</xdr:row>
      <xdr:rowOff>152400</xdr:rowOff>
    </xdr:to>
    <xdr:graphicFrame macro="">
      <xdr:nvGraphicFramePr>
        <xdr:cNvPr id="239457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15239</xdr:colOff>
      <xdr:row>1</xdr:row>
      <xdr:rowOff>0</xdr:rowOff>
    </xdr:from>
    <xdr:to>
      <xdr:col>11</xdr:col>
      <xdr:colOff>-1</xdr:colOff>
      <xdr:row>1</xdr:row>
      <xdr:rowOff>8965</xdr:rowOff>
    </xdr:to>
    <xdr:graphicFrame macro="">
      <xdr:nvGraphicFramePr>
        <xdr:cNvPr id="10"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607037</xdr:colOff>
      <xdr:row>27</xdr:row>
      <xdr:rowOff>159443</xdr:rowOff>
    </xdr:from>
    <xdr:to>
      <xdr:col>12</xdr:col>
      <xdr:colOff>370113</xdr:colOff>
      <xdr:row>42</xdr:row>
      <xdr:rowOff>51866</xdr:rowOff>
    </xdr:to>
    <xdr:graphicFrame macro="">
      <xdr:nvGraphicFramePr>
        <xdr:cNvPr id="11"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105</xdr:row>
      <xdr:rowOff>182879</xdr:rowOff>
    </xdr:from>
    <xdr:to>
      <xdr:col>3</xdr:col>
      <xdr:colOff>993867</xdr:colOff>
      <xdr:row>120</xdr:row>
      <xdr:rowOff>94514</xdr:rowOff>
    </xdr:to>
    <xdr:graphicFrame macro="">
      <xdr:nvGraphicFramePr>
        <xdr:cNvPr id="14"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936171</xdr:colOff>
      <xdr:row>105</xdr:row>
      <xdr:rowOff>190179</xdr:rowOff>
    </xdr:from>
    <xdr:to>
      <xdr:col>8</xdr:col>
      <xdr:colOff>603068</xdr:colOff>
      <xdr:row>120</xdr:row>
      <xdr:rowOff>85229</xdr:rowOff>
    </xdr:to>
    <xdr:graphicFrame macro="">
      <xdr:nvGraphicFramePr>
        <xdr:cNvPr id="15"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171</xdr:row>
      <xdr:rowOff>76839</xdr:rowOff>
    </xdr:from>
    <xdr:to>
      <xdr:col>5</xdr:col>
      <xdr:colOff>71717</xdr:colOff>
      <xdr:row>188</xdr:row>
      <xdr:rowOff>23049</xdr:rowOff>
    </xdr:to>
    <xdr:graphicFrame macro="">
      <xdr:nvGraphicFramePr>
        <xdr:cNvPr id="1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979073</xdr:colOff>
      <xdr:row>171</xdr:row>
      <xdr:rowOff>25614</xdr:rowOff>
    </xdr:from>
    <xdr:to>
      <xdr:col>10</xdr:col>
      <xdr:colOff>710132</xdr:colOff>
      <xdr:row>187</xdr:row>
      <xdr:rowOff>135110</xdr:rowOff>
    </xdr:to>
    <xdr:graphicFrame macro="">
      <xdr:nvGraphicFramePr>
        <xdr:cNvPr id="17"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2</xdr:row>
      <xdr:rowOff>174172</xdr:rowOff>
    </xdr:from>
    <xdr:to>
      <xdr:col>17</xdr:col>
      <xdr:colOff>718457</xdr:colOff>
      <xdr:row>13</xdr:row>
      <xdr:rowOff>152400</xdr:rowOff>
    </xdr:to>
    <xdr:graphicFrame macro="">
      <xdr:nvGraphicFramePr>
        <xdr:cNvPr id="2"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500744</xdr:colOff>
      <xdr:row>18</xdr:row>
      <xdr:rowOff>87086</xdr:rowOff>
    </xdr:from>
    <xdr:to>
      <xdr:col>12</xdr:col>
      <xdr:colOff>0</xdr:colOff>
      <xdr:row>35</xdr:row>
      <xdr:rowOff>141515</xdr:rowOff>
    </xdr:to>
    <xdr:graphicFrame macro="">
      <xdr:nvGraphicFramePr>
        <xdr:cNvPr id="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157842</xdr:rowOff>
    </xdr:from>
    <xdr:to>
      <xdr:col>5</xdr:col>
      <xdr:colOff>827314</xdr:colOff>
      <xdr:row>35</xdr:row>
      <xdr:rowOff>97653</xdr:rowOff>
    </xdr:to>
    <xdr:graphicFrame macro="">
      <xdr:nvGraphicFramePr>
        <xdr:cNvPr id="5"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1230084</xdr:colOff>
      <xdr:row>1</xdr:row>
      <xdr:rowOff>0</xdr:rowOff>
    </xdr:from>
    <xdr:to>
      <xdr:col>17</xdr:col>
      <xdr:colOff>10885</xdr:colOff>
      <xdr:row>20</xdr:row>
      <xdr:rowOff>10886</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10884</xdr:colOff>
      <xdr:row>20</xdr:row>
      <xdr:rowOff>87085</xdr:rowOff>
    </xdr:from>
    <xdr:to>
      <xdr:col>5</xdr:col>
      <xdr:colOff>1371599</xdr:colOff>
      <xdr:row>39</xdr:row>
      <xdr:rowOff>152400</xdr:rowOff>
    </xdr:to>
    <xdr:graphicFrame macro="">
      <xdr:nvGraphicFramePr>
        <xdr:cNvPr id="3"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13606</xdr:colOff>
      <xdr:row>1</xdr:row>
      <xdr:rowOff>8166</xdr:rowOff>
    </xdr:from>
    <xdr:to>
      <xdr:col>21</xdr:col>
      <xdr:colOff>30733</xdr:colOff>
      <xdr:row>12</xdr:row>
      <xdr:rowOff>351546</xdr:rowOff>
    </xdr:to>
    <xdr:graphicFrame macro="">
      <xdr:nvGraphicFramePr>
        <xdr:cNvPr id="2436218"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2242</xdr:colOff>
      <xdr:row>28</xdr:row>
      <xdr:rowOff>265356</xdr:rowOff>
    </xdr:from>
    <xdr:to>
      <xdr:col>13</xdr:col>
      <xdr:colOff>708213</xdr:colOff>
      <xdr:row>39</xdr:row>
      <xdr:rowOff>2082</xdr:rowOff>
    </xdr:to>
    <xdr:graphicFrame macro="">
      <xdr:nvGraphicFramePr>
        <xdr:cNvPr id="2436219"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32658</xdr:colOff>
      <xdr:row>14</xdr:row>
      <xdr:rowOff>253735</xdr:rowOff>
    </xdr:from>
    <xdr:to>
      <xdr:col>21</xdr:col>
      <xdr:colOff>226840</xdr:colOff>
      <xdr:row>27</xdr:row>
      <xdr:rowOff>24239</xdr:rowOff>
    </xdr:to>
    <xdr:graphicFrame macro="">
      <xdr:nvGraphicFramePr>
        <xdr:cNvPr id="4"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1</xdr:row>
      <xdr:rowOff>8964</xdr:rowOff>
    </xdr:from>
    <xdr:to>
      <xdr:col>5</xdr:col>
      <xdr:colOff>43543</xdr:colOff>
      <xdr:row>15</xdr:row>
      <xdr:rowOff>12550</xdr:rowOff>
    </xdr:to>
    <xdr:graphicFrame macro="">
      <xdr:nvGraphicFramePr>
        <xdr:cNvPr id="65659" name="Диаграмма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xdr:row>
      <xdr:rowOff>0</xdr:rowOff>
    </xdr:from>
    <xdr:to>
      <xdr:col>10</xdr:col>
      <xdr:colOff>206188</xdr:colOff>
      <xdr:row>14</xdr:row>
      <xdr:rowOff>170329</xdr:rowOff>
    </xdr:to>
    <xdr:graphicFrame macro="">
      <xdr:nvGraphicFramePr>
        <xdr:cNvPr id="65660"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1839685</xdr:colOff>
      <xdr:row>0</xdr:row>
      <xdr:rowOff>304801</xdr:rowOff>
    </xdr:from>
    <xdr:to>
      <xdr:col>13</xdr:col>
      <xdr:colOff>1634136</xdr:colOff>
      <xdr:row>15</xdr:row>
      <xdr:rowOff>1</xdr:rowOff>
    </xdr:to>
    <xdr:graphicFrame macro="">
      <xdr:nvGraphicFramePr>
        <xdr:cNvPr id="4"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561573</xdr:colOff>
      <xdr:row>0</xdr:row>
      <xdr:rowOff>304802</xdr:rowOff>
    </xdr:from>
    <xdr:to>
      <xdr:col>19</xdr:col>
      <xdr:colOff>192099</xdr:colOff>
      <xdr:row>14</xdr:row>
      <xdr:rowOff>150480</xdr:rowOff>
    </xdr:to>
    <xdr:graphicFrame macro="">
      <xdr:nvGraphicFramePr>
        <xdr:cNvPr id="5"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80281</xdr:colOff>
      <xdr:row>24</xdr:row>
      <xdr:rowOff>163286</xdr:rowOff>
    </xdr:from>
    <xdr:to>
      <xdr:col>7</xdr:col>
      <xdr:colOff>72118</xdr:colOff>
      <xdr:row>37</xdr:row>
      <xdr:rowOff>152400</xdr:rowOff>
    </xdr:to>
    <xdr:graphicFrame macro="">
      <xdr:nvGraphicFramePr>
        <xdr:cNvPr id="5153073"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13063</xdr:colOff>
      <xdr:row>1</xdr:row>
      <xdr:rowOff>32656</xdr:rowOff>
    </xdr:from>
    <xdr:to>
      <xdr:col>13</xdr:col>
      <xdr:colOff>104503</xdr:colOff>
      <xdr:row>13</xdr:row>
      <xdr:rowOff>43543</xdr:rowOff>
    </xdr:to>
    <xdr:graphicFrame macro="">
      <xdr:nvGraphicFramePr>
        <xdr:cNvPr id="5153074"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10884</xdr:colOff>
      <xdr:row>67</xdr:row>
      <xdr:rowOff>210095</xdr:rowOff>
    </xdr:from>
    <xdr:to>
      <xdr:col>7</xdr:col>
      <xdr:colOff>54428</xdr:colOff>
      <xdr:row>79</xdr:row>
      <xdr:rowOff>217715</xdr:rowOff>
    </xdr:to>
    <xdr:graphicFrame macro="">
      <xdr:nvGraphicFramePr>
        <xdr:cNvPr id="5153075"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11973</xdr:colOff>
      <xdr:row>50</xdr:row>
      <xdr:rowOff>228599</xdr:rowOff>
    </xdr:from>
    <xdr:to>
      <xdr:col>12</xdr:col>
      <xdr:colOff>79465</xdr:colOff>
      <xdr:row>65</xdr:row>
      <xdr:rowOff>160018</xdr:rowOff>
    </xdr:to>
    <xdr:graphicFrame macro="">
      <xdr:nvGraphicFramePr>
        <xdr:cNvPr id="5153076"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76199</xdr:colOff>
      <xdr:row>1</xdr:row>
      <xdr:rowOff>3585</xdr:rowOff>
    </xdr:from>
    <xdr:to>
      <xdr:col>15</xdr:col>
      <xdr:colOff>195430</xdr:colOff>
      <xdr:row>15</xdr:row>
      <xdr:rowOff>174170</xdr:rowOff>
    </xdr:to>
    <xdr:graphicFrame macro="">
      <xdr:nvGraphicFramePr>
        <xdr:cNvPr id="2"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1089</xdr:colOff>
      <xdr:row>16</xdr:row>
      <xdr:rowOff>54427</xdr:rowOff>
    </xdr:from>
    <xdr:to>
      <xdr:col>14</xdr:col>
      <xdr:colOff>747849</xdr:colOff>
      <xdr:row>30</xdr:row>
      <xdr:rowOff>13061</xdr:rowOff>
    </xdr:to>
    <xdr:graphicFrame macro="">
      <xdr:nvGraphicFramePr>
        <xdr:cNvPr id="3"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8965</xdr:colOff>
      <xdr:row>1</xdr:row>
      <xdr:rowOff>8965</xdr:rowOff>
    </xdr:from>
    <xdr:to>
      <xdr:col>19</xdr:col>
      <xdr:colOff>189603</xdr:colOff>
      <xdr:row>21</xdr:row>
      <xdr:rowOff>179294</xdr:rowOff>
    </xdr:to>
    <xdr:graphicFrame macro="">
      <xdr:nvGraphicFramePr>
        <xdr:cNvPr id="2" name="Диаграмма 9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43544</xdr:colOff>
      <xdr:row>15</xdr:row>
      <xdr:rowOff>30480</xdr:rowOff>
    </xdr:from>
    <xdr:to>
      <xdr:col>12</xdr:col>
      <xdr:colOff>32658</xdr:colOff>
      <xdr:row>41</xdr:row>
      <xdr:rowOff>60960</xdr:rowOff>
    </xdr:to>
    <xdr:graphicFrame macro="">
      <xdr:nvGraphicFramePr>
        <xdr:cNvPr id="247090"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40</xdr:row>
      <xdr:rowOff>60960</xdr:rowOff>
    </xdr:from>
    <xdr:to>
      <xdr:col>6</xdr:col>
      <xdr:colOff>21771</xdr:colOff>
      <xdr:row>68</xdr:row>
      <xdr:rowOff>144780</xdr:rowOff>
    </xdr:to>
    <xdr:graphicFrame macro="">
      <xdr:nvGraphicFramePr>
        <xdr:cNvPr id="247091"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30480</xdr:rowOff>
    </xdr:from>
    <xdr:to>
      <xdr:col>6</xdr:col>
      <xdr:colOff>54429</xdr:colOff>
      <xdr:row>41</xdr:row>
      <xdr:rowOff>106680</xdr:rowOff>
    </xdr:to>
    <xdr:graphicFrame macro="">
      <xdr:nvGraphicFramePr>
        <xdr:cNvPr id="247092"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87086</xdr:colOff>
      <xdr:row>41</xdr:row>
      <xdr:rowOff>4354</xdr:rowOff>
    </xdr:from>
    <xdr:to>
      <xdr:col>12</xdr:col>
      <xdr:colOff>32657</xdr:colOff>
      <xdr:row>69</xdr:row>
      <xdr:rowOff>19594</xdr:rowOff>
    </xdr:to>
    <xdr:graphicFrame macro="">
      <xdr:nvGraphicFramePr>
        <xdr:cNvPr id="247093"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45720</xdr:colOff>
      <xdr:row>82</xdr:row>
      <xdr:rowOff>7620</xdr:rowOff>
    </xdr:from>
    <xdr:to>
      <xdr:col>5</xdr:col>
      <xdr:colOff>76200</xdr:colOff>
      <xdr:row>106</xdr:row>
      <xdr:rowOff>7620</xdr:rowOff>
    </xdr:to>
    <xdr:graphicFrame macro="">
      <xdr:nvGraphicFramePr>
        <xdr:cNvPr id="247094"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457200</xdr:colOff>
      <xdr:row>0</xdr:row>
      <xdr:rowOff>0</xdr:rowOff>
    </xdr:from>
    <xdr:to>
      <xdr:col>4</xdr:col>
      <xdr:colOff>129540</xdr:colOff>
      <xdr:row>0</xdr:row>
      <xdr:rowOff>0</xdr:rowOff>
    </xdr:to>
    <xdr:graphicFrame macro="">
      <xdr:nvGraphicFramePr>
        <xdr:cNvPr id="340396"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792480</xdr:colOff>
      <xdr:row>0</xdr:row>
      <xdr:rowOff>0</xdr:rowOff>
    </xdr:from>
    <xdr:to>
      <xdr:col>29</xdr:col>
      <xdr:colOff>281940</xdr:colOff>
      <xdr:row>0</xdr:row>
      <xdr:rowOff>0</xdr:rowOff>
    </xdr:to>
    <xdr:graphicFrame macro="">
      <xdr:nvGraphicFramePr>
        <xdr:cNvPr id="340397"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480060</xdr:colOff>
      <xdr:row>0</xdr:row>
      <xdr:rowOff>0</xdr:rowOff>
    </xdr:from>
    <xdr:to>
      <xdr:col>16</xdr:col>
      <xdr:colOff>144780</xdr:colOff>
      <xdr:row>0</xdr:row>
      <xdr:rowOff>0</xdr:rowOff>
    </xdr:to>
    <xdr:graphicFrame macro="">
      <xdr:nvGraphicFramePr>
        <xdr:cNvPr id="340398"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403860</xdr:colOff>
      <xdr:row>0</xdr:row>
      <xdr:rowOff>0</xdr:rowOff>
    </xdr:from>
    <xdr:to>
      <xdr:col>14</xdr:col>
      <xdr:colOff>182880</xdr:colOff>
      <xdr:row>0</xdr:row>
      <xdr:rowOff>0</xdr:rowOff>
    </xdr:to>
    <xdr:graphicFrame macro="">
      <xdr:nvGraphicFramePr>
        <xdr:cNvPr id="340399"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99060</xdr:colOff>
      <xdr:row>0</xdr:row>
      <xdr:rowOff>0</xdr:rowOff>
    </xdr:from>
    <xdr:to>
      <xdr:col>18</xdr:col>
      <xdr:colOff>381000</xdr:colOff>
      <xdr:row>0</xdr:row>
      <xdr:rowOff>0</xdr:rowOff>
    </xdr:to>
    <xdr:graphicFrame macro="">
      <xdr:nvGraphicFramePr>
        <xdr:cNvPr id="340400"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792480</xdr:colOff>
      <xdr:row>0</xdr:row>
      <xdr:rowOff>0</xdr:rowOff>
    </xdr:from>
    <xdr:to>
      <xdr:col>18</xdr:col>
      <xdr:colOff>281940</xdr:colOff>
      <xdr:row>0</xdr:row>
      <xdr:rowOff>0</xdr:rowOff>
    </xdr:to>
    <xdr:graphicFrame macro="">
      <xdr:nvGraphicFramePr>
        <xdr:cNvPr id="340401"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35076</xdr:colOff>
      <xdr:row>1</xdr:row>
      <xdr:rowOff>55694</xdr:rowOff>
    </xdr:from>
    <xdr:to>
      <xdr:col>11</xdr:col>
      <xdr:colOff>54349</xdr:colOff>
      <xdr:row>20</xdr:row>
      <xdr:rowOff>75079</xdr:rowOff>
    </xdr:to>
    <xdr:graphicFrame macro="">
      <xdr:nvGraphicFramePr>
        <xdr:cNvPr id="340402"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gavrylyuk/&#1056;&#1072;&#1073;&#1086;&#1095;&#1080;&#1081;%20&#1089;&#1090;&#1086;&#1083;/&#1040;&#1085;&#1072;&#1089;&#1090;&#1072;&#1089;&#1080;&#1103;%20&#1043;&#1072;&#1074;&#1088;&#1080;&#1083;&#1102;&#1082;/&#1040;&#1053;&#1040;&#1051;&#1030;&#1058;&#1048;&#1050;&#1040;%20&#1056;&#1048;&#1053;&#1050;&#1059;/&#1050;&#1042;&#1040;&#1056;&#1058;&#1040;&#1051;&#1068;&#1053;&#1030;%20&#1047;&#1042;&#1030;&#1058;&#1048;/2014/Q4%202014/final/Q4%202014%20&amp;%20Full%202014_P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Індекси"/>
      <sheetName val="КУА та ІСІ"/>
      <sheetName val="Динаміка видів фондів"/>
      <sheetName val="Регіони"/>
      <sheetName val="Активи"/>
      <sheetName val="ІСІ та тлі банків та ВВП"/>
      <sheetName val="Притік-відтік відкритих ІСІ"/>
      <sheetName val="Інвестори"/>
      <sheetName val="Структура активів_фонди_4 кв 14"/>
      <sheetName val="Структура активів_фонди_2013-14"/>
      <sheetName val="Структура активів_типи ЦП"/>
      <sheetName val="Доходність ІСІ та ін."/>
      <sheetName val="НПФ в управлінні"/>
      <sheetName val="СК в управлінні"/>
      <sheetName val="Активи в АРК (на 28.02.2014)"/>
      <sheetName val="Активи у зоні АТО"/>
      <sheetName val="Активи ІСІ у банках що ліквід. "/>
    </sheetNames>
    <sheetDataSet>
      <sheetData sheetId="0" refreshError="1"/>
      <sheetData sheetId="1" refreshError="1"/>
      <sheetData sheetId="2" refreshError="1"/>
      <sheetData sheetId="3" refreshError="1"/>
      <sheetData sheetId="4">
        <row r="97">
          <cell r="B97">
            <v>42004</v>
          </cell>
        </row>
      </sheetData>
      <sheetData sheetId="5" refreshError="1"/>
      <sheetData sheetId="6" refreshError="1"/>
      <sheetData sheetId="7">
        <row r="12">
          <cell r="B12" t="str">
            <v xml:space="preserve">Юридичні особи </v>
          </cell>
        </row>
      </sheetData>
      <sheetData sheetId="8" refreshError="1"/>
      <sheetData sheetId="9" refreshError="1"/>
      <sheetData sheetId="10" refreshError="1"/>
      <sheetData sheetId="11" refreshError="1"/>
      <sheetData sheetId="12">
        <row r="4">
          <cell r="A4">
            <v>2005</v>
          </cell>
        </row>
        <row r="5">
          <cell r="A5">
            <v>2006</v>
          </cell>
        </row>
        <row r="6">
          <cell r="A6">
            <v>2007</v>
          </cell>
        </row>
        <row r="7">
          <cell r="A7">
            <v>2008</v>
          </cell>
        </row>
        <row r="8">
          <cell r="A8">
            <v>2009</v>
          </cell>
        </row>
        <row r="9">
          <cell r="A9">
            <v>2010</v>
          </cell>
        </row>
        <row r="10">
          <cell r="A10">
            <v>2011</v>
          </cell>
        </row>
        <row r="11">
          <cell r="A11">
            <v>2012</v>
          </cell>
        </row>
        <row r="12">
          <cell r="A12">
            <v>2013</v>
          </cell>
        </row>
        <row r="13">
          <cell r="A13">
            <v>2014</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loomberg.com/markets/stocks/world-index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nfp.gov.ua/ua/Informatsiia-pro-stan-i-rozvytok-nederzhavnoho-pensiinoho-zabezpechennia-Ukrainy.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uaib.com.ua/analituaib/rankings/kua.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uaib.com.ua/analituaib/rankings/ici.html" TargetMode="External"/><Relationship Id="rId1" Type="http://schemas.openxmlformats.org/officeDocument/2006/relationships/hyperlink" Target="http://www.uaib.com.ua/analituaib/rankings/kua.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uaib.com.ua/rankings_/byclass.html" TargetMode="External"/><Relationship Id="rId1" Type="http://schemas.openxmlformats.org/officeDocument/2006/relationships/hyperlink" Target="http://www.uaib.com.ua/rankings_/byclass.html"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F0"/>
  </sheetPr>
  <dimension ref="A1:J24"/>
  <sheetViews>
    <sheetView tabSelected="1" zoomScale="70" zoomScaleNormal="70" workbookViewId="0">
      <selection sqref="A1:XFD1"/>
    </sheetView>
  </sheetViews>
  <sheetFormatPr defaultColWidth="9.109375" defaultRowHeight="13.2"/>
  <cols>
    <col min="1" max="1" width="39.6640625" style="13" customWidth="1"/>
    <col min="2" max="3" width="13.5546875" style="13" customWidth="1"/>
    <col min="4" max="4" width="13.5546875" style="15" customWidth="1"/>
    <col min="5" max="5" width="14.5546875" style="125" customWidth="1"/>
    <col min="6" max="6" width="14.5546875" style="13" customWidth="1"/>
    <col min="7" max="7" width="2.109375" style="13" customWidth="1"/>
    <col min="8" max="8" width="11.6640625" style="13" customWidth="1"/>
    <col min="9" max="9" width="9.109375" style="13"/>
    <col min="10" max="10" width="11.6640625" style="13" customWidth="1"/>
    <col min="11" max="16384" width="9.109375" style="13"/>
  </cols>
  <sheetData>
    <row r="1" spans="1:10" s="718" customFormat="1" ht="24.6" customHeight="1" thickBot="1">
      <c r="A1" s="717" t="s">
        <v>19</v>
      </c>
      <c r="B1" s="717"/>
      <c r="C1" s="717"/>
      <c r="D1" s="717"/>
      <c r="E1" s="717"/>
      <c r="F1" s="717"/>
    </row>
    <row r="2" spans="1:10" ht="41.25" customHeight="1" thickBot="1">
      <c r="A2" s="57" t="s">
        <v>20</v>
      </c>
      <c r="B2" s="58">
        <v>42825</v>
      </c>
      <c r="C2" s="58">
        <v>43100</v>
      </c>
      <c r="D2" s="58">
        <v>43190</v>
      </c>
      <c r="E2" s="58" t="s">
        <v>21</v>
      </c>
      <c r="F2" s="56" t="s">
        <v>22</v>
      </c>
      <c r="G2" s="56"/>
      <c r="H2" s="57" t="s">
        <v>20</v>
      </c>
      <c r="I2" s="58" t="s">
        <v>21</v>
      </c>
      <c r="J2" s="56" t="s">
        <v>22</v>
      </c>
    </row>
    <row r="3" spans="1:10" s="254" customFormat="1" ht="19.2" customHeight="1">
      <c r="A3" s="648" t="s">
        <v>23</v>
      </c>
      <c r="B3" s="434">
        <v>1042.06</v>
      </c>
      <c r="C3" s="434">
        <v>1363.04</v>
      </c>
      <c r="D3" s="434">
        <v>1654.42</v>
      </c>
      <c r="E3" s="253">
        <f t="shared" ref="E3:E20" si="0">D3/C3-1</f>
        <v>0.21377215635637992</v>
      </c>
      <c r="F3" s="253">
        <f t="shared" ref="F3:F20" si="1">D3/B3-1</f>
        <v>0.58764370573671387</v>
      </c>
      <c r="G3" s="337"/>
      <c r="H3" s="606" t="s">
        <v>40</v>
      </c>
      <c r="I3" s="253">
        <v>-0.10191328655417453</v>
      </c>
      <c r="J3" s="253">
        <v>1.5818305483556783E-2</v>
      </c>
    </row>
    <row r="4" spans="1:10" s="254" customFormat="1" ht="19.2" customHeight="1">
      <c r="A4" s="124" t="s">
        <v>24</v>
      </c>
      <c r="B4" s="133">
        <v>272.49</v>
      </c>
      <c r="C4" s="133">
        <v>315.06</v>
      </c>
      <c r="D4" s="133">
        <v>357.16</v>
      </c>
      <c r="E4" s="255">
        <f t="shared" si="0"/>
        <v>0.13362534120485003</v>
      </c>
      <c r="F4" s="255">
        <f t="shared" si="1"/>
        <v>0.31072699915593227</v>
      </c>
      <c r="G4" s="338"/>
      <c r="H4" s="59" t="s">
        <v>39</v>
      </c>
      <c r="I4" s="255">
        <v>-8.2099230335975326E-2</v>
      </c>
      <c r="J4" s="255">
        <v>-3.6366640629694191E-2</v>
      </c>
    </row>
    <row r="5" spans="1:10" s="254" customFormat="1" ht="19.2" customHeight="1">
      <c r="A5" s="59" t="s">
        <v>25</v>
      </c>
      <c r="B5" s="60">
        <v>64984.07</v>
      </c>
      <c r="C5" s="60">
        <v>76402.080000000002</v>
      </c>
      <c r="D5" s="60">
        <v>85365.56</v>
      </c>
      <c r="E5" s="255">
        <f t="shared" si="0"/>
        <v>0.1173198426011437</v>
      </c>
      <c r="F5" s="255">
        <f t="shared" si="1"/>
        <v>0.31363825011268154</v>
      </c>
      <c r="G5" s="338"/>
      <c r="H5" s="59" t="s">
        <v>38</v>
      </c>
      <c r="I5" s="256">
        <v>-7.0540928287094018E-2</v>
      </c>
      <c r="J5" s="256">
        <v>0.11897980143062203</v>
      </c>
    </row>
    <row r="6" spans="1:10" s="254" customFormat="1" ht="19.2" customHeight="1">
      <c r="A6" s="59" t="s">
        <v>26</v>
      </c>
      <c r="B6" s="60">
        <v>1113.76</v>
      </c>
      <c r="C6" s="60">
        <v>1154.43</v>
      </c>
      <c r="D6" s="60">
        <v>1246.98</v>
      </c>
      <c r="E6" s="255">
        <f t="shared" si="0"/>
        <v>8.016943426626133E-2</v>
      </c>
      <c r="F6" s="255">
        <f t="shared" si="1"/>
        <v>0.11961284298233021</v>
      </c>
      <c r="G6" s="338"/>
      <c r="H6" s="59" t="s">
        <v>37</v>
      </c>
      <c r="I6" s="255">
        <v>-6.772829762773247E-2</v>
      </c>
      <c r="J6" s="255">
        <v>6.5668819345912732E-2</v>
      </c>
    </row>
    <row r="7" spans="1:10" s="173" customFormat="1" ht="19.2" customHeight="1">
      <c r="A7" s="59" t="s">
        <v>27</v>
      </c>
      <c r="B7" s="60">
        <v>1995.9</v>
      </c>
      <c r="C7" s="60">
        <v>2109.7399999999998</v>
      </c>
      <c r="D7" s="60">
        <v>2274.62</v>
      </c>
      <c r="E7" s="255">
        <f t="shared" si="0"/>
        <v>7.8151810175661529E-2</v>
      </c>
      <c r="F7" s="255">
        <f t="shared" si="1"/>
        <v>0.13964627486346992</v>
      </c>
      <c r="G7" s="338"/>
      <c r="H7" s="59" t="s">
        <v>36</v>
      </c>
      <c r="I7" s="134">
        <v>-6.3549533815774439E-2</v>
      </c>
      <c r="J7" s="134">
        <v>-1.755399025572435E-2</v>
      </c>
    </row>
    <row r="8" spans="1:10" s="254" customFormat="1" ht="19.2" customHeight="1">
      <c r="A8" s="59" t="s">
        <v>28</v>
      </c>
      <c r="B8" s="60">
        <v>24111.59</v>
      </c>
      <c r="C8" s="60">
        <v>29919.15</v>
      </c>
      <c r="D8" s="60">
        <v>30093.38</v>
      </c>
      <c r="E8" s="255">
        <f t="shared" si="0"/>
        <v>5.823360623547158E-3</v>
      </c>
      <c r="F8" s="255">
        <f t="shared" si="1"/>
        <v>0.2480877453539978</v>
      </c>
      <c r="G8" s="338"/>
      <c r="H8" s="59" t="s">
        <v>35</v>
      </c>
      <c r="I8" s="255">
        <v>-4.4340300413767464E-2</v>
      </c>
      <c r="J8" s="255">
        <v>-1.9234361743657336E-2</v>
      </c>
    </row>
    <row r="9" spans="1:10" s="254" customFormat="1" ht="19.2" customHeight="1">
      <c r="A9" s="59" t="s">
        <v>29</v>
      </c>
      <c r="B9" s="60">
        <v>88947.4</v>
      </c>
      <c r="C9" s="60">
        <v>115333</v>
      </c>
      <c r="D9" s="60">
        <v>114930.2</v>
      </c>
      <c r="E9" s="255">
        <f t="shared" si="0"/>
        <v>-3.4924956430509857E-3</v>
      </c>
      <c r="F9" s="255">
        <f t="shared" si="1"/>
        <v>0.29211421581743813</v>
      </c>
      <c r="G9" s="339"/>
      <c r="H9" s="59" t="s">
        <v>34</v>
      </c>
      <c r="I9" s="255">
        <v>-3.6978417266187003E-2</v>
      </c>
      <c r="J9" s="255">
        <v>-1.6891891891891775E-2</v>
      </c>
    </row>
    <row r="10" spans="1:10" s="254" customFormat="1" ht="19.2" customHeight="1">
      <c r="A10" s="59" t="s">
        <v>30</v>
      </c>
      <c r="B10" s="60">
        <v>2362.7199999999998</v>
      </c>
      <c r="C10" s="60">
        <v>2673.61</v>
      </c>
      <c r="D10" s="60">
        <v>2640.87</v>
      </c>
      <c r="E10" s="255">
        <f t="shared" si="0"/>
        <v>-1.2245615478697403E-2</v>
      </c>
      <c r="F10" s="255">
        <f t="shared" si="1"/>
        <v>0.11772448703189542</v>
      </c>
      <c r="G10" s="338"/>
      <c r="H10" s="59" t="s">
        <v>33</v>
      </c>
      <c r="I10" s="255">
        <v>-3.1951006596914633E-2</v>
      </c>
      <c r="J10" s="255">
        <v>0.11303590418797782</v>
      </c>
    </row>
    <row r="11" spans="1:10" s="254" customFormat="1" ht="19.2" customHeight="1">
      <c r="A11" s="59" t="s">
        <v>31</v>
      </c>
      <c r="B11" s="433">
        <v>20663.22</v>
      </c>
      <c r="C11" s="60">
        <v>24719.22</v>
      </c>
      <c r="D11" s="60">
        <v>24103.11</v>
      </c>
      <c r="E11" s="255">
        <f t="shared" si="0"/>
        <v>-2.4924330136630535E-2</v>
      </c>
      <c r="F11" s="255">
        <f t="shared" si="1"/>
        <v>0.16647405389866621</v>
      </c>
      <c r="G11" s="338"/>
      <c r="H11" s="59" t="s">
        <v>32</v>
      </c>
      <c r="I11" s="255">
        <v>-2.7342750011294048E-2</v>
      </c>
      <c r="J11" s="255">
        <v>8.7437603830935462E-3</v>
      </c>
    </row>
    <row r="12" spans="1:10" s="254" customFormat="1" ht="19.2" customHeight="1">
      <c r="A12" s="59" t="s">
        <v>32</v>
      </c>
      <c r="B12" s="60">
        <v>5122.51</v>
      </c>
      <c r="C12" s="60">
        <v>5312.56</v>
      </c>
      <c r="D12" s="60">
        <v>5167.3</v>
      </c>
      <c r="E12" s="255">
        <f t="shared" si="0"/>
        <v>-2.7342750011294048E-2</v>
      </c>
      <c r="F12" s="255">
        <f t="shared" si="1"/>
        <v>8.7437603830935462E-3</v>
      </c>
      <c r="G12" s="338"/>
      <c r="H12" s="59" t="s">
        <v>31</v>
      </c>
      <c r="I12" s="134">
        <v>-2.4924330136630535E-2</v>
      </c>
      <c r="J12" s="134">
        <v>0.16647405389866621</v>
      </c>
    </row>
    <row r="13" spans="1:10" s="254" customFormat="1" ht="19.2" customHeight="1">
      <c r="A13" s="59" t="s">
        <v>33</v>
      </c>
      <c r="B13" s="60">
        <v>29620.5</v>
      </c>
      <c r="C13" s="60">
        <v>34056.83</v>
      </c>
      <c r="D13" s="60">
        <v>32968.68</v>
      </c>
      <c r="E13" s="255">
        <f t="shared" si="0"/>
        <v>-3.1951006596914633E-2</v>
      </c>
      <c r="F13" s="255">
        <f t="shared" si="1"/>
        <v>0.11303590418797782</v>
      </c>
      <c r="G13" s="338"/>
      <c r="H13" s="59" t="s">
        <v>30</v>
      </c>
      <c r="I13" s="255">
        <v>-1.2245615478697403E-2</v>
      </c>
      <c r="J13" s="255">
        <v>0.11772448703189542</v>
      </c>
    </row>
    <row r="14" spans="1:10" s="254" customFormat="1" ht="19.2" customHeight="1">
      <c r="A14" s="59" t="s">
        <v>34</v>
      </c>
      <c r="B14" s="60">
        <v>68.08</v>
      </c>
      <c r="C14" s="60">
        <v>69.5</v>
      </c>
      <c r="D14" s="60">
        <v>66.930000000000007</v>
      </c>
      <c r="E14" s="256">
        <f t="shared" si="0"/>
        <v>-3.6978417266187003E-2</v>
      </c>
      <c r="F14" s="256">
        <f t="shared" si="1"/>
        <v>-1.6891891891891775E-2</v>
      </c>
      <c r="G14" s="338"/>
      <c r="H14" s="59" t="s">
        <v>29</v>
      </c>
      <c r="I14" s="255">
        <v>-3.4924956430509857E-3</v>
      </c>
      <c r="J14" s="255">
        <v>0.29211421581743813</v>
      </c>
    </row>
    <row r="15" spans="1:10" s="254" customFormat="1" ht="19.2" customHeight="1">
      <c r="A15" s="59" t="s">
        <v>35</v>
      </c>
      <c r="B15" s="60">
        <v>3222.5140000000001</v>
      </c>
      <c r="C15" s="60">
        <v>3307.172</v>
      </c>
      <c r="D15" s="60">
        <v>3160.5309999999999</v>
      </c>
      <c r="E15" s="255">
        <f t="shared" si="0"/>
        <v>-4.4340300413767464E-2</v>
      </c>
      <c r="F15" s="255">
        <f t="shared" si="1"/>
        <v>-1.9234361743657336E-2</v>
      </c>
      <c r="G15" s="338"/>
      <c r="H15" s="59" t="s">
        <v>28</v>
      </c>
      <c r="I15" s="255">
        <v>5.823360623547158E-3</v>
      </c>
      <c r="J15" s="255">
        <v>0.2480877453539978</v>
      </c>
    </row>
    <row r="16" spans="1:10" s="254" customFormat="1" ht="19.2" customHeight="1">
      <c r="A16" s="59" t="s">
        <v>36</v>
      </c>
      <c r="B16" s="60">
        <v>12312.87</v>
      </c>
      <c r="C16" s="60">
        <v>12917.64</v>
      </c>
      <c r="D16" s="60">
        <v>12096.73</v>
      </c>
      <c r="E16" s="255">
        <f t="shared" si="0"/>
        <v>-6.3549533815774439E-2</v>
      </c>
      <c r="F16" s="255">
        <f t="shared" si="1"/>
        <v>-1.755399025572435E-2</v>
      </c>
      <c r="G16" s="338"/>
      <c r="H16" s="59" t="s">
        <v>27</v>
      </c>
      <c r="I16" s="255">
        <v>7.8151810175661529E-2</v>
      </c>
      <c r="J16" s="255">
        <v>0.13964627486346992</v>
      </c>
    </row>
    <row r="17" spans="1:10" s="173" customFormat="1" ht="19.2" customHeight="1">
      <c r="A17" s="59" t="s">
        <v>37</v>
      </c>
      <c r="B17" s="60">
        <v>52056.06</v>
      </c>
      <c r="C17" s="60">
        <v>59504.67</v>
      </c>
      <c r="D17" s="60">
        <v>55474.52</v>
      </c>
      <c r="E17" s="255">
        <f t="shared" si="0"/>
        <v>-6.772829762773247E-2</v>
      </c>
      <c r="F17" s="255">
        <f t="shared" si="1"/>
        <v>6.5668819345912732E-2</v>
      </c>
      <c r="G17" s="338"/>
      <c r="H17" s="59" t="s">
        <v>26</v>
      </c>
      <c r="I17" s="255">
        <v>8.016943426626133E-2</v>
      </c>
      <c r="J17" s="255">
        <v>0.11961284298233021</v>
      </c>
    </row>
    <row r="18" spans="1:10" s="254" customFormat="1" ht="19.2" customHeight="1">
      <c r="A18" s="59" t="s">
        <v>38</v>
      </c>
      <c r="B18" s="60">
        <v>18909.259999999998</v>
      </c>
      <c r="C18" s="60">
        <v>22764.94</v>
      </c>
      <c r="D18" s="60">
        <v>21159.08</v>
      </c>
      <c r="E18" s="134">
        <f t="shared" si="0"/>
        <v>-7.0540928287094018E-2</v>
      </c>
      <c r="F18" s="134">
        <f t="shared" si="1"/>
        <v>0.11897980143062203</v>
      </c>
      <c r="G18" s="338"/>
      <c r="H18" s="59" t="s">
        <v>25</v>
      </c>
      <c r="I18" s="255">
        <v>0.1173198426011437</v>
      </c>
      <c r="J18" s="255">
        <v>0.31363825011268154</v>
      </c>
    </row>
    <row r="19" spans="1:10" s="254" customFormat="1" ht="19.2" customHeight="1">
      <c r="A19" s="59" t="s">
        <v>39</v>
      </c>
      <c r="B19" s="60">
        <v>7322.92</v>
      </c>
      <c r="C19" s="60">
        <v>7687.77</v>
      </c>
      <c r="D19" s="60">
        <v>7056.61</v>
      </c>
      <c r="E19" s="134">
        <f t="shared" si="0"/>
        <v>-8.2099230335975326E-2</v>
      </c>
      <c r="F19" s="134">
        <f t="shared" si="1"/>
        <v>-3.6366640629694191E-2</v>
      </c>
      <c r="G19" s="338"/>
      <c r="H19" s="124" t="s">
        <v>24</v>
      </c>
      <c r="I19" s="255">
        <v>0.13362534120485003</v>
      </c>
      <c r="J19" s="255">
        <v>0.31072699915593227</v>
      </c>
    </row>
    <row r="20" spans="1:10" s="125" customFormat="1" ht="19.2" customHeight="1" thickBot="1">
      <c r="A20" s="649" t="s">
        <v>40</v>
      </c>
      <c r="B20" s="250">
        <v>2175.96</v>
      </c>
      <c r="C20" s="250">
        <v>2461.21</v>
      </c>
      <c r="D20" s="250">
        <v>2210.38</v>
      </c>
      <c r="E20" s="257">
        <f t="shared" si="0"/>
        <v>-0.10191328655417453</v>
      </c>
      <c r="F20" s="257">
        <f t="shared" si="1"/>
        <v>1.5818305483556783E-2</v>
      </c>
      <c r="G20" s="340"/>
      <c r="H20" s="124" t="s">
        <v>23</v>
      </c>
      <c r="I20" s="257">
        <v>0.21377215635637992</v>
      </c>
      <c r="J20" s="257">
        <v>0.58764370573671387</v>
      </c>
    </row>
    <row r="21" spans="1:10" s="251" customFormat="1">
      <c r="A21" s="120" t="s">
        <v>41</v>
      </c>
      <c r="E21" s="345"/>
    </row>
    <row r="22" spans="1:10" s="251" customFormat="1">
      <c r="A22" s="252" t="s">
        <v>9</v>
      </c>
      <c r="E22" s="345"/>
      <c r="H22" s="120" t="s">
        <v>42</v>
      </c>
    </row>
    <row r="23" spans="1:10" s="251" customFormat="1">
      <c r="A23" s="120" t="s">
        <v>42</v>
      </c>
      <c r="E23" s="345"/>
    </row>
    <row r="24" spans="1:10">
      <c r="C24" s="344"/>
    </row>
  </sheetData>
  <sortState ref="A3:F20">
    <sortCondition descending="1" ref="E3:E20"/>
    <sortCondition descending="1" ref="F3:F20"/>
  </sortState>
  <mergeCells count="1">
    <mergeCell ref="A1:XFD1"/>
  </mergeCells>
  <phoneticPr fontId="0" type="noConversion"/>
  <hyperlinks>
    <hyperlink ref="A22" r:id="rId1"/>
  </hyperlinks>
  <pageMargins left="0.75" right="0.75" top="1" bottom="1" header="0.5" footer="0.5"/>
  <pageSetup paperSize="9" orientation="portrait" verticalDpi="12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8"/>
  <sheetViews>
    <sheetView zoomScale="70" zoomScaleNormal="70" workbookViewId="0">
      <selection sqref="A1:XFD1"/>
    </sheetView>
  </sheetViews>
  <sheetFormatPr defaultColWidth="9.109375" defaultRowHeight="13.8" outlineLevelRow="1" outlineLevelCol="1"/>
  <cols>
    <col min="1" max="1" width="29.109375" style="109" customWidth="1"/>
    <col min="2" max="5" width="9.33203125" style="109" customWidth="1"/>
    <col min="6" max="7" width="10.6640625" style="109" customWidth="1"/>
    <col min="8" max="9" width="11.88671875" style="109" customWidth="1"/>
    <col min="10" max="11" width="12.88671875" style="109" hidden="1" customWidth="1" outlineLevel="1"/>
    <col min="12" max="13" width="11.6640625" style="109" hidden="1" customWidth="1" outlineLevel="1"/>
    <col min="14" max="14" width="9.33203125" style="109" customWidth="1" collapsed="1"/>
    <col min="15" max="15" width="9.33203125" style="109" customWidth="1"/>
    <col min="16" max="16" width="22.6640625" style="109" bestFit="1" customWidth="1"/>
    <col min="17" max="27" width="9" style="109" customWidth="1"/>
    <col min="28" max="16384" width="9.109375" style="109"/>
  </cols>
  <sheetData>
    <row r="1" spans="1:15" s="782" customFormat="1" ht="25.2" customHeight="1">
      <c r="A1" s="782" t="s">
        <v>267</v>
      </c>
    </row>
    <row r="2" spans="1:15" s="781" customFormat="1" ht="18.75" customHeight="1" thickBot="1">
      <c r="A2" s="781" t="s">
        <v>21</v>
      </c>
    </row>
    <row r="3" spans="1:15" ht="21" customHeight="1">
      <c r="A3" s="787" t="s">
        <v>185</v>
      </c>
      <c r="B3" s="784" t="s">
        <v>74</v>
      </c>
      <c r="C3" s="785"/>
      <c r="D3" s="784" t="s">
        <v>75</v>
      </c>
      <c r="E3" s="785"/>
      <c r="F3" s="784" t="s">
        <v>186</v>
      </c>
      <c r="G3" s="785"/>
      <c r="H3" s="784" t="s">
        <v>187</v>
      </c>
      <c r="I3" s="785"/>
      <c r="J3" s="784" t="s">
        <v>299</v>
      </c>
      <c r="K3" s="785"/>
      <c r="L3" s="784" t="s">
        <v>300</v>
      </c>
      <c r="M3" s="785"/>
      <c r="N3" s="784" t="s">
        <v>122</v>
      </c>
      <c r="O3" s="786"/>
    </row>
    <row r="4" spans="1:15" ht="21.75" customHeight="1" thickBot="1">
      <c r="A4" s="788"/>
      <c r="B4" s="620" t="s">
        <v>188</v>
      </c>
      <c r="C4" s="621" t="s">
        <v>4</v>
      </c>
      <c r="D4" s="620" t="s">
        <v>188</v>
      </c>
      <c r="E4" s="621" t="s">
        <v>4</v>
      </c>
      <c r="F4" s="620" t="s">
        <v>188</v>
      </c>
      <c r="G4" s="621" t="s">
        <v>4</v>
      </c>
      <c r="H4" s="620" t="s">
        <v>188</v>
      </c>
      <c r="I4" s="621" t="s">
        <v>4</v>
      </c>
      <c r="J4" s="620" t="s">
        <v>188</v>
      </c>
      <c r="K4" s="621" t="s">
        <v>4</v>
      </c>
      <c r="L4" s="620" t="s">
        <v>188</v>
      </c>
      <c r="M4" s="621" t="s">
        <v>4</v>
      </c>
      <c r="N4" s="620" t="s">
        <v>188</v>
      </c>
      <c r="O4" s="696" t="s">
        <v>4</v>
      </c>
    </row>
    <row r="5" spans="1:15" s="113" customFormat="1" ht="27" customHeight="1">
      <c r="A5" s="622" t="s">
        <v>179</v>
      </c>
      <c r="B5" s="322">
        <v>-1.2955710572497219</v>
      </c>
      <c r="C5" s="323">
        <v>-0.21502399190994942</v>
      </c>
      <c r="D5" s="318">
        <v>2.789772757407559</v>
      </c>
      <c r="E5" s="319">
        <v>0.49315303497732954</v>
      </c>
      <c r="F5" s="318">
        <v>1.1934996524338271</v>
      </c>
      <c r="G5" s="319">
        <v>1.66551694277659E-2</v>
      </c>
      <c r="H5" s="322">
        <v>-0.3691460512185718</v>
      </c>
      <c r="I5" s="323">
        <v>-6.9342968661559702E-3</v>
      </c>
      <c r="J5" s="318">
        <v>0.98688577217976858</v>
      </c>
      <c r="K5" s="319">
        <v>1.6561563660709988E-2</v>
      </c>
      <c r="L5" s="318">
        <v>0.91160357116234492</v>
      </c>
      <c r="M5" s="319">
        <v>1.5550470074436573E-2</v>
      </c>
      <c r="N5" s="320">
        <v>0.3329757100843489</v>
      </c>
      <c r="O5" s="321">
        <v>4.1559713181602296E-3</v>
      </c>
    </row>
    <row r="6" spans="1:15" s="113" customFormat="1" ht="19.95" customHeight="1">
      <c r="A6" s="623" t="s">
        <v>170</v>
      </c>
      <c r="B6" s="230" t="s">
        <v>2</v>
      </c>
      <c r="C6" s="231" t="s">
        <v>2</v>
      </c>
      <c r="D6" s="230" t="s">
        <v>2</v>
      </c>
      <c r="E6" s="231" t="s">
        <v>2</v>
      </c>
      <c r="F6" s="326">
        <v>-8.9056075657916785E-3</v>
      </c>
      <c r="G6" s="327">
        <v>-0.11035879021833477</v>
      </c>
      <c r="H6" s="318">
        <v>2.0195912018751254E-2</v>
      </c>
      <c r="I6" s="319">
        <v>7.4358990019321905E-2</v>
      </c>
      <c r="J6" s="318">
        <v>1.1653811863379833E-3</v>
      </c>
      <c r="K6" s="319">
        <v>5.6637016356200463E-3</v>
      </c>
      <c r="L6" s="318">
        <v>8.7106333463500725E-4</v>
      </c>
      <c r="M6" s="319">
        <v>4.3108535897017743E-3</v>
      </c>
      <c r="N6" s="318">
        <v>0.19102924623005946</v>
      </c>
      <c r="O6" s="332">
        <v>7.1224758534725624E-2</v>
      </c>
    </row>
    <row r="7" spans="1:15" s="113" customFormat="1" ht="28.95" customHeight="1">
      <c r="A7" s="623" t="s">
        <v>171</v>
      </c>
      <c r="B7" s="324">
        <v>-5.2516992771941355</v>
      </c>
      <c r="C7" s="325">
        <v>-0.20221492096770255</v>
      </c>
      <c r="D7" s="324">
        <v>-3.3265688878115554</v>
      </c>
      <c r="E7" s="325">
        <v>-0.25544780914716569</v>
      </c>
      <c r="F7" s="324">
        <v>-3.4971602987372417</v>
      </c>
      <c r="G7" s="325">
        <v>-0.53699064977229138</v>
      </c>
      <c r="H7" s="324">
        <v>-1.9939464394862632</v>
      </c>
      <c r="I7" s="325">
        <v>-0.10052825592017196</v>
      </c>
      <c r="J7" s="324">
        <v>-3.1184543867210728</v>
      </c>
      <c r="K7" s="325">
        <v>-0.20461951844117796</v>
      </c>
      <c r="L7" s="324">
        <v>-3.1324881097262405</v>
      </c>
      <c r="M7" s="325">
        <v>-0.2045621830222186</v>
      </c>
      <c r="N7" s="318">
        <v>0.17356924552862951</v>
      </c>
      <c r="O7" s="332">
        <v>0.12969838467786626</v>
      </c>
    </row>
    <row r="8" spans="1:15" s="113" customFormat="1" ht="19.95" customHeight="1">
      <c r="A8" s="623" t="s">
        <v>172</v>
      </c>
      <c r="B8" s="326">
        <v>-0.11630005878671724</v>
      </c>
      <c r="C8" s="327">
        <v>-0.11157346735917539</v>
      </c>
      <c r="D8" s="230" t="s">
        <v>2</v>
      </c>
      <c r="E8" s="231" t="s">
        <v>2</v>
      </c>
      <c r="F8" s="326">
        <v>-1.1620225932720857E-2</v>
      </c>
      <c r="G8" s="327">
        <v>-0.25788590569035907</v>
      </c>
      <c r="H8" s="230" t="s">
        <v>2</v>
      </c>
      <c r="I8" s="231" t="s">
        <v>2</v>
      </c>
      <c r="J8" s="326">
        <v>-2.6404054549753822E-3</v>
      </c>
      <c r="K8" s="327">
        <v>-0.1699132328332304</v>
      </c>
      <c r="L8" s="326">
        <v>-2.8096762693841674E-3</v>
      </c>
      <c r="M8" s="327">
        <v>-0.11544654614463434</v>
      </c>
      <c r="N8" s="326">
        <v>-1.4531348814717478E-4</v>
      </c>
      <c r="O8" s="328">
        <v>-0.12400090767498773</v>
      </c>
    </row>
    <row r="9" spans="1:15" s="113" customFormat="1" ht="19.95" customHeight="1">
      <c r="A9" s="623" t="s">
        <v>173</v>
      </c>
      <c r="B9" s="316">
        <v>1.6633280069372536</v>
      </c>
      <c r="C9" s="317">
        <v>7.6334114817896898E-2</v>
      </c>
      <c r="D9" s="324">
        <v>-4.9350711753816725</v>
      </c>
      <c r="E9" s="325">
        <v>-0.12078993477501034</v>
      </c>
      <c r="F9" s="324">
        <v>-1.2705479602805645</v>
      </c>
      <c r="G9" s="325">
        <v>-0.11274873505815991</v>
      </c>
      <c r="H9" s="316">
        <v>7.6821217218594223E-2</v>
      </c>
      <c r="I9" s="317">
        <v>0.44506852103339234</v>
      </c>
      <c r="J9" s="316">
        <v>1.0707510036910006E-2</v>
      </c>
      <c r="K9" s="317">
        <v>2.6772961831482206E-3</v>
      </c>
      <c r="L9" s="316">
        <v>1.0435827608644421E-2</v>
      </c>
      <c r="M9" s="317">
        <v>2.3210549901412046E-3</v>
      </c>
      <c r="N9" s="324">
        <v>-1.5724642726894722E-2</v>
      </c>
      <c r="O9" s="329">
        <v>-0.38680606990429117</v>
      </c>
    </row>
    <row r="10" spans="1:15" s="113" customFormat="1" ht="19.95" hidden="1" customHeight="1" outlineLevel="1">
      <c r="A10" s="623" t="s">
        <v>260</v>
      </c>
      <c r="B10" s="230" t="s">
        <v>2</v>
      </c>
      <c r="C10" s="231" t="s">
        <v>2</v>
      </c>
      <c r="D10" s="230" t="s">
        <v>2</v>
      </c>
      <c r="E10" s="231" t="s">
        <v>2</v>
      </c>
      <c r="F10" s="230" t="s">
        <v>2</v>
      </c>
      <c r="G10" s="231" t="s">
        <v>2</v>
      </c>
      <c r="H10" s="230" t="s">
        <v>2</v>
      </c>
      <c r="I10" s="231" t="s">
        <v>2</v>
      </c>
      <c r="J10" s="230" t="s">
        <v>2</v>
      </c>
      <c r="K10" s="231" t="s">
        <v>2</v>
      </c>
      <c r="L10" s="230" t="s">
        <v>2</v>
      </c>
      <c r="M10" s="231" t="s">
        <v>2</v>
      </c>
      <c r="N10" s="230" t="s">
        <v>2</v>
      </c>
      <c r="O10" s="335" t="s">
        <v>2</v>
      </c>
    </row>
    <row r="11" spans="1:15" s="113" customFormat="1" ht="19.95" customHeight="1" collapsed="1">
      <c r="A11" s="625" t="s">
        <v>174</v>
      </c>
      <c r="B11" s="316">
        <v>4.5972301795950132</v>
      </c>
      <c r="C11" s="317">
        <v>0.10267302963589285</v>
      </c>
      <c r="D11" s="316">
        <v>5.50982903957612</v>
      </c>
      <c r="E11" s="317">
        <v>0.13820851430607425</v>
      </c>
      <c r="F11" s="324">
        <v>-0.11407314619094056</v>
      </c>
      <c r="G11" s="325">
        <v>-1.3426032516241658E-2</v>
      </c>
      <c r="H11" s="316">
        <v>1.7178331156443905</v>
      </c>
      <c r="I11" s="317">
        <v>8.0387375774708461E-2</v>
      </c>
      <c r="J11" s="316">
        <v>0.48489317178370128</v>
      </c>
      <c r="K11" s="317">
        <v>2.8641216135276218E-2</v>
      </c>
      <c r="L11" s="316">
        <v>0.6077581993583131</v>
      </c>
      <c r="M11" s="317">
        <v>3.4958505329926157E-2</v>
      </c>
      <c r="N11" s="324">
        <v>-0.74140010810907908</v>
      </c>
      <c r="O11" s="329">
        <v>-9.4446107867515533E-2</v>
      </c>
    </row>
    <row r="12" spans="1:15" s="113" customFormat="1" ht="19.95" customHeight="1">
      <c r="A12" s="625" t="s">
        <v>175</v>
      </c>
      <c r="B12" s="318">
        <v>0.40301220669831278</v>
      </c>
      <c r="C12" s="319">
        <v>1.0177663988065155</v>
      </c>
      <c r="D12" s="324">
        <v>-3.7961604950101716E-2</v>
      </c>
      <c r="E12" s="325">
        <v>-6.3504011307971051E-2</v>
      </c>
      <c r="F12" s="316">
        <v>1.1884452739310631</v>
      </c>
      <c r="G12" s="317">
        <v>0.81779983514672483</v>
      </c>
      <c r="H12" s="316">
        <v>0.30017924425986209</v>
      </c>
      <c r="I12" s="317">
        <v>6.2536387789418613E-2</v>
      </c>
      <c r="J12" s="316">
        <v>0.50600409639639454</v>
      </c>
      <c r="K12" s="317">
        <v>0.13878935884563284</v>
      </c>
      <c r="L12" s="316">
        <v>0.49552664789887579</v>
      </c>
      <c r="M12" s="317">
        <v>0.13805776924195923</v>
      </c>
      <c r="N12" s="324">
        <v>-9.5400610197475533E-2</v>
      </c>
      <c r="O12" s="329">
        <v>-3.1153157668209929E-2</v>
      </c>
    </row>
    <row r="13" spans="1:15" s="113" customFormat="1" ht="31.95" hidden="1" customHeight="1" outlineLevel="1">
      <c r="A13" s="624" t="s">
        <v>259</v>
      </c>
      <c r="B13" s="230" t="s">
        <v>2</v>
      </c>
      <c r="C13" s="231" t="s">
        <v>2</v>
      </c>
      <c r="D13" s="230" t="s">
        <v>2</v>
      </c>
      <c r="E13" s="231" t="s">
        <v>2</v>
      </c>
      <c r="F13" s="230" t="s">
        <v>2</v>
      </c>
      <c r="G13" s="231" t="s">
        <v>2</v>
      </c>
      <c r="H13" s="230" t="s">
        <v>2</v>
      </c>
      <c r="I13" s="231" t="s">
        <v>2</v>
      </c>
      <c r="J13" s="230" t="s">
        <v>2</v>
      </c>
      <c r="K13" s="231" t="s">
        <v>2</v>
      </c>
      <c r="L13" s="230" t="s">
        <v>2</v>
      </c>
      <c r="M13" s="231" t="s">
        <v>2</v>
      </c>
      <c r="N13" s="230" t="s">
        <v>2</v>
      </c>
      <c r="O13" s="335" t="s">
        <v>2</v>
      </c>
    </row>
    <row r="14" spans="1:15" s="113" customFormat="1" ht="19.95" customHeight="1" collapsed="1">
      <c r="A14" s="623" t="s">
        <v>176</v>
      </c>
      <c r="B14" s="230" t="s">
        <v>2</v>
      </c>
      <c r="C14" s="231" t="s">
        <v>2</v>
      </c>
      <c r="D14" s="230" t="s">
        <v>2</v>
      </c>
      <c r="E14" s="231" t="s">
        <v>2</v>
      </c>
      <c r="F14" s="318">
        <v>2.5203623123423413</v>
      </c>
      <c r="G14" s="319">
        <v>5.2091596463893701</v>
      </c>
      <c r="H14" s="318">
        <v>0.24806300156324537</v>
      </c>
      <c r="I14" s="319">
        <v>0.78308898854413456</v>
      </c>
      <c r="J14" s="318">
        <v>1.1314388605929242</v>
      </c>
      <c r="K14" s="319">
        <v>3.0220995305943825</v>
      </c>
      <c r="L14" s="318">
        <v>1.1091024767774025</v>
      </c>
      <c r="M14" s="319">
        <v>3.0166886947557532</v>
      </c>
      <c r="N14" s="318">
        <v>0.10239198220646992</v>
      </c>
      <c r="O14" s="332">
        <v>2.2422263896853801E-2</v>
      </c>
    </row>
    <row r="15" spans="1:15" s="113" customFormat="1" ht="19.95" customHeight="1">
      <c r="A15" s="623" t="s">
        <v>182</v>
      </c>
      <c r="B15" s="230" t="s">
        <v>2</v>
      </c>
      <c r="C15" s="231" t="s">
        <v>2</v>
      </c>
      <c r="D15" s="230" t="s">
        <v>2</v>
      </c>
      <c r="E15" s="231" t="s">
        <v>2</v>
      </c>
      <c r="F15" s="230" t="s">
        <v>2</v>
      </c>
      <c r="G15" s="231" t="s">
        <v>2</v>
      </c>
      <c r="H15" s="230" t="s">
        <v>2</v>
      </c>
      <c r="I15" s="231" t="s">
        <v>2</v>
      </c>
      <c r="J15" s="230" t="s">
        <v>2</v>
      </c>
      <c r="K15" s="231" t="s">
        <v>2</v>
      </c>
      <c r="L15" s="230" t="s">
        <v>2</v>
      </c>
      <c r="M15" s="231" t="s">
        <v>2</v>
      </c>
      <c r="N15" s="326">
        <v>-7.8502662370546919E-4</v>
      </c>
      <c r="O15" s="328">
        <v>-0.29215711260038246</v>
      </c>
    </row>
    <row r="16" spans="1:15" s="113" customFormat="1" ht="19.95" customHeight="1">
      <c r="A16" s="626" t="s">
        <v>183</v>
      </c>
      <c r="B16" s="230" t="s">
        <v>2</v>
      </c>
      <c r="C16" s="231" t="s">
        <v>2</v>
      </c>
      <c r="D16" s="326">
        <v>-1.2884036776497048E-7</v>
      </c>
      <c r="E16" s="331">
        <v>-5.1543109916275733E-2</v>
      </c>
      <c r="F16" s="230" t="s">
        <v>2</v>
      </c>
      <c r="G16" s="231" t="s">
        <v>2</v>
      </c>
      <c r="H16" s="230" t="s">
        <v>2</v>
      </c>
      <c r="I16" s="231" t="s">
        <v>2</v>
      </c>
      <c r="J16" s="230" t="s">
        <v>2</v>
      </c>
      <c r="K16" s="231" t="s">
        <v>2</v>
      </c>
      <c r="L16" s="326">
        <v>-1.4458902082863251E-10</v>
      </c>
      <c r="M16" s="327">
        <v>-6.2364029059553839E-3</v>
      </c>
      <c r="N16" s="333">
        <v>5.3489517095768734E-2</v>
      </c>
      <c r="O16" s="334">
        <v>0.15894772424142067</v>
      </c>
    </row>
    <row r="17" spans="1:15" s="113" customFormat="1" ht="19.95" customHeight="1" thickBot="1">
      <c r="A17" s="627" t="s">
        <v>177</v>
      </c>
      <c r="B17" s="314">
        <v>6.6635703932305779</v>
      </c>
      <c r="C17" s="315">
        <v>9.9513430494567512E-2</v>
      </c>
      <c r="D17" s="314">
        <v>0.53679613040398255</v>
      </c>
      <c r="E17" s="315">
        <v>6.6009949015008486E-3</v>
      </c>
      <c r="F17" s="314">
        <v>2.3241864798018987</v>
      </c>
      <c r="G17" s="315">
        <v>0.10709394211719092</v>
      </c>
      <c r="H17" s="314">
        <v>2.3428965786860934</v>
      </c>
      <c r="I17" s="315">
        <v>8.7884242550076999E-2</v>
      </c>
      <c r="J17" s="314">
        <v>2.1330436388099336</v>
      </c>
      <c r="K17" s="315">
        <v>8.5494397684241094E-2</v>
      </c>
      <c r="L17" s="314">
        <v>3.6995812462422837</v>
      </c>
      <c r="M17" s="315">
        <v>0.14318254520375551</v>
      </c>
      <c r="N17" s="330">
        <v>-0.69742888835491457</v>
      </c>
      <c r="O17" s="336">
        <v>-4.3977727562269073E-2</v>
      </c>
    </row>
    <row r="18" spans="1:15" ht="15" customHeight="1">
      <c r="A18" s="646" t="s">
        <v>253</v>
      </c>
    </row>
  </sheetData>
  <mergeCells count="10">
    <mergeCell ref="A1:XFD1"/>
    <mergeCell ref="A2:XFD2"/>
    <mergeCell ref="B3:C3"/>
    <mergeCell ref="D3:E3"/>
    <mergeCell ref="J3:K3"/>
    <mergeCell ref="L3:M3"/>
    <mergeCell ref="N3:O3"/>
    <mergeCell ref="A3:A4"/>
    <mergeCell ref="H3:I3"/>
    <mergeCell ref="F3:G3"/>
  </mergeCells>
  <phoneticPr fontId="66"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3"/>
  <sheetViews>
    <sheetView zoomScale="70" zoomScaleNormal="70" workbookViewId="0">
      <pane ySplit="1" topLeftCell="A2" activePane="bottomLeft" state="frozen"/>
      <selection pane="bottomLeft" sqref="A1:XFD1"/>
    </sheetView>
  </sheetViews>
  <sheetFormatPr defaultColWidth="9.109375" defaultRowHeight="13.2" outlineLevelRow="1"/>
  <cols>
    <col min="1" max="1" width="29.33203125" style="39" customWidth="1"/>
    <col min="2" max="2" width="32" style="39" customWidth="1"/>
    <col min="3" max="3" width="25.109375" style="39" customWidth="1"/>
    <col min="4" max="5" width="17.109375" style="39" customWidth="1"/>
    <col min="6" max="6" width="26.44140625" style="39" customWidth="1"/>
    <col min="7" max="7" width="17.6640625" style="39" customWidth="1"/>
    <col min="8" max="256" width="9.109375" style="39"/>
    <col min="257" max="257" width="26.44140625" style="39" customWidth="1"/>
    <col min="258" max="260" width="19.6640625" style="39" customWidth="1"/>
    <col min="261" max="261" width="11.6640625" style="39" customWidth="1"/>
    <col min="262" max="263" width="17.5546875" style="39" customWidth="1"/>
    <col min="264" max="512" width="9.109375" style="39"/>
    <col min="513" max="513" width="26.44140625" style="39" customWidth="1"/>
    <col min="514" max="516" width="19.6640625" style="39" customWidth="1"/>
    <col min="517" max="517" width="11.6640625" style="39" customWidth="1"/>
    <col min="518" max="519" width="17.5546875" style="39" customWidth="1"/>
    <col min="520" max="768" width="9.109375" style="39"/>
    <col min="769" max="769" width="26.44140625" style="39" customWidth="1"/>
    <col min="770" max="772" width="19.6640625" style="39" customWidth="1"/>
    <col min="773" max="773" width="11.6640625" style="39" customWidth="1"/>
    <col min="774" max="775" width="17.5546875" style="39" customWidth="1"/>
    <col min="776" max="1024" width="9.109375" style="39"/>
    <col min="1025" max="1025" width="26.44140625" style="39" customWidth="1"/>
    <col min="1026" max="1028" width="19.6640625" style="39" customWidth="1"/>
    <col min="1029" max="1029" width="11.6640625" style="39" customWidth="1"/>
    <col min="1030" max="1031" width="17.5546875" style="39" customWidth="1"/>
    <col min="1032" max="1280" width="9.109375" style="39"/>
    <col min="1281" max="1281" width="26.44140625" style="39" customWidth="1"/>
    <col min="1282" max="1284" width="19.6640625" style="39" customWidth="1"/>
    <col min="1285" max="1285" width="11.6640625" style="39" customWidth="1"/>
    <col min="1286" max="1287" width="17.5546875" style="39" customWidth="1"/>
    <col min="1288" max="1536" width="9.109375" style="39"/>
    <col min="1537" max="1537" width="26.44140625" style="39" customWidth="1"/>
    <col min="1538" max="1540" width="19.6640625" style="39" customWidth="1"/>
    <col min="1541" max="1541" width="11.6640625" style="39" customWidth="1"/>
    <col min="1542" max="1543" width="17.5546875" style="39" customWidth="1"/>
    <col min="1544" max="1792" width="9.109375" style="39"/>
    <col min="1793" max="1793" width="26.44140625" style="39" customWidth="1"/>
    <col min="1794" max="1796" width="19.6640625" style="39" customWidth="1"/>
    <col min="1797" max="1797" width="11.6640625" style="39" customWidth="1"/>
    <col min="1798" max="1799" width="17.5546875" style="39" customWidth="1"/>
    <col min="1800" max="2048" width="9.109375" style="39"/>
    <col min="2049" max="2049" width="26.44140625" style="39" customWidth="1"/>
    <col min="2050" max="2052" width="19.6640625" style="39" customWidth="1"/>
    <col min="2053" max="2053" width="11.6640625" style="39" customWidth="1"/>
    <col min="2054" max="2055" width="17.5546875" style="39" customWidth="1"/>
    <col min="2056" max="2304" width="9.109375" style="39"/>
    <col min="2305" max="2305" width="26.44140625" style="39" customWidth="1"/>
    <col min="2306" max="2308" width="19.6640625" style="39" customWidth="1"/>
    <col min="2309" max="2309" width="11.6640625" style="39" customWidth="1"/>
    <col min="2310" max="2311" width="17.5546875" style="39" customWidth="1"/>
    <col min="2312" max="2560" width="9.109375" style="39"/>
    <col min="2561" max="2561" width="26.44140625" style="39" customWidth="1"/>
    <col min="2562" max="2564" width="19.6640625" style="39" customWidth="1"/>
    <col min="2565" max="2565" width="11.6640625" style="39" customWidth="1"/>
    <col min="2566" max="2567" width="17.5546875" style="39" customWidth="1"/>
    <col min="2568" max="2816" width="9.109375" style="39"/>
    <col min="2817" max="2817" width="26.44140625" style="39" customWidth="1"/>
    <col min="2818" max="2820" width="19.6640625" style="39" customWidth="1"/>
    <col min="2821" max="2821" width="11.6640625" style="39" customWidth="1"/>
    <col min="2822" max="2823" width="17.5546875" style="39" customWidth="1"/>
    <col min="2824" max="3072" width="9.109375" style="39"/>
    <col min="3073" max="3073" width="26.44140625" style="39" customWidth="1"/>
    <col min="3074" max="3076" width="19.6640625" style="39" customWidth="1"/>
    <col min="3077" max="3077" width="11.6640625" style="39" customWidth="1"/>
    <col min="3078" max="3079" width="17.5546875" style="39" customWidth="1"/>
    <col min="3080" max="3328" width="9.109375" style="39"/>
    <col min="3329" max="3329" width="26.44140625" style="39" customWidth="1"/>
    <col min="3330" max="3332" width="19.6640625" style="39" customWidth="1"/>
    <col min="3333" max="3333" width="11.6640625" style="39" customWidth="1"/>
    <col min="3334" max="3335" width="17.5546875" style="39" customWidth="1"/>
    <col min="3336" max="3584" width="9.109375" style="39"/>
    <col min="3585" max="3585" width="26.44140625" style="39" customWidth="1"/>
    <col min="3586" max="3588" width="19.6640625" style="39" customWidth="1"/>
    <col min="3589" max="3589" width="11.6640625" style="39" customWidth="1"/>
    <col min="3590" max="3591" width="17.5546875" style="39" customWidth="1"/>
    <col min="3592" max="3840" width="9.109375" style="39"/>
    <col min="3841" max="3841" width="26.44140625" style="39" customWidth="1"/>
    <col min="3842" max="3844" width="19.6640625" style="39" customWidth="1"/>
    <col min="3845" max="3845" width="11.6640625" style="39" customWidth="1"/>
    <col min="3846" max="3847" width="17.5546875" style="39" customWidth="1"/>
    <col min="3848" max="4096" width="9.109375" style="39"/>
    <col min="4097" max="4097" width="26.44140625" style="39" customWidth="1"/>
    <col min="4098" max="4100" width="19.6640625" style="39" customWidth="1"/>
    <col min="4101" max="4101" width="11.6640625" style="39" customWidth="1"/>
    <col min="4102" max="4103" width="17.5546875" style="39" customWidth="1"/>
    <col min="4104" max="4352" width="9.109375" style="39"/>
    <col min="4353" max="4353" width="26.44140625" style="39" customWidth="1"/>
    <col min="4354" max="4356" width="19.6640625" style="39" customWidth="1"/>
    <col min="4357" max="4357" width="11.6640625" style="39" customWidth="1"/>
    <col min="4358" max="4359" width="17.5546875" style="39" customWidth="1"/>
    <col min="4360" max="4608" width="9.109375" style="39"/>
    <col min="4609" max="4609" width="26.44140625" style="39" customWidth="1"/>
    <col min="4610" max="4612" width="19.6640625" style="39" customWidth="1"/>
    <col min="4613" max="4613" width="11.6640625" style="39" customWidth="1"/>
    <col min="4614" max="4615" width="17.5546875" style="39" customWidth="1"/>
    <col min="4616" max="4864" width="9.109375" style="39"/>
    <col min="4865" max="4865" width="26.44140625" style="39" customWidth="1"/>
    <col min="4866" max="4868" width="19.6640625" style="39" customWidth="1"/>
    <col min="4869" max="4869" width="11.6640625" style="39" customWidth="1"/>
    <col min="4870" max="4871" width="17.5546875" style="39" customWidth="1"/>
    <col min="4872" max="5120" width="9.109375" style="39"/>
    <col min="5121" max="5121" width="26.44140625" style="39" customWidth="1"/>
    <col min="5122" max="5124" width="19.6640625" style="39" customWidth="1"/>
    <col min="5125" max="5125" width="11.6640625" style="39" customWidth="1"/>
    <col min="5126" max="5127" width="17.5546875" style="39" customWidth="1"/>
    <col min="5128" max="5376" width="9.109375" style="39"/>
    <col min="5377" max="5377" width="26.44140625" style="39" customWidth="1"/>
    <col min="5378" max="5380" width="19.6640625" style="39" customWidth="1"/>
    <col min="5381" max="5381" width="11.6640625" style="39" customWidth="1"/>
    <col min="5382" max="5383" width="17.5546875" style="39" customWidth="1"/>
    <col min="5384" max="5632" width="9.109375" style="39"/>
    <col min="5633" max="5633" width="26.44140625" style="39" customWidth="1"/>
    <col min="5634" max="5636" width="19.6640625" style="39" customWidth="1"/>
    <col min="5637" max="5637" width="11.6640625" style="39" customWidth="1"/>
    <col min="5638" max="5639" width="17.5546875" style="39" customWidth="1"/>
    <col min="5640" max="5888" width="9.109375" style="39"/>
    <col min="5889" max="5889" width="26.44140625" style="39" customWidth="1"/>
    <col min="5890" max="5892" width="19.6640625" style="39" customWidth="1"/>
    <col min="5893" max="5893" width="11.6640625" style="39" customWidth="1"/>
    <col min="5894" max="5895" width="17.5546875" style="39" customWidth="1"/>
    <col min="5896" max="6144" width="9.109375" style="39"/>
    <col min="6145" max="6145" width="26.44140625" style="39" customWidth="1"/>
    <col min="6146" max="6148" width="19.6640625" style="39" customWidth="1"/>
    <col min="6149" max="6149" width="11.6640625" style="39" customWidth="1"/>
    <col min="6150" max="6151" width="17.5546875" style="39" customWidth="1"/>
    <col min="6152" max="6400" width="9.109375" style="39"/>
    <col min="6401" max="6401" width="26.44140625" style="39" customWidth="1"/>
    <col min="6402" max="6404" width="19.6640625" style="39" customWidth="1"/>
    <col min="6405" max="6405" width="11.6640625" style="39" customWidth="1"/>
    <col min="6406" max="6407" width="17.5546875" style="39" customWidth="1"/>
    <col min="6408" max="6656" width="9.109375" style="39"/>
    <col min="6657" max="6657" width="26.44140625" style="39" customWidth="1"/>
    <col min="6658" max="6660" width="19.6640625" style="39" customWidth="1"/>
    <col min="6661" max="6661" width="11.6640625" style="39" customWidth="1"/>
    <col min="6662" max="6663" width="17.5546875" style="39" customWidth="1"/>
    <col min="6664" max="6912" width="9.109375" style="39"/>
    <col min="6913" max="6913" width="26.44140625" style="39" customWidth="1"/>
    <col min="6914" max="6916" width="19.6640625" style="39" customWidth="1"/>
    <col min="6917" max="6917" width="11.6640625" style="39" customWidth="1"/>
    <col min="6918" max="6919" width="17.5546875" style="39" customWidth="1"/>
    <col min="6920" max="7168" width="9.109375" style="39"/>
    <col min="7169" max="7169" width="26.44140625" style="39" customWidth="1"/>
    <col min="7170" max="7172" width="19.6640625" style="39" customWidth="1"/>
    <col min="7173" max="7173" width="11.6640625" style="39" customWidth="1"/>
    <col min="7174" max="7175" width="17.5546875" style="39" customWidth="1"/>
    <col min="7176" max="7424" width="9.109375" style="39"/>
    <col min="7425" max="7425" width="26.44140625" style="39" customWidth="1"/>
    <col min="7426" max="7428" width="19.6640625" style="39" customWidth="1"/>
    <col min="7429" max="7429" width="11.6640625" style="39" customWidth="1"/>
    <col min="7430" max="7431" width="17.5546875" style="39" customWidth="1"/>
    <col min="7432" max="7680" width="9.109375" style="39"/>
    <col min="7681" max="7681" width="26.44140625" style="39" customWidth="1"/>
    <col min="7682" max="7684" width="19.6640625" style="39" customWidth="1"/>
    <col min="7685" max="7685" width="11.6640625" style="39" customWidth="1"/>
    <col min="7686" max="7687" width="17.5546875" style="39" customWidth="1"/>
    <col min="7688" max="7936" width="9.109375" style="39"/>
    <col min="7937" max="7937" width="26.44140625" style="39" customWidth="1"/>
    <col min="7938" max="7940" width="19.6640625" style="39" customWidth="1"/>
    <col min="7941" max="7941" width="11.6640625" style="39" customWidth="1"/>
    <col min="7942" max="7943" width="17.5546875" style="39" customWidth="1"/>
    <col min="7944" max="8192" width="9.109375" style="39"/>
    <col min="8193" max="8193" width="26.44140625" style="39" customWidth="1"/>
    <col min="8194" max="8196" width="19.6640625" style="39" customWidth="1"/>
    <col min="8197" max="8197" width="11.6640625" style="39" customWidth="1"/>
    <col min="8198" max="8199" width="17.5546875" style="39" customWidth="1"/>
    <col min="8200" max="8448" width="9.109375" style="39"/>
    <col min="8449" max="8449" width="26.44140625" style="39" customWidth="1"/>
    <col min="8450" max="8452" width="19.6640625" style="39" customWidth="1"/>
    <col min="8453" max="8453" width="11.6640625" style="39" customWidth="1"/>
    <col min="8454" max="8455" width="17.5546875" style="39" customWidth="1"/>
    <col min="8456" max="8704" width="9.109375" style="39"/>
    <col min="8705" max="8705" width="26.44140625" style="39" customWidth="1"/>
    <col min="8706" max="8708" width="19.6640625" style="39" customWidth="1"/>
    <col min="8709" max="8709" width="11.6640625" style="39" customWidth="1"/>
    <col min="8710" max="8711" width="17.5546875" style="39" customWidth="1"/>
    <col min="8712" max="8960" width="9.109375" style="39"/>
    <col min="8961" max="8961" width="26.44140625" style="39" customWidth="1"/>
    <col min="8962" max="8964" width="19.6640625" style="39" customWidth="1"/>
    <col min="8965" max="8965" width="11.6640625" style="39" customWidth="1"/>
    <col min="8966" max="8967" width="17.5546875" style="39" customWidth="1"/>
    <col min="8968" max="9216" width="9.109375" style="39"/>
    <col min="9217" max="9217" width="26.44140625" style="39" customWidth="1"/>
    <col min="9218" max="9220" width="19.6640625" style="39" customWidth="1"/>
    <col min="9221" max="9221" width="11.6640625" style="39" customWidth="1"/>
    <col min="9222" max="9223" width="17.5546875" style="39" customWidth="1"/>
    <col min="9224" max="9472" width="9.109375" style="39"/>
    <col min="9473" max="9473" width="26.44140625" style="39" customWidth="1"/>
    <col min="9474" max="9476" width="19.6640625" style="39" customWidth="1"/>
    <col min="9477" max="9477" width="11.6640625" style="39" customWidth="1"/>
    <col min="9478" max="9479" width="17.5546875" style="39" customWidth="1"/>
    <col min="9480" max="9728" width="9.109375" style="39"/>
    <col min="9729" max="9729" width="26.44140625" style="39" customWidth="1"/>
    <col min="9730" max="9732" width="19.6640625" style="39" customWidth="1"/>
    <col min="9733" max="9733" width="11.6640625" style="39" customWidth="1"/>
    <col min="9734" max="9735" width="17.5546875" style="39" customWidth="1"/>
    <col min="9736" max="9984" width="9.109375" style="39"/>
    <col min="9985" max="9985" width="26.44140625" style="39" customWidth="1"/>
    <col min="9986" max="9988" width="19.6640625" style="39" customWidth="1"/>
    <col min="9989" max="9989" width="11.6640625" style="39" customWidth="1"/>
    <col min="9990" max="9991" width="17.5546875" style="39" customWidth="1"/>
    <col min="9992" max="10240" width="9.109375" style="39"/>
    <col min="10241" max="10241" width="26.44140625" style="39" customWidth="1"/>
    <col min="10242" max="10244" width="19.6640625" style="39" customWidth="1"/>
    <col min="10245" max="10245" width="11.6640625" style="39" customWidth="1"/>
    <col min="10246" max="10247" width="17.5546875" style="39" customWidth="1"/>
    <col min="10248" max="10496" width="9.109375" style="39"/>
    <col min="10497" max="10497" width="26.44140625" style="39" customWidth="1"/>
    <col min="10498" max="10500" width="19.6640625" style="39" customWidth="1"/>
    <col min="10501" max="10501" width="11.6640625" style="39" customWidth="1"/>
    <col min="10502" max="10503" width="17.5546875" style="39" customWidth="1"/>
    <col min="10504" max="10752" width="9.109375" style="39"/>
    <col min="10753" max="10753" width="26.44140625" style="39" customWidth="1"/>
    <col min="10754" max="10756" width="19.6640625" style="39" customWidth="1"/>
    <col min="10757" max="10757" width="11.6640625" style="39" customWidth="1"/>
    <col min="10758" max="10759" width="17.5546875" style="39" customWidth="1"/>
    <col min="10760" max="11008" width="9.109375" style="39"/>
    <col min="11009" max="11009" width="26.44140625" style="39" customWidth="1"/>
    <col min="11010" max="11012" width="19.6640625" style="39" customWidth="1"/>
    <col min="11013" max="11013" width="11.6640625" style="39" customWidth="1"/>
    <col min="11014" max="11015" width="17.5546875" style="39" customWidth="1"/>
    <col min="11016" max="11264" width="9.109375" style="39"/>
    <col min="11265" max="11265" width="26.44140625" style="39" customWidth="1"/>
    <col min="11266" max="11268" width="19.6640625" style="39" customWidth="1"/>
    <col min="11269" max="11269" width="11.6640625" style="39" customWidth="1"/>
    <col min="11270" max="11271" width="17.5546875" style="39" customWidth="1"/>
    <col min="11272" max="11520" width="9.109375" style="39"/>
    <col min="11521" max="11521" width="26.44140625" style="39" customWidth="1"/>
    <col min="11522" max="11524" width="19.6640625" style="39" customWidth="1"/>
    <col min="11525" max="11525" width="11.6640625" style="39" customWidth="1"/>
    <col min="11526" max="11527" width="17.5546875" style="39" customWidth="1"/>
    <col min="11528" max="11776" width="9.109375" style="39"/>
    <col min="11777" max="11777" width="26.44140625" style="39" customWidth="1"/>
    <col min="11778" max="11780" width="19.6640625" style="39" customWidth="1"/>
    <col min="11781" max="11781" width="11.6640625" style="39" customWidth="1"/>
    <col min="11782" max="11783" width="17.5546875" style="39" customWidth="1"/>
    <col min="11784" max="12032" width="9.109375" style="39"/>
    <col min="12033" max="12033" width="26.44140625" style="39" customWidth="1"/>
    <col min="12034" max="12036" width="19.6640625" style="39" customWidth="1"/>
    <col min="12037" max="12037" width="11.6640625" style="39" customWidth="1"/>
    <col min="12038" max="12039" width="17.5546875" style="39" customWidth="1"/>
    <col min="12040" max="12288" width="9.109375" style="39"/>
    <col min="12289" max="12289" width="26.44140625" style="39" customWidth="1"/>
    <col min="12290" max="12292" width="19.6640625" style="39" customWidth="1"/>
    <col min="12293" max="12293" width="11.6640625" style="39" customWidth="1"/>
    <col min="12294" max="12295" width="17.5546875" style="39" customWidth="1"/>
    <col min="12296" max="12544" width="9.109375" style="39"/>
    <col min="12545" max="12545" width="26.44140625" style="39" customWidth="1"/>
    <col min="12546" max="12548" width="19.6640625" style="39" customWidth="1"/>
    <col min="12549" max="12549" width="11.6640625" style="39" customWidth="1"/>
    <col min="12550" max="12551" width="17.5546875" style="39" customWidth="1"/>
    <col min="12552" max="12800" width="9.109375" style="39"/>
    <col min="12801" max="12801" width="26.44140625" style="39" customWidth="1"/>
    <col min="12802" max="12804" width="19.6640625" style="39" customWidth="1"/>
    <col min="12805" max="12805" width="11.6640625" style="39" customWidth="1"/>
    <col min="12806" max="12807" width="17.5546875" style="39" customWidth="1"/>
    <col min="12808" max="13056" width="9.109375" style="39"/>
    <col min="13057" max="13057" width="26.44140625" style="39" customWidth="1"/>
    <col min="13058" max="13060" width="19.6640625" style="39" customWidth="1"/>
    <col min="13061" max="13061" width="11.6640625" style="39" customWidth="1"/>
    <col min="13062" max="13063" width="17.5546875" style="39" customWidth="1"/>
    <col min="13064" max="13312" width="9.109375" style="39"/>
    <col min="13313" max="13313" width="26.44140625" style="39" customWidth="1"/>
    <col min="13314" max="13316" width="19.6640625" style="39" customWidth="1"/>
    <col min="13317" max="13317" width="11.6640625" style="39" customWidth="1"/>
    <col min="13318" max="13319" width="17.5546875" style="39" customWidth="1"/>
    <col min="13320" max="13568" width="9.109375" style="39"/>
    <col min="13569" max="13569" width="26.44140625" style="39" customWidth="1"/>
    <col min="13570" max="13572" width="19.6640625" style="39" customWidth="1"/>
    <col min="13573" max="13573" width="11.6640625" style="39" customWidth="1"/>
    <col min="13574" max="13575" width="17.5546875" style="39" customWidth="1"/>
    <col min="13576" max="13824" width="9.109375" style="39"/>
    <col min="13825" max="13825" width="26.44140625" style="39" customWidth="1"/>
    <col min="13826" max="13828" width="19.6640625" style="39" customWidth="1"/>
    <col min="13829" max="13829" width="11.6640625" style="39" customWidth="1"/>
    <col min="13830" max="13831" width="17.5546875" style="39" customWidth="1"/>
    <col min="13832" max="14080" width="9.109375" style="39"/>
    <col min="14081" max="14081" width="26.44140625" style="39" customWidth="1"/>
    <col min="14082" max="14084" width="19.6640625" style="39" customWidth="1"/>
    <col min="14085" max="14085" width="11.6640625" style="39" customWidth="1"/>
    <col min="14086" max="14087" width="17.5546875" style="39" customWidth="1"/>
    <col min="14088" max="14336" width="9.109375" style="39"/>
    <col min="14337" max="14337" width="26.44140625" style="39" customWidth="1"/>
    <col min="14338" max="14340" width="19.6640625" style="39" customWidth="1"/>
    <col min="14341" max="14341" width="11.6640625" style="39" customWidth="1"/>
    <col min="14342" max="14343" width="17.5546875" style="39" customWidth="1"/>
    <col min="14344" max="14592" width="9.109375" style="39"/>
    <col min="14593" max="14593" width="26.44140625" style="39" customWidth="1"/>
    <col min="14594" max="14596" width="19.6640625" style="39" customWidth="1"/>
    <col min="14597" max="14597" width="11.6640625" style="39" customWidth="1"/>
    <col min="14598" max="14599" width="17.5546875" style="39" customWidth="1"/>
    <col min="14600" max="14848" width="9.109375" style="39"/>
    <col min="14849" max="14849" width="26.44140625" style="39" customWidth="1"/>
    <col min="14850" max="14852" width="19.6640625" style="39" customWidth="1"/>
    <col min="14853" max="14853" width="11.6640625" style="39" customWidth="1"/>
    <col min="14854" max="14855" width="17.5546875" style="39" customWidth="1"/>
    <col min="14856" max="15104" width="9.109375" style="39"/>
    <col min="15105" max="15105" width="26.44140625" style="39" customWidth="1"/>
    <col min="15106" max="15108" width="19.6640625" style="39" customWidth="1"/>
    <col min="15109" max="15109" width="11.6640625" style="39" customWidth="1"/>
    <col min="15110" max="15111" width="17.5546875" style="39" customWidth="1"/>
    <col min="15112" max="15360" width="9.109375" style="39"/>
    <col min="15361" max="15361" width="26.44140625" style="39" customWidth="1"/>
    <col min="15362" max="15364" width="19.6640625" style="39" customWidth="1"/>
    <col min="15365" max="15365" width="11.6640625" style="39" customWidth="1"/>
    <col min="15366" max="15367" width="17.5546875" style="39" customWidth="1"/>
    <col min="15368" max="15616" width="9.109375" style="39"/>
    <col min="15617" max="15617" width="26.44140625" style="39" customWidth="1"/>
    <col min="15618" max="15620" width="19.6640625" style="39" customWidth="1"/>
    <col min="15621" max="15621" width="11.6640625" style="39" customWidth="1"/>
    <col min="15622" max="15623" width="17.5546875" style="39" customWidth="1"/>
    <col min="15624" max="15872" width="9.109375" style="39"/>
    <col min="15873" max="15873" width="26.44140625" style="39" customWidth="1"/>
    <col min="15874" max="15876" width="19.6640625" style="39" customWidth="1"/>
    <col min="15877" max="15877" width="11.6640625" style="39" customWidth="1"/>
    <col min="15878" max="15879" width="17.5546875" style="39" customWidth="1"/>
    <col min="15880" max="16128" width="9.109375" style="39"/>
    <col min="16129" max="16129" width="26.44140625" style="39" customWidth="1"/>
    <col min="16130" max="16132" width="19.6640625" style="39" customWidth="1"/>
    <col min="16133" max="16133" width="11.6640625" style="39" customWidth="1"/>
    <col min="16134" max="16135" width="17.5546875" style="39" customWidth="1"/>
    <col min="16136" max="16384" width="9.109375" style="39"/>
  </cols>
  <sheetData>
    <row r="1" spans="1:6" s="791" customFormat="1" ht="25.2" customHeight="1" thickBot="1">
      <c r="A1" s="791" t="s">
        <v>315</v>
      </c>
    </row>
    <row r="2" spans="1:6" ht="44.4" customHeight="1" outlineLevel="1" thickBot="1">
      <c r="A2" s="564" t="s">
        <v>189</v>
      </c>
      <c r="B2" s="565" t="s">
        <v>318</v>
      </c>
      <c r="C2" s="566" t="s">
        <v>190</v>
      </c>
      <c r="D2" s="566" t="s">
        <v>319</v>
      </c>
      <c r="E2" s="566" t="s">
        <v>320</v>
      </c>
    </row>
    <row r="3" spans="1:6" ht="18" customHeight="1" outlineLevel="1">
      <c r="A3" s="40" t="s">
        <v>174</v>
      </c>
      <c r="B3" s="708">
        <v>19526.903683212968</v>
      </c>
      <c r="C3" s="41">
        <v>0.47916614445893407</v>
      </c>
      <c r="D3" s="712">
        <v>-1966.5406262348824</v>
      </c>
      <c r="E3" s="567">
        <v>-9.1494904116901005E-2</v>
      </c>
    </row>
    <row r="4" spans="1:6" ht="18" customHeight="1" outlineLevel="1">
      <c r="A4" s="40" t="s">
        <v>176</v>
      </c>
      <c r="B4" s="709">
        <v>11927.640934241013</v>
      </c>
      <c r="C4" s="41">
        <v>0.29268960464347527</v>
      </c>
      <c r="D4" s="713">
        <v>265.0646073310013</v>
      </c>
      <c r="E4" s="567">
        <v>2.2727791861854411E-2</v>
      </c>
    </row>
    <row r="5" spans="1:6" ht="18" customHeight="1" outlineLevel="1">
      <c r="A5" s="628" t="s">
        <v>175</v>
      </c>
      <c r="B5" s="708">
        <v>7852.6467313308012</v>
      </c>
      <c r="C5" s="41">
        <v>0.19269427038166817</v>
      </c>
      <c r="D5" s="712">
        <v>-256.61564107219789</v>
      </c>
      <c r="E5" s="567">
        <v>-3.1644757474551359E-2</v>
      </c>
    </row>
    <row r="6" spans="1:6" ht="18" customHeight="1" outlineLevel="1">
      <c r="A6" s="697" t="s">
        <v>173</v>
      </c>
      <c r="B6" s="708">
        <v>454.19422783929997</v>
      </c>
      <c r="C6" s="41">
        <v>1.1145366440064825E-2</v>
      </c>
      <c r="D6" s="712">
        <v>-37.20271522369999</v>
      </c>
      <c r="E6" s="567">
        <v>-7.5708072158133841E-2</v>
      </c>
    </row>
    <row r="7" spans="1:6" ht="18" customHeight="1" outlineLevel="1">
      <c r="A7" s="40" t="s">
        <v>191</v>
      </c>
      <c r="B7" s="708">
        <v>4.8067307300000008</v>
      </c>
      <c r="C7" s="41">
        <v>1.1795124658326806E-4</v>
      </c>
      <c r="D7" s="712">
        <v>-2.0370059999999999</v>
      </c>
      <c r="E7" s="567">
        <v>-0.29764528946162427</v>
      </c>
    </row>
    <row r="8" spans="1:6" s="313" customFormat="1" ht="18" customHeight="1" outlineLevel="1">
      <c r="A8" s="311" t="s">
        <v>192</v>
      </c>
      <c r="B8" s="710">
        <v>985.65109606999977</v>
      </c>
      <c r="C8" s="312">
        <v>2.4186662829274185E-2</v>
      </c>
      <c r="D8" s="714">
        <v>128.53483371000004</v>
      </c>
      <c r="E8" s="568">
        <v>0.14996195890168953</v>
      </c>
      <c r="F8" s="39"/>
    </row>
    <row r="9" spans="1:6" ht="18" customHeight="1" outlineLevel="1" thickBot="1">
      <c r="A9" s="629" t="s">
        <v>193</v>
      </c>
      <c r="B9" s="711">
        <v>40751.843403424085</v>
      </c>
      <c r="C9" s="575">
        <v>1</v>
      </c>
      <c r="D9" s="715">
        <v>-1868.7965474897767</v>
      </c>
      <c r="E9" s="569">
        <v>-4.3847219320077485E-2</v>
      </c>
    </row>
    <row r="10" spans="1:6">
      <c r="A10" s="789"/>
      <c r="B10" s="789"/>
      <c r="C10" s="789"/>
      <c r="F10" s="698"/>
    </row>
    <row r="11" spans="1:6" s="38" customFormat="1" ht="22.5" customHeight="1" thickBot="1">
      <c r="A11" s="790" t="s">
        <v>254</v>
      </c>
      <c r="B11" s="790"/>
      <c r="C11" s="790"/>
      <c r="D11" s="790"/>
      <c r="E11" s="790"/>
      <c r="F11" s="699"/>
    </row>
    <row r="12" spans="1:6" ht="18" customHeight="1" outlineLevel="1">
      <c r="A12" s="40" t="s">
        <v>174</v>
      </c>
      <c r="B12" s="708">
        <v>1561.8764228776997</v>
      </c>
      <c r="C12" s="41">
        <v>0.64120542799836899</v>
      </c>
      <c r="D12" s="712">
        <v>62.168053680299998</v>
      </c>
      <c r="E12" s="567">
        <v>4.145342851795282E-2</v>
      </c>
    </row>
    <row r="13" spans="1:6" ht="18" customHeight="1" outlineLevel="1">
      <c r="A13" s="697" t="s">
        <v>173</v>
      </c>
      <c r="B13" s="708">
        <v>391.19570698929994</v>
      </c>
      <c r="C13" s="41">
        <v>0.16059965248021421</v>
      </c>
      <c r="D13" s="713">
        <v>3.3398887263000012</v>
      </c>
      <c r="E13" s="567">
        <v>8.6111605628544849E-3</v>
      </c>
    </row>
    <row r="14" spans="1:6" ht="18" customHeight="1" outlineLevel="1">
      <c r="A14" s="628" t="s">
        <v>175</v>
      </c>
      <c r="B14" s="708">
        <v>354.58162913049995</v>
      </c>
      <c r="C14" s="41">
        <v>0.14556828052252649</v>
      </c>
      <c r="D14" s="712">
        <v>44.957351038799942</v>
      </c>
      <c r="E14" s="567">
        <v>0.14519969595370402</v>
      </c>
    </row>
    <row r="15" spans="1:6" ht="18" customHeight="1" outlineLevel="1">
      <c r="A15" s="40" t="s">
        <v>176</v>
      </c>
      <c r="B15" s="708">
        <v>128.19028517000001</v>
      </c>
      <c r="C15" s="41">
        <v>5.26266389988903E-2</v>
      </c>
      <c r="D15" s="712">
        <v>96.474897550000009</v>
      </c>
      <c r="E15" s="567">
        <v>3.0418955841221411</v>
      </c>
    </row>
    <row r="16" spans="1:6" s="570" customFormat="1" ht="18" customHeight="1" outlineLevel="1" thickBot="1">
      <c r="A16" s="629" t="s">
        <v>193</v>
      </c>
      <c r="B16" s="711">
        <v>2435.8440441674998</v>
      </c>
      <c r="C16" s="575">
        <v>1</v>
      </c>
      <c r="D16" s="715">
        <v>206.94019099539994</v>
      </c>
      <c r="E16" s="569">
        <v>9.2843928956778357E-2</v>
      </c>
      <c r="F16" s="39"/>
    </row>
    <row r="18" spans="1:6" s="38" customFormat="1" ht="22.5" customHeight="1" thickBot="1">
      <c r="A18" s="790" t="s">
        <v>255</v>
      </c>
      <c r="B18" s="790"/>
      <c r="C18" s="790"/>
      <c r="D18" s="790"/>
      <c r="E18" s="790"/>
      <c r="F18" s="39"/>
    </row>
    <row r="19" spans="1:6" ht="18" customHeight="1" outlineLevel="1">
      <c r="A19" s="40" t="s">
        <v>174</v>
      </c>
      <c r="B19" s="708">
        <v>61.774580592900044</v>
      </c>
      <c r="C19" s="571">
        <v>0.75148630820789009</v>
      </c>
      <c r="D19" s="712">
        <v>12.406967118000008</v>
      </c>
      <c r="E19" s="567">
        <v>0.25131794398584972</v>
      </c>
    </row>
    <row r="20" spans="1:6" ht="18" customHeight="1" outlineLevel="1">
      <c r="A20" s="697" t="s">
        <v>173</v>
      </c>
      <c r="B20" s="708">
        <v>19.758801779300004</v>
      </c>
      <c r="C20" s="41">
        <v>0.2403653551545801</v>
      </c>
      <c r="D20" s="713">
        <v>0.74322389630000663</v>
      </c>
      <c r="E20" s="567">
        <v>3.9085001827078407E-2</v>
      </c>
    </row>
    <row r="21" spans="1:6" ht="18" customHeight="1" outlineLevel="1">
      <c r="A21" s="628" t="s">
        <v>175</v>
      </c>
      <c r="B21" s="708">
        <v>0.66981736039999995</v>
      </c>
      <c r="C21" s="41">
        <v>8.1483123075772445E-3</v>
      </c>
      <c r="D21" s="712">
        <v>-1.3848281199999852E-2</v>
      </c>
      <c r="E21" s="567">
        <v>-2.025592681181165E-2</v>
      </c>
    </row>
    <row r="22" spans="1:6" ht="18" customHeight="1" outlineLevel="1">
      <c r="A22" s="40" t="s">
        <v>180</v>
      </c>
      <c r="B22" s="708">
        <v>1.9999999999999999E-6</v>
      </c>
      <c r="C22" s="41">
        <v>2.432995257904708E-8</v>
      </c>
      <c r="D22" s="712">
        <v>0</v>
      </c>
      <c r="E22" s="567">
        <v>0</v>
      </c>
    </row>
    <row r="23" spans="1:6" s="313" customFormat="1" ht="18" customHeight="1" outlineLevel="1" thickBot="1">
      <c r="A23" s="42" t="s">
        <v>67</v>
      </c>
      <c r="B23" s="711">
        <v>82.20320173260005</v>
      </c>
      <c r="C23" s="575">
        <v>1</v>
      </c>
      <c r="D23" s="715">
        <v>13.136342733100012</v>
      </c>
      <c r="E23" s="569">
        <v>0.19019748289400426</v>
      </c>
      <c r="F23" s="39"/>
    </row>
  </sheetData>
  <mergeCells count="4">
    <mergeCell ref="A10:C10"/>
    <mergeCell ref="A11:E11"/>
    <mergeCell ref="A18:E18"/>
    <mergeCell ref="A1:XFD1"/>
  </mergeCells>
  <phoneticPr fontId="32" type="noConversion"/>
  <pageMargins left="0.75" right="0.75" top="1" bottom="1" header="0.5" footer="0.5"/>
  <pageSetup paperSize="9"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F0"/>
  </sheetPr>
  <dimension ref="A1:M23"/>
  <sheetViews>
    <sheetView zoomScale="70" zoomScaleNormal="70" workbookViewId="0">
      <pane ySplit="1" topLeftCell="A2" activePane="bottomLeft" state="frozen"/>
      <selection pane="bottomLeft" sqref="A1:XFD1"/>
    </sheetView>
  </sheetViews>
  <sheetFormatPr defaultColWidth="9.109375" defaultRowHeight="13.2" outlineLevelCol="1"/>
  <cols>
    <col min="1" max="1" width="44" customWidth="1"/>
    <col min="2" max="2" width="14" customWidth="1" outlineLevel="1"/>
    <col min="3" max="3" width="13.6640625" customWidth="1" outlineLevel="1"/>
    <col min="4" max="4" width="13.88671875" customWidth="1"/>
    <col min="5" max="5" width="13.88671875" style="99" customWidth="1"/>
    <col min="6" max="6" width="2.88671875" style="99" customWidth="1"/>
    <col min="7" max="7" width="43.109375" style="99" customWidth="1"/>
    <col min="8" max="8" width="12.88671875" style="99" customWidth="1"/>
    <col min="9" max="9" width="14" style="99" customWidth="1"/>
    <col min="10" max="10" width="8.88671875" style="10" customWidth="1"/>
    <col min="11" max="12" width="11.88671875" style="10" customWidth="1"/>
    <col min="13" max="23" width="9.109375" style="10"/>
    <col min="24" max="24" width="16.88671875" style="10" customWidth="1"/>
    <col min="25" max="16384" width="9.109375" style="10"/>
  </cols>
  <sheetData>
    <row r="1" spans="1:13" s="793" customFormat="1" ht="24.6" customHeight="1" thickBot="1">
      <c r="A1" s="793" t="s">
        <v>266</v>
      </c>
    </row>
    <row r="2" spans="1:13" ht="45" customHeight="1" thickBot="1">
      <c r="A2" s="54" t="s">
        <v>194</v>
      </c>
      <c r="B2" s="31" t="s">
        <v>130</v>
      </c>
      <c r="C2" s="31" t="s">
        <v>133</v>
      </c>
      <c r="D2" s="31" t="s">
        <v>21</v>
      </c>
      <c r="E2" s="56" t="s">
        <v>214</v>
      </c>
      <c r="F2" s="48"/>
      <c r="G2" s="54" t="s">
        <v>0</v>
      </c>
      <c r="H2" s="31" t="s">
        <v>21</v>
      </c>
      <c r="I2" s="56" t="s">
        <v>214</v>
      </c>
    </row>
    <row r="3" spans="1:13" ht="18" customHeight="1">
      <c r="A3" s="184" t="s">
        <v>195</v>
      </c>
      <c r="B3" s="582">
        <v>0.3093837957378367</v>
      </c>
      <c r="C3" s="249">
        <v>0.14994389653339635</v>
      </c>
      <c r="D3" s="582">
        <v>0.21377215635637992</v>
      </c>
      <c r="E3" s="249">
        <v>0.58764370573671387</v>
      </c>
      <c r="F3" s="97"/>
      <c r="G3" s="185" t="s">
        <v>208</v>
      </c>
      <c r="H3" s="249">
        <v>-7.5157773952954643E-2</v>
      </c>
      <c r="I3" s="249">
        <v>-6.3416901490282673E-2</v>
      </c>
    </row>
    <row r="4" spans="1:13" ht="18" customHeight="1">
      <c r="A4" s="185" t="s">
        <v>196</v>
      </c>
      <c r="B4" s="187">
        <v>2.7682443899679443E-2</v>
      </c>
      <c r="C4" s="188">
        <v>7.3238860880229018E-2</v>
      </c>
      <c r="D4" s="187">
        <v>0.13362534120485003</v>
      </c>
      <c r="E4" s="188">
        <v>0.31072699915593249</v>
      </c>
      <c r="F4" s="97"/>
      <c r="G4" s="630" t="s">
        <v>207</v>
      </c>
      <c r="H4" s="188">
        <v>-6.0847570974928544E-2</v>
      </c>
      <c r="I4" s="188">
        <v>1.542359100862134E-2</v>
      </c>
    </row>
    <row r="5" spans="1:13" ht="18" customHeight="1">
      <c r="A5" s="70" t="s">
        <v>81</v>
      </c>
      <c r="B5" s="121">
        <v>0.15670650677824124</v>
      </c>
      <c r="C5" s="284">
        <v>-2.0614860622650611E-3</v>
      </c>
      <c r="D5" s="121">
        <v>0.11767843564520432</v>
      </c>
      <c r="E5" s="121">
        <v>0.25662144964016953</v>
      </c>
      <c r="F5" s="97"/>
      <c r="G5" s="631" t="s">
        <v>206</v>
      </c>
      <c r="H5" s="248">
        <v>-4.1258056316171077E-2</v>
      </c>
      <c r="I5" s="186">
        <v>0.13663088218094921</v>
      </c>
    </row>
    <row r="6" spans="1:13" ht="18" customHeight="1">
      <c r="A6" s="185" t="s">
        <v>165</v>
      </c>
      <c r="B6" s="186">
        <v>5.3209006801216929E-2</v>
      </c>
      <c r="C6" s="186">
        <v>-2.1913902560301304E-2</v>
      </c>
      <c r="D6" s="186">
        <v>7.0447576509334905E-2</v>
      </c>
      <c r="E6" s="186">
        <v>8.4840120749548831E-2</v>
      </c>
      <c r="F6" s="97"/>
      <c r="G6" s="185" t="s">
        <v>205</v>
      </c>
      <c r="H6" s="186">
        <v>-3.7631679304409915E-2</v>
      </c>
      <c r="I6" s="186">
        <v>5.313905633555116E-2</v>
      </c>
    </row>
    <row r="7" spans="1:13" ht="18" customHeight="1">
      <c r="A7" s="185" t="s">
        <v>197</v>
      </c>
      <c r="B7" s="188">
        <v>0.10185202903769783</v>
      </c>
      <c r="C7" s="187">
        <v>6.5663069725702516E-2</v>
      </c>
      <c r="D7" s="188">
        <v>6.2723875611443172E-2</v>
      </c>
      <c r="E7" s="188">
        <v>0.22773222072967303</v>
      </c>
      <c r="F7" s="97"/>
      <c r="G7" s="185" t="s">
        <v>204</v>
      </c>
      <c r="H7" s="186">
        <v>-1.1909062288611253E-2</v>
      </c>
      <c r="I7" s="186">
        <v>4.1042079664771247E-2</v>
      </c>
      <c r="J7" s="11"/>
    </row>
    <row r="8" spans="1:13" ht="18" customHeight="1">
      <c r="A8" s="70" t="s">
        <v>198</v>
      </c>
      <c r="B8" s="121">
        <v>8.1005870951229894E-2</v>
      </c>
      <c r="C8" s="248">
        <v>-4.4896643089894174E-3</v>
      </c>
      <c r="D8" s="121">
        <v>6.1680367629497634E-2</v>
      </c>
      <c r="E8" s="121">
        <v>9.8653708443882993E-2</v>
      </c>
      <c r="F8" s="97"/>
      <c r="G8" s="70" t="s">
        <v>82</v>
      </c>
      <c r="H8" s="121">
        <v>-8.9302215034127164E-3</v>
      </c>
      <c r="I8" s="121">
        <v>9.4697169977305595E-2</v>
      </c>
      <c r="J8" s="11"/>
    </row>
    <row r="9" spans="1:13" ht="18" customHeight="1">
      <c r="A9" s="185" t="s">
        <v>199</v>
      </c>
      <c r="B9" s="186">
        <v>4.4284565174488796E-2</v>
      </c>
      <c r="C9" s="188">
        <v>8.7627035753000057E-2</v>
      </c>
      <c r="D9" s="186">
        <v>3.0820015560870787E-2</v>
      </c>
      <c r="E9" s="186">
        <v>0.19678690107607499</v>
      </c>
      <c r="F9" s="97"/>
      <c r="G9" s="185" t="s">
        <v>203</v>
      </c>
      <c r="H9" s="188">
        <v>1.844259914928471E-2</v>
      </c>
      <c r="I9" s="188">
        <v>0.11477499710746453</v>
      </c>
    </row>
    <row r="10" spans="1:13" ht="18" customHeight="1">
      <c r="A10" s="70" t="s">
        <v>200</v>
      </c>
      <c r="B10" s="188">
        <v>4.4109589041095888E-2</v>
      </c>
      <c r="C10" s="186">
        <v>3.6986301369863014E-2</v>
      </c>
      <c r="D10" s="188">
        <v>3.6986301369863014E-2</v>
      </c>
      <c r="E10" s="186">
        <v>0.1605443543059164</v>
      </c>
      <c r="F10" s="97"/>
      <c r="G10" s="70" t="s">
        <v>202</v>
      </c>
      <c r="H10" s="186">
        <v>2.4377586169546585E-2</v>
      </c>
      <c r="I10" s="186">
        <v>7.9402190020931407E-2</v>
      </c>
    </row>
    <row r="11" spans="1:13" ht="18" customHeight="1">
      <c r="A11" s="185" t="s">
        <v>201</v>
      </c>
      <c r="B11" s="186">
        <v>3.9489979999999925E-2</v>
      </c>
      <c r="C11" s="186">
        <v>3.1319080000000055E-2</v>
      </c>
      <c r="D11" s="186">
        <v>3.5400484999999815E-2</v>
      </c>
      <c r="E11" s="187">
        <v>0.13221555630008086</v>
      </c>
      <c r="F11" s="97"/>
      <c r="G11" s="185" t="s">
        <v>199</v>
      </c>
      <c r="H11" s="188">
        <v>3.0820015560870787E-2</v>
      </c>
      <c r="I11" s="188">
        <v>0.19678690107607499</v>
      </c>
    </row>
    <row r="12" spans="1:13" ht="18" customHeight="1">
      <c r="A12" s="70" t="s">
        <v>202</v>
      </c>
      <c r="B12" s="121">
        <v>6.3492688755331997E-2</v>
      </c>
      <c r="C12" s="285">
        <v>2.3086177775104882E-2</v>
      </c>
      <c r="D12" s="121">
        <v>2.4377586169546585E-2</v>
      </c>
      <c r="E12" s="248">
        <v>7.9402190020931407E-2</v>
      </c>
      <c r="F12" s="97"/>
      <c r="G12" s="185" t="s">
        <v>201</v>
      </c>
      <c r="H12" s="186">
        <v>3.5400484999999815E-2</v>
      </c>
      <c r="I12" s="186">
        <v>0.13221555630008086</v>
      </c>
      <c r="K12" s="99"/>
      <c r="L12" s="99"/>
    </row>
    <row r="13" spans="1:13" ht="18" customHeight="1">
      <c r="A13" s="185" t="s">
        <v>203</v>
      </c>
      <c r="B13" s="188">
        <v>-3.2179187659650714E-2</v>
      </c>
      <c r="C13" s="248">
        <v>-3.2436663152400402E-2</v>
      </c>
      <c r="D13" s="188">
        <v>1.844259914928471E-2</v>
      </c>
      <c r="E13" s="186">
        <v>0.11477499710746453</v>
      </c>
      <c r="F13" s="97"/>
      <c r="G13" s="70" t="s">
        <v>200</v>
      </c>
      <c r="H13" s="121">
        <v>3.6986301369863014E-2</v>
      </c>
      <c r="I13" s="121">
        <v>0.1605443543059164</v>
      </c>
    </row>
    <row r="14" spans="1:13" ht="18" customHeight="1">
      <c r="A14" s="70" t="s">
        <v>82</v>
      </c>
      <c r="B14" s="121">
        <v>1.7062618919866449E-2</v>
      </c>
      <c r="C14" s="121">
        <v>5.3310275863657906E-2</v>
      </c>
      <c r="D14" s="121">
        <v>-8.9302215034127164E-3</v>
      </c>
      <c r="E14" s="121">
        <v>9.4697169977305595E-2</v>
      </c>
      <c r="F14" s="97"/>
      <c r="G14" s="70" t="s">
        <v>198</v>
      </c>
      <c r="H14" s="187">
        <v>6.1680367629497634E-2</v>
      </c>
      <c r="I14" s="187">
        <v>9.8653708443882993E-2</v>
      </c>
    </row>
    <row r="15" spans="1:13" ht="18" customHeight="1">
      <c r="A15" s="185" t="s">
        <v>204</v>
      </c>
      <c r="B15" s="188">
        <v>-1.5948583586505083E-2</v>
      </c>
      <c r="C15" s="188">
        <v>1.1561704478377122E-2</v>
      </c>
      <c r="D15" s="188">
        <v>-1.1909062288611253E-2</v>
      </c>
      <c r="E15" s="186">
        <v>4.1042079664771247E-2</v>
      </c>
      <c r="F15" s="97"/>
      <c r="G15" s="70" t="s">
        <v>197</v>
      </c>
      <c r="H15" s="121">
        <v>6.2723875611443172E-2</v>
      </c>
      <c r="I15" s="121">
        <v>0.22773222072967303</v>
      </c>
      <c r="J15" s="11"/>
    </row>
    <row r="16" spans="1:13" ht="18" customHeight="1">
      <c r="A16" s="185" t="s">
        <v>205</v>
      </c>
      <c r="B16" s="581">
        <v>0.1104802643166527</v>
      </c>
      <c r="C16" s="186">
        <v>7.0677007104147371E-2</v>
      </c>
      <c r="D16" s="581">
        <v>-3.7631679304409915E-2</v>
      </c>
      <c r="E16" s="186">
        <v>5.313905633555116E-2</v>
      </c>
      <c r="F16" s="98"/>
      <c r="G16" s="185" t="s">
        <v>165</v>
      </c>
      <c r="H16" s="188">
        <v>7.0447576509334905E-2</v>
      </c>
      <c r="I16" s="188">
        <v>8.4840120749548831E-2</v>
      </c>
      <c r="K16" s="99"/>
      <c r="L16" s="99"/>
      <c r="M16" s="99"/>
    </row>
    <row r="17" spans="1:13" ht="18" customHeight="1">
      <c r="A17" s="630" t="s">
        <v>206</v>
      </c>
      <c r="B17" s="187">
        <v>4.5926680729612812E-2</v>
      </c>
      <c r="C17" s="186">
        <v>8.0247459164100032E-2</v>
      </c>
      <c r="D17" s="187">
        <v>-4.1258056316171077E-2</v>
      </c>
      <c r="E17" s="188">
        <v>0.13663088218094921</v>
      </c>
      <c r="G17" s="70" t="s">
        <v>81</v>
      </c>
      <c r="H17" s="188">
        <v>0.11767843564520432</v>
      </c>
      <c r="I17" s="188">
        <v>0.25662144964016953</v>
      </c>
      <c r="K17" s="99"/>
      <c r="L17" s="99"/>
      <c r="M17" s="99"/>
    </row>
    <row r="18" spans="1:13" ht="18" customHeight="1">
      <c r="A18" s="630" t="s">
        <v>207</v>
      </c>
      <c r="B18" s="186">
        <v>2.0780792383382707E-2</v>
      </c>
      <c r="C18" s="186">
        <v>6.8736093802597598E-2</v>
      </c>
      <c r="D18" s="186">
        <v>-6.0847570974928544E-2</v>
      </c>
      <c r="E18" s="188">
        <v>1.542359100862134E-2</v>
      </c>
      <c r="G18" s="634" t="s">
        <v>196</v>
      </c>
      <c r="H18" s="632">
        <v>0.13362534120485003</v>
      </c>
      <c r="I18" s="186">
        <v>0.31072699915593249</v>
      </c>
      <c r="K18" s="99"/>
      <c r="L18" s="99"/>
      <c r="M18" s="99"/>
    </row>
    <row r="19" spans="1:13" ht="18" customHeight="1">
      <c r="A19" s="185" t="s">
        <v>208</v>
      </c>
      <c r="B19" s="186">
        <v>-1.8168853394181395E-2</v>
      </c>
      <c r="C19" s="186">
        <v>6.0702875399361034E-2</v>
      </c>
      <c r="D19" s="186">
        <v>-7.5157773952954643E-2</v>
      </c>
      <c r="E19" s="187">
        <v>-6.3416901490282673E-2</v>
      </c>
      <c r="F19"/>
      <c r="G19" s="633" t="s">
        <v>195</v>
      </c>
      <c r="H19" s="187">
        <v>0.21377215635637992</v>
      </c>
      <c r="I19" s="187">
        <v>0.58764370573671387</v>
      </c>
      <c r="K19" s="99"/>
      <c r="L19" s="99"/>
      <c r="M19" s="99"/>
    </row>
    <row r="20" spans="1:13" ht="18" customHeight="1" thickBot="1">
      <c r="A20" s="110" t="s">
        <v>84</v>
      </c>
      <c r="B20" s="111" t="s">
        <v>213</v>
      </c>
      <c r="C20" s="111" t="s">
        <v>213</v>
      </c>
      <c r="D20" s="111" t="s">
        <v>213</v>
      </c>
      <c r="E20" s="111" t="s">
        <v>213</v>
      </c>
      <c r="F20"/>
      <c r="G20" s="110" t="s">
        <v>84</v>
      </c>
      <c r="H20" s="111" t="s">
        <v>1</v>
      </c>
      <c r="I20" s="112" t="s">
        <v>1</v>
      </c>
      <c r="K20" s="99"/>
      <c r="L20" s="99"/>
      <c r="M20" s="99"/>
    </row>
    <row r="21" spans="1:13" ht="15" customHeight="1">
      <c r="A21" s="792" t="s">
        <v>209</v>
      </c>
      <c r="B21" s="792"/>
      <c r="C21" s="792"/>
      <c r="D21" s="792"/>
      <c r="E21" s="792"/>
      <c r="F21" s="10"/>
      <c r="G21" s="117" t="s">
        <v>212</v>
      </c>
      <c r="H21" s="10"/>
      <c r="I21" s="10"/>
    </row>
    <row r="22" spans="1:13">
      <c r="A22" s="792" t="s">
        <v>211</v>
      </c>
      <c r="B22" s="792"/>
      <c r="C22" s="792"/>
      <c r="D22" s="792"/>
      <c r="E22" s="792"/>
    </row>
    <row r="23" spans="1:13" ht="20.399999999999999" customHeight="1">
      <c r="A23" s="792" t="s">
        <v>210</v>
      </c>
      <c r="B23" s="792"/>
      <c r="C23" s="792"/>
      <c r="D23" s="792"/>
      <c r="E23" s="792"/>
      <c r="G23" s="10"/>
      <c r="H23" s="10"/>
      <c r="I23" s="10"/>
    </row>
  </sheetData>
  <mergeCells count="4">
    <mergeCell ref="A21:E21"/>
    <mergeCell ref="A22:E22"/>
    <mergeCell ref="A23:E23"/>
    <mergeCell ref="A1:XFD1"/>
  </mergeCells>
  <phoneticPr fontId="0" type="noConversion"/>
  <pageMargins left="0.75" right="0.75" top="1" bottom="1" header="0.5" footer="0.5"/>
  <pageSetup paperSize="9" orientation="portrait"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171"/>
  <sheetViews>
    <sheetView zoomScale="70" zoomScaleNormal="70" workbookViewId="0">
      <pane ySplit="1" topLeftCell="A11" activePane="bottomLeft" state="frozen"/>
      <selection pane="bottomLeft" sqref="A1:XFD1"/>
    </sheetView>
  </sheetViews>
  <sheetFormatPr defaultColWidth="9.109375" defaultRowHeight="13.2" outlineLevelRow="3"/>
  <cols>
    <col min="1" max="1" width="16.33203125" style="72" customWidth="1"/>
    <col min="2" max="4" width="15.44140625" style="72" customWidth="1"/>
    <col min="5" max="7" width="14.33203125" style="72" customWidth="1"/>
    <col min="8" max="8" width="14" style="72" customWidth="1"/>
    <col min="9" max="9" width="10.6640625" style="72" customWidth="1"/>
    <col min="10" max="10" width="14.44140625" style="72" customWidth="1"/>
    <col min="11" max="11" width="13.6640625" style="72" customWidth="1"/>
    <col min="12" max="12" width="19" style="72" customWidth="1"/>
    <col min="13" max="13" width="11.33203125" style="72" customWidth="1"/>
    <col min="14" max="14" width="15.6640625" style="72" customWidth="1"/>
    <col min="15" max="15" width="13.5546875" style="72" customWidth="1"/>
    <col min="16" max="16" width="10" style="72" bestFit="1" customWidth="1"/>
    <col min="17" max="16384" width="9.109375" style="72"/>
  </cols>
  <sheetData>
    <row r="1" spans="1:16384" s="814" customFormat="1" ht="25.95" customHeight="1">
      <c r="A1" s="814" t="s">
        <v>215</v>
      </c>
    </row>
    <row r="2" spans="1:16384" s="823" customFormat="1" ht="15" customHeight="1"/>
    <row r="3" spans="1:16384" s="820" customFormat="1" ht="17.25" customHeight="1" thickBot="1">
      <c r="A3" s="819" t="s">
        <v>216</v>
      </c>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819"/>
      <c r="AJ3" s="819"/>
      <c r="AK3" s="819"/>
      <c r="AL3" s="819"/>
      <c r="AM3" s="819"/>
      <c r="AN3" s="819"/>
      <c r="AO3" s="819"/>
      <c r="AP3" s="819"/>
      <c r="AQ3" s="819"/>
      <c r="AR3" s="819"/>
      <c r="AS3" s="819"/>
      <c r="AT3" s="819"/>
      <c r="AU3" s="819"/>
      <c r="AV3" s="819"/>
      <c r="AW3" s="819"/>
      <c r="AX3" s="819"/>
      <c r="AY3" s="819"/>
      <c r="AZ3" s="819"/>
      <c r="BA3" s="819"/>
      <c r="BB3" s="819"/>
      <c r="BC3" s="819"/>
      <c r="BD3" s="819"/>
      <c r="BE3" s="819"/>
      <c r="BF3" s="819"/>
      <c r="BG3" s="819"/>
      <c r="BH3" s="819"/>
      <c r="BI3" s="819"/>
      <c r="BJ3" s="819"/>
      <c r="BK3" s="819"/>
      <c r="BL3" s="819"/>
      <c r="BM3" s="819"/>
      <c r="BN3" s="819"/>
      <c r="BO3" s="819"/>
      <c r="BP3" s="819"/>
      <c r="BQ3" s="819"/>
      <c r="BR3" s="819"/>
      <c r="BS3" s="819"/>
      <c r="BT3" s="819"/>
      <c r="BU3" s="819"/>
      <c r="BV3" s="819"/>
      <c r="BW3" s="819"/>
      <c r="BX3" s="819"/>
      <c r="BY3" s="819"/>
      <c r="BZ3" s="819"/>
      <c r="CA3" s="819"/>
      <c r="CB3" s="819"/>
      <c r="CC3" s="819"/>
      <c r="CD3" s="819"/>
      <c r="CE3" s="819"/>
      <c r="CF3" s="819"/>
      <c r="CG3" s="819"/>
      <c r="CH3" s="819"/>
      <c r="CI3" s="819"/>
      <c r="CJ3" s="819"/>
      <c r="CK3" s="819"/>
      <c r="CL3" s="819"/>
      <c r="CM3" s="819"/>
      <c r="CN3" s="819"/>
      <c r="CO3" s="819"/>
      <c r="CP3" s="819"/>
      <c r="CQ3" s="819"/>
      <c r="CR3" s="819"/>
      <c r="CS3" s="819"/>
      <c r="CT3" s="819"/>
      <c r="CU3" s="819"/>
      <c r="CV3" s="819"/>
      <c r="CW3" s="819"/>
      <c r="CX3" s="819"/>
      <c r="CY3" s="819"/>
      <c r="CZ3" s="819"/>
      <c r="DA3" s="819"/>
      <c r="DB3" s="819"/>
      <c r="DC3" s="819"/>
      <c r="DD3" s="819"/>
      <c r="DE3" s="819"/>
      <c r="DF3" s="819"/>
      <c r="DG3" s="819"/>
      <c r="DH3" s="819"/>
      <c r="DI3" s="819"/>
      <c r="DJ3" s="819"/>
      <c r="DK3" s="819"/>
      <c r="DL3" s="819"/>
      <c r="DM3" s="819"/>
      <c r="DN3" s="819"/>
      <c r="DO3" s="819"/>
      <c r="DP3" s="819"/>
      <c r="DQ3" s="819"/>
      <c r="DR3" s="819"/>
      <c r="DS3" s="819"/>
      <c r="DT3" s="819"/>
      <c r="DU3" s="819"/>
      <c r="DV3" s="819"/>
      <c r="DW3" s="819"/>
      <c r="DX3" s="819"/>
      <c r="DY3" s="819"/>
      <c r="DZ3" s="819"/>
      <c r="EA3" s="819"/>
      <c r="EB3" s="819"/>
      <c r="EC3" s="819"/>
      <c r="ED3" s="819"/>
      <c r="EE3" s="819"/>
      <c r="EF3" s="819"/>
      <c r="EG3" s="819"/>
      <c r="EH3" s="819"/>
      <c r="EI3" s="819"/>
      <c r="EJ3" s="819"/>
      <c r="EK3" s="819"/>
      <c r="EL3" s="819"/>
      <c r="EM3" s="819"/>
      <c r="EN3" s="819"/>
      <c r="EO3" s="819"/>
      <c r="EP3" s="819"/>
      <c r="EQ3" s="819"/>
      <c r="ER3" s="819"/>
      <c r="ES3" s="819"/>
      <c r="ET3" s="819"/>
      <c r="EU3" s="819"/>
      <c r="EV3" s="819"/>
      <c r="EW3" s="819"/>
      <c r="EX3" s="819"/>
      <c r="EY3" s="819"/>
      <c r="EZ3" s="819"/>
      <c r="FA3" s="819"/>
      <c r="FB3" s="819"/>
      <c r="FC3" s="819"/>
      <c r="FD3" s="819"/>
      <c r="FE3" s="819"/>
      <c r="FF3" s="819"/>
      <c r="FG3" s="819"/>
      <c r="FH3" s="819"/>
      <c r="FI3" s="819"/>
      <c r="FJ3" s="819"/>
      <c r="FK3" s="819"/>
      <c r="FL3" s="819"/>
      <c r="FM3" s="819"/>
      <c r="FN3" s="819"/>
      <c r="FO3" s="819"/>
      <c r="FP3" s="819"/>
      <c r="FQ3" s="819"/>
      <c r="FR3" s="819"/>
      <c r="FS3" s="819"/>
      <c r="FT3" s="819"/>
      <c r="FU3" s="819"/>
      <c r="FV3" s="819"/>
      <c r="FW3" s="819"/>
      <c r="FX3" s="819"/>
      <c r="FY3" s="819"/>
      <c r="FZ3" s="819"/>
      <c r="GA3" s="819"/>
      <c r="GB3" s="819"/>
      <c r="GC3" s="819"/>
      <c r="GD3" s="819"/>
      <c r="GE3" s="819"/>
      <c r="GF3" s="819"/>
      <c r="GG3" s="819"/>
      <c r="GH3" s="819"/>
      <c r="GI3" s="819"/>
      <c r="GJ3" s="819"/>
      <c r="GK3" s="819"/>
      <c r="GL3" s="819"/>
      <c r="GM3" s="819"/>
      <c r="GN3" s="819"/>
      <c r="GO3" s="819"/>
      <c r="GP3" s="819"/>
      <c r="GQ3" s="819"/>
      <c r="GR3" s="819"/>
      <c r="GS3" s="819"/>
      <c r="GT3" s="819"/>
      <c r="GU3" s="819"/>
      <c r="GV3" s="819"/>
      <c r="GW3" s="819"/>
      <c r="GX3" s="819"/>
      <c r="GY3" s="819"/>
      <c r="GZ3" s="819"/>
      <c r="HA3" s="819"/>
      <c r="HB3" s="819"/>
      <c r="HC3" s="819"/>
      <c r="HD3" s="819"/>
      <c r="HE3" s="819"/>
      <c r="HF3" s="819"/>
      <c r="HG3" s="819"/>
      <c r="HH3" s="819"/>
      <c r="HI3" s="819"/>
      <c r="HJ3" s="819"/>
      <c r="HK3" s="819"/>
      <c r="HL3" s="819"/>
      <c r="HM3" s="819"/>
      <c r="HN3" s="819"/>
      <c r="HO3" s="819"/>
      <c r="HP3" s="819"/>
      <c r="HQ3" s="819"/>
      <c r="HR3" s="819"/>
      <c r="HS3" s="819"/>
      <c r="HT3" s="819"/>
      <c r="HU3" s="819"/>
      <c r="HV3" s="819"/>
      <c r="HW3" s="819"/>
      <c r="HX3" s="819"/>
      <c r="HY3" s="819"/>
      <c r="HZ3" s="819"/>
      <c r="IA3" s="819"/>
      <c r="IB3" s="819"/>
      <c r="IC3" s="819"/>
      <c r="ID3" s="819"/>
      <c r="IE3" s="819"/>
      <c r="IF3" s="819"/>
      <c r="IG3" s="819"/>
      <c r="IH3" s="819"/>
      <c r="II3" s="819"/>
      <c r="IJ3" s="819"/>
      <c r="IK3" s="819"/>
      <c r="IL3" s="819"/>
      <c r="IM3" s="819"/>
      <c r="IN3" s="819"/>
      <c r="IO3" s="819"/>
      <c r="IP3" s="819"/>
      <c r="IQ3" s="819"/>
      <c r="IR3" s="819"/>
      <c r="IS3" s="819"/>
      <c r="IT3" s="819"/>
      <c r="IU3" s="819"/>
      <c r="IV3" s="819"/>
      <c r="IW3" s="819"/>
      <c r="IX3" s="819"/>
      <c r="IY3" s="819"/>
      <c r="IZ3" s="819"/>
      <c r="JA3" s="819"/>
      <c r="JB3" s="819"/>
      <c r="JC3" s="819"/>
      <c r="JD3" s="819"/>
      <c r="JE3" s="819"/>
      <c r="JF3" s="819"/>
      <c r="JG3" s="819"/>
      <c r="JH3" s="819"/>
      <c r="JI3" s="819"/>
      <c r="JJ3" s="819"/>
      <c r="JK3" s="819"/>
      <c r="JL3" s="819"/>
      <c r="JM3" s="819"/>
      <c r="JN3" s="819"/>
      <c r="JO3" s="819"/>
      <c r="JP3" s="819"/>
      <c r="JQ3" s="819"/>
      <c r="JR3" s="819"/>
      <c r="JS3" s="819"/>
      <c r="JT3" s="819"/>
      <c r="JU3" s="819"/>
      <c r="JV3" s="819"/>
      <c r="JW3" s="819"/>
      <c r="JX3" s="819"/>
      <c r="JY3" s="819"/>
      <c r="JZ3" s="819"/>
      <c r="KA3" s="819"/>
      <c r="KB3" s="819"/>
      <c r="KC3" s="819"/>
      <c r="KD3" s="819"/>
      <c r="KE3" s="819"/>
      <c r="KF3" s="819"/>
      <c r="KG3" s="819"/>
      <c r="KH3" s="819"/>
      <c r="KI3" s="819"/>
      <c r="KJ3" s="819"/>
      <c r="KK3" s="819"/>
      <c r="KL3" s="819"/>
      <c r="KM3" s="819"/>
      <c r="KN3" s="819"/>
      <c r="KO3" s="819"/>
      <c r="KP3" s="819"/>
      <c r="KQ3" s="819"/>
      <c r="KR3" s="819"/>
      <c r="KS3" s="819"/>
      <c r="KT3" s="819"/>
      <c r="KU3" s="819"/>
      <c r="KV3" s="819"/>
      <c r="KW3" s="819"/>
      <c r="KX3" s="819"/>
      <c r="KY3" s="819"/>
      <c r="KZ3" s="819"/>
      <c r="LA3" s="819"/>
      <c r="LB3" s="819"/>
      <c r="LC3" s="819"/>
      <c r="LD3" s="819"/>
      <c r="LE3" s="819"/>
      <c r="LF3" s="819"/>
      <c r="LG3" s="819"/>
      <c r="LH3" s="819"/>
      <c r="LI3" s="819"/>
      <c r="LJ3" s="819"/>
      <c r="LK3" s="819"/>
      <c r="LL3" s="819"/>
      <c r="LM3" s="819"/>
      <c r="LN3" s="819"/>
      <c r="LO3" s="819"/>
      <c r="LP3" s="819"/>
      <c r="LQ3" s="819"/>
      <c r="LR3" s="819"/>
      <c r="LS3" s="819"/>
      <c r="LT3" s="819"/>
      <c r="LU3" s="819"/>
      <c r="LV3" s="819"/>
      <c r="LW3" s="819"/>
      <c r="LX3" s="819"/>
      <c r="LY3" s="819"/>
      <c r="LZ3" s="819"/>
      <c r="MA3" s="819"/>
      <c r="MB3" s="819"/>
      <c r="MC3" s="819"/>
      <c r="MD3" s="819"/>
      <c r="ME3" s="819"/>
      <c r="MF3" s="819"/>
      <c r="MG3" s="819"/>
      <c r="MH3" s="819"/>
      <c r="MI3" s="819"/>
      <c r="MJ3" s="819"/>
      <c r="MK3" s="819"/>
      <c r="ML3" s="819"/>
      <c r="MM3" s="819"/>
      <c r="MN3" s="819"/>
      <c r="MO3" s="819"/>
      <c r="MP3" s="819"/>
      <c r="MQ3" s="819"/>
      <c r="MR3" s="819"/>
      <c r="MS3" s="819"/>
      <c r="MT3" s="819"/>
      <c r="MU3" s="819"/>
      <c r="MV3" s="819"/>
      <c r="MW3" s="819"/>
      <c r="MX3" s="819"/>
      <c r="MY3" s="819"/>
      <c r="MZ3" s="819"/>
      <c r="NA3" s="819"/>
      <c r="NB3" s="819"/>
      <c r="NC3" s="819"/>
      <c r="ND3" s="819"/>
      <c r="NE3" s="819"/>
      <c r="NF3" s="819"/>
      <c r="NG3" s="819"/>
      <c r="NH3" s="819"/>
      <c r="NI3" s="819"/>
      <c r="NJ3" s="819"/>
      <c r="NK3" s="819"/>
      <c r="NL3" s="819"/>
      <c r="NM3" s="819"/>
      <c r="NN3" s="819"/>
      <c r="NO3" s="819"/>
      <c r="NP3" s="819"/>
      <c r="NQ3" s="819"/>
      <c r="NR3" s="819"/>
      <c r="NS3" s="819"/>
      <c r="NT3" s="819"/>
      <c r="NU3" s="819"/>
      <c r="NV3" s="819"/>
      <c r="NW3" s="819"/>
      <c r="NX3" s="819"/>
      <c r="NY3" s="819"/>
      <c r="NZ3" s="819"/>
      <c r="OA3" s="819"/>
      <c r="OB3" s="819"/>
      <c r="OC3" s="819"/>
      <c r="OD3" s="819"/>
      <c r="OE3" s="819"/>
      <c r="OF3" s="819"/>
      <c r="OG3" s="819"/>
      <c r="OH3" s="819"/>
      <c r="OI3" s="819"/>
      <c r="OJ3" s="819"/>
      <c r="OK3" s="819"/>
      <c r="OL3" s="819"/>
      <c r="OM3" s="819"/>
      <c r="ON3" s="819"/>
      <c r="OO3" s="819"/>
      <c r="OP3" s="819"/>
      <c r="OQ3" s="819"/>
      <c r="OR3" s="819"/>
      <c r="OS3" s="819"/>
      <c r="OT3" s="819"/>
      <c r="OU3" s="819"/>
      <c r="OV3" s="819"/>
      <c r="OW3" s="819"/>
      <c r="OX3" s="819"/>
      <c r="OY3" s="819"/>
      <c r="OZ3" s="819"/>
      <c r="PA3" s="819"/>
      <c r="PB3" s="819"/>
      <c r="PC3" s="819"/>
      <c r="PD3" s="819"/>
      <c r="PE3" s="819"/>
      <c r="PF3" s="819"/>
      <c r="PG3" s="819"/>
      <c r="PH3" s="819"/>
      <c r="PI3" s="819"/>
      <c r="PJ3" s="819"/>
      <c r="PK3" s="819"/>
      <c r="PL3" s="819"/>
      <c r="PM3" s="819"/>
      <c r="PN3" s="819"/>
      <c r="PO3" s="819"/>
      <c r="PP3" s="819"/>
      <c r="PQ3" s="819"/>
      <c r="PR3" s="819"/>
      <c r="PS3" s="819"/>
      <c r="PT3" s="819"/>
      <c r="PU3" s="819"/>
      <c r="PV3" s="819"/>
      <c r="PW3" s="819"/>
      <c r="PX3" s="819"/>
      <c r="PY3" s="819"/>
      <c r="PZ3" s="819"/>
      <c r="QA3" s="819"/>
      <c r="QB3" s="819"/>
      <c r="QC3" s="819"/>
      <c r="QD3" s="819"/>
      <c r="QE3" s="819"/>
      <c r="QF3" s="819"/>
      <c r="QG3" s="819"/>
      <c r="QH3" s="819"/>
      <c r="QI3" s="819"/>
      <c r="QJ3" s="819"/>
      <c r="QK3" s="819"/>
      <c r="QL3" s="819"/>
      <c r="QM3" s="819"/>
      <c r="QN3" s="819"/>
      <c r="QO3" s="819"/>
      <c r="QP3" s="819"/>
      <c r="QQ3" s="819"/>
      <c r="QR3" s="819"/>
      <c r="QS3" s="819"/>
      <c r="QT3" s="819"/>
      <c r="QU3" s="819"/>
      <c r="QV3" s="819"/>
      <c r="QW3" s="819"/>
      <c r="QX3" s="819"/>
      <c r="QY3" s="819"/>
      <c r="QZ3" s="819"/>
      <c r="RA3" s="819"/>
      <c r="RB3" s="819"/>
      <c r="RC3" s="819"/>
      <c r="RD3" s="819"/>
      <c r="RE3" s="819"/>
      <c r="RF3" s="819"/>
      <c r="RG3" s="819"/>
      <c r="RH3" s="819"/>
      <c r="RI3" s="819"/>
      <c r="RJ3" s="819"/>
      <c r="RK3" s="819"/>
      <c r="RL3" s="819"/>
      <c r="RM3" s="819"/>
      <c r="RN3" s="819"/>
      <c r="RO3" s="819"/>
      <c r="RP3" s="819"/>
      <c r="RQ3" s="819"/>
      <c r="RR3" s="819"/>
      <c r="RS3" s="819"/>
      <c r="RT3" s="819"/>
      <c r="RU3" s="819"/>
      <c r="RV3" s="819"/>
      <c r="RW3" s="819"/>
      <c r="RX3" s="819"/>
      <c r="RY3" s="819"/>
      <c r="RZ3" s="819"/>
      <c r="SA3" s="819"/>
      <c r="SB3" s="819"/>
      <c r="SC3" s="819"/>
      <c r="SD3" s="819"/>
      <c r="SE3" s="819"/>
      <c r="SF3" s="819"/>
      <c r="SG3" s="819"/>
      <c r="SH3" s="819"/>
      <c r="SI3" s="819"/>
      <c r="SJ3" s="819"/>
      <c r="SK3" s="819"/>
      <c r="SL3" s="819"/>
      <c r="SM3" s="819"/>
      <c r="SN3" s="819"/>
      <c r="SO3" s="819"/>
      <c r="SP3" s="819"/>
      <c r="SQ3" s="819"/>
      <c r="SR3" s="819"/>
      <c r="SS3" s="819"/>
      <c r="ST3" s="819"/>
      <c r="SU3" s="819"/>
      <c r="SV3" s="819"/>
      <c r="SW3" s="819"/>
      <c r="SX3" s="819"/>
      <c r="SY3" s="819"/>
      <c r="SZ3" s="819"/>
      <c r="TA3" s="819"/>
      <c r="TB3" s="819"/>
      <c r="TC3" s="819"/>
      <c r="TD3" s="819"/>
      <c r="TE3" s="819"/>
      <c r="TF3" s="819"/>
      <c r="TG3" s="819"/>
      <c r="TH3" s="819"/>
      <c r="TI3" s="819"/>
      <c r="TJ3" s="819"/>
      <c r="TK3" s="819"/>
      <c r="TL3" s="819"/>
      <c r="TM3" s="819"/>
      <c r="TN3" s="819"/>
      <c r="TO3" s="819"/>
      <c r="TP3" s="819"/>
      <c r="TQ3" s="819"/>
      <c r="TR3" s="819"/>
      <c r="TS3" s="819"/>
      <c r="TT3" s="819"/>
      <c r="TU3" s="819"/>
      <c r="TV3" s="819"/>
      <c r="TW3" s="819"/>
      <c r="TX3" s="819"/>
      <c r="TY3" s="819"/>
      <c r="TZ3" s="819"/>
      <c r="UA3" s="819"/>
      <c r="UB3" s="819"/>
      <c r="UC3" s="819"/>
      <c r="UD3" s="819"/>
      <c r="UE3" s="819"/>
      <c r="UF3" s="819"/>
      <c r="UG3" s="819"/>
      <c r="UH3" s="819"/>
      <c r="UI3" s="819"/>
      <c r="UJ3" s="819"/>
      <c r="UK3" s="819"/>
      <c r="UL3" s="819"/>
      <c r="UM3" s="819"/>
      <c r="UN3" s="819"/>
      <c r="UO3" s="819"/>
      <c r="UP3" s="819"/>
      <c r="UQ3" s="819"/>
      <c r="UR3" s="819"/>
      <c r="US3" s="819"/>
      <c r="UT3" s="819"/>
      <c r="UU3" s="819"/>
      <c r="UV3" s="819"/>
      <c r="UW3" s="819"/>
      <c r="UX3" s="819"/>
      <c r="UY3" s="819"/>
      <c r="UZ3" s="819"/>
      <c r="VA3" s="819"/>
      <c r="VB3" s="819"/>
      <c r="VC3" s="819"/>
      <c r="VD3" s="819"/>
      <c r="VE3" s="819"/>
      <c r="VF3" s="819"/>
      <c r="VG3" s="819"/>
      <c r="VH3" s="819"/>
      <c r="VI3" s="819"/>
      <c r="VJ3" s="819"/>
      <c r="VK3" s="819"/>
      <c r="VL3" s="819"/>
      <c r="VM3" s="819"/>
      <c r="VN3" s="819"/>
      <c r="VO3" s="819"/>
      <c r="VP3" s="819"/>
      <c r="VQ3" s="819"/>
      <c r="VR3" s="819"/>
      <c r="VS3" s="819"/>
      <c r="VT3" s="819"/>
      <c r="VU3" s="819"/>
      <c r="VV3" s="819"/>
      <c r="VW3" s="819"/>
      <c r="VX3" s="819"/>
      <c r="VY3" s="819"/>
      <c r="VZ3" s="819"/>
      <c r="WA3" s="819"/>
      <c r="WB3" s="819"/>
      <c r="WC3" s="819"/>
      <c r="WD3" s="819"/>
      <c r="WE3" s="819"/>
      <c r="WF3" s="819"/>
      <c r="WG3" s="819"/>
      <c r="WH3" s="819"/>
      <c r="WI3" s="819"/>
      <c r="WJ3" s="819"/>
      <c r="WK3" s="819"/>
      <c r="WL3" s="819"/>
      <c r="WM3" s="819"/>
      <c r="WN3" s="819"/>
      <c r="WO3" s="819"/>
      <c r="WP3" s="819"/>
      <c r="WQ3" s="819"/>
      <c r="WR3" s="819"/>
      <c r="WS3" s="819"/>
      <c r="WT3" s="819"/>
      <c r="WU3" s="819"/>
      <c r="WV3" s="819"/>
      <c r="WW3" s="819"/>
      <c r="WX3" s="819"/>
      <c r="WY3" s="819"/>
      <c r="WZ3" s="819"/>
      <c r="XA3" s="819"/>
      <c r="XB3" s="819"/>
      <c r="XC3" s="819"/>
      <c r="XD3" s="819"/>
      <c r="XE3" s="819"/>
      <c r="XF3" s="819"/>
      <c r="XG3" s="819"/>
      <c r="XH3" s="819"/>
      <c r="XI3" s="819"/>
      <c r="XJ3" s="819"/>
      <c r="XK3" s="819"/>
      <c r="XL3" s="819"/>
      <c r="XM3" s="819"/>
      <c r="XN3" s="819"/>
      <c r="XO3" s="819"/>
      <c r="XP3" s="819"/>
      <c r="XQ3" s="819"/>
      <c r="XR3" s="819"/>
      <c r="XS3" s="819"/>
      <c r="XT3" s="819"/>
      <c r="XU3" s="819"/>
      <c r="XV3" s="819"/>
      <c r="XW3" s="819"/>
      <c r="XX3" s="819"/>
      <c r="XY3" s="819"/>
      <c r="XZ3" s="819"/>
      <c r="YA3" s="819"/>
      <c r="YB3" s="819"/>
      <c r="YC3" s="819"/>
      <c r="YD3" s="819"/>
      <c r="YE3" s="819"/>
      <c r="YF3" s="819"/>
      <c r="YG3" s="819"/>
      <c r="YH3" s="819"/>
      <c r="YI3" s="819"/>
      <c r="YJ3" s="819"/>
      <c r="YK3" s="819"/>
      <c r="YL3" s="819"/>
      <c r="YM3" s="819"/>
      <c r="YN3" s="819"/>
      <c r="YO3" s="819"/>
      <c r="YP3" s="819"/>
      <c r="YQ3" s="819"/>
      <c r="YR3" s="819"/>
      <c r="YS3" s="819"/>
      <c r="YT3" s="819"/>
      <c r="YU3" s="819"/>
      <c r="YV3" s="819"/>
      <c r="YW3" s="819"/>
      <c r="YX3" s="819"/>
      <c r="YY3" s="819"/>
      <c r="YZ3" s="819"/>
      <c r="ZA3" s="819"/>
      <c r="ZB3" s="819"/>
      <c r="ZC3" s="819"/>
      <c r="ZD3" s="819"/>
      <c r="ZE3" s="819"/>
      <c r="ZF3" s="819"/>
      <c r="ZG3" s="819"/>
      <c r="ZH3" s="819"/>
      <c r="ZI3" s="819"/>
      <c r="ZJ3" s="819"/>
      <c r="ZK3" s="819"/>
      <c r="ZL3" s="819"/>
      <c r="ZM3" s="819"/>
      <c r="ZN3" s="819"/>
      <c r="ZO3" s="819"/>
      <c r="ZP3" s="819"/>
      <c r="ZQ3" s="819"/>
      <c r="ZR3" s="819"/>
      <c r="ZS3" s="819"/>
      <c r="ZT3" s="819"/>
      <c r="ZU3" s="819"/>
      <c r="ZV3" s="819"/>
      <c r="ZW3" s="819"/>
      <c r="ZX3" s="819"/>
      <c r="ZY3" s="819"/>
      <c r="ZZ3" s="819"/>
      <c r="AAA3" s="819"/>
      <c r="AAB3" s="819"/>
      <c r="AAC3" s="819"/>
      <c r="AAD3" s="819"/>
      <c r="AAE3" s="819"/>
      <c r="AAF3" s="819"/>
      <c r="AAG3" s="819"/>
      <c r="AAH3" s="819"/>
      <c r="AAI3" s="819"/>
      <c r="AAJ3" s="819"/>
      <c r="AAK3" s="819"/>
      <c r="AAL3" s="819"/>
      <c r="AAM3" s="819"/>
      <c r="AAN3" s="819"/>
      <c r="AAO3" s="819"/>
      <c r="AAP3" s="819"/>
      <c r="AAQ3" s="819"/>
      <c r="AAR3" s="819"/>
      <c r="AAS3" s="819"/>
      <c r="AAT3" s="819"/>
      <c r="AAU3" s="819"/>
      <c r="AAV3" s="819"/>
      <c r="AAW3" s="819"/>
      <c r="AAX3" s="819"/>
      <c r="AAY3" s="819"/>
      <c r="AAZ3" s="819"/>
      <c r="ABA3" s="819"/>
      <c r="ABB3" s="819"/>
      <c r="ABC3" s="819"/>
      <c r="ABD3" s="819"/>
      <c r="ABE3" s="819"/>
      <c r="ABF3" s="819"/>
      <c r="ABG3" s="819"/>
      <c r="ABH3" s="819"/>
      <c r="ABI3" s="819"/>
      <c r="ABJ3" s="819"/>
      <c r="ABK3" s="819"/>
      <c r="ABL3" s="819"/>
      <c r="ABM3" s="819"/>
      <c r="ABN3" s="819"/>
      <c r="ABO3" s="819"/>
      <c r="ABP3" s="819"/>
      <c r="ABQ3" s="819"/>
      <c r="ABR3" s="819"/>
      <c r="ABS3" s="819"/>
      <c r="ABT3" s="819"/>
      <c r="ABU3" s="819"/>
      <c r="ABV3" s="819"/>
      <c r="ABW3" s="819"/>
      <c r="ABX3" s="819"/>
      <c r="ABY3" s="819"/>
      <c r="ABZ3" s="819"/>
      <c r="ACA3" s="819"/>
      <c r="ACB3" s="819"/>
      <c r="ACC3" s="819"/>
      <c r="ACD3" s="819"/>
      <c r="ACE3" s="819"/>
      <c r="ACF3" s="819"/>
      <c r="ACG3" s="819"/>
      <c r="ACH3" s="819"/>
      <c r="ACI3" s="819"/>
      <c r="ACJ3" s="819"/>
      <c r="ACK3" s="819"/>
      <c r="ACL3" s="819"/>
      <c r="ACM3" s="819"/>
      <c r="ACN3" s="819"/>
      <c r="ACO3" s="819"/>
      <c r="ACP3" s="819"/>
      <c r="ACQ3" s="819"/>
      <c r="ACR3" s="819"/>
      <c r="ACS3" s="819"/>
      <c r="ACT3" s="819"/>
      <c r="ACU3" s="819"/>
      <c r="ACV3" s="819"/>
      <c r="ACW3" s="819"/>
      <c r="ACX3" s="819"/>
      <c r="ACY3" s="819"/>
      <c r="ACZ3" s="819"/>
      <c r="ADA3" s="819"/>
      <c r="ADB3" s="819"/>
      <c r="ADC3" s="819"/>
      <c r="ADD3" s="819"/>
      <c r="ADE3" s="819"/>
      <c r="ADF3" s="819"/>
      <c r="ADG3" s="819"/>
      <c r="ADH3" s="819"/>
      <c r="ADI3" s="819"/>
      <c r="ADJ3" s="819"/>
      <c r="ADK3" s="819"/>
      <c r="ADL3" s="819"/>
      <c r="ADM3" s="819"/>
      <c r="ADN3" s="819"/>
      <c r="ADO3" s="819"/>
      <c r="ADP3" s="819"/>
      <c r="ADQ3" s="819"/>
      <c r="ADR3" s="819"/>
      <c r="ADS3" s="819"/>
      <c r="ADT3" s="819"/>
      <c r="ADU3" s="819"/>
      <c r="ADV3" s="819"/>
      <c r="ADW3" s="819"/>
      <c r="ADX3" s="819"/>
      <c r="ADY3" s="819"/>
      <c r="ADZ3" s="819"/>
      <c r="AEA3" s="819"/>
      <c r="AEB3" s="819"/>
      <c r="AEC3" s="819"/>
      <c r="AED3" s="819"/>
      <c r="AEE3" s="819"/>
      <c r="AEF3" s="819"/>
      <c r="AEG3" s="819"/>
      <c r="AEH3" s="819"/>
      <c r="AEI3" s="819"/>
      <c r="AEJ3" s="819"/>
      <c r="AEK3" s="819"/>
      <c r="AEL3" s="819"/>
      <c r="AEM3" s="819"/>
      <c r="AEN3" s="819"/>
      <c r="AEO3" s="819"/>
      <c r="AEP3" s="819"/>
      <c r="AEQ3" s="819"/>
      <c r="AER3" s="819"/>
      <c r="AES3" s="819"/>
      <c r="AET3" s="819"/>
      <c r="AEU3" s="819"/>
      <c r="AEV3" s="819"/>
      <c r="AEW3" s="819"/>
      <c r="AEX3" s="819"/>
      <c r="AEY3" s="819"/>
      <c r="AEZ3" s="819"/>
      <c r="AFA3" s="819"/>
      <c r="AFB3" s="819"/>
      <c r="AFC3" s="819"/>
      <c r="AFD3" s="819"/>
      <c r="AFE3" s="819"/>
      <c r="AFF3" s="819"/>
      <c r="AFG3" s="819"/>
      <c r="AFH3" s="819"/>
      <c r="AFI3" s="819"/>
      <c r="AFJ3" s="819"/>
      <c r="AFK3" s="819"/>
      <c r="AFL3" s="819"/>
      <c r="AFM3" s="819"/>
      <c r="AFN3" s="819"/>
      <c r="AFO3" s="819"/>
      <c r="AFP3" s="819"/>
      <c r="AFQ3" s="819"/>
      <c r="AFR3" s="819"/>
      <c r="AFS3" s="819"/>
      <c r="AFT3" s="819"/>
      <c r="AFU3" s="819"/>
      <c r="AFV3" s="819"/>
      <c r="AFW3" s="819"/>
      <c r="AFX3" s="819"/>
      <c r="AFY3" s="819"/>
      <c r="AFZ3" s="819"/>
      <c r="AGA3" s="819"/>
      <c r="AGB3" s="819"/>
      <c r="AGC3" s="819"/>
      <c r="AGD3" s="819"/>
      <c r="AGE3" s="819"/>
      <c r="AGF3" s="819"/>
      <c r="AGG3" s="819"/>
      <c r="AGH3" s="819"/>
      <c r="AGI3" s="819"/>
      <c r="AGJ3" s="819"/>
      <c r="AGK3" s="819"/>
      <c r="AGL3" s="819"/>
      <c r="AGM3" s="819"/>
      <c r="AGN3" s="819"/>
      <c r="AGO3" s="819"/>
      <c r="AGP3" s="819"/>
      <c r="AGQ3" s="819"/>
      <c r="AGR3" s="819"/>
      <c r="AGS3" s="819"/>
      <c r="AGT3" s="819"/>
      <c r="AGU3" s="819"/>
      <c r="AGV3" s="819"/>
      <c r="AGW3" s="819"/>
      <c r="AGX3" s="819"/>
      <c r="AGY3" s="819"/>
      <c r="AGZ3" s="819"/>
      <c r="AHA3" s="819"/>
      <c r="AHB3" s="819"/>
      <c r="AHC3" s="819"/>
      <c r="AHD3" s="819"/>
      <c r="AHE3" s="819"/>
      <c r="AHF3" s="819"/>
      <c r="AHG3" s="819"/>
      <c r="AHH3" s="819"/>
      <c r="AHI3" s="819"/>
      <c r="AHJ3" s="819"/>
      <c r="AHK3" s="819"/>
      <c r="AHL3" s="819"/>
      <c r="AHM3" s="819"/>
      <c r="AHN3" s="819"/>
      <c r="AHO3" s="819"/>
      <c r="AHP3" s="819"/>
      <c r="AHQ3" s="819"/>
      <c r="AHR3" s="819"/>
      <c r="AHS3" s="819"/>
      <c r="AHT3" s="819"/>
      <c r="AHU3" s="819"/>
      <c r="AHV3" s="819"/>
      <c r="AHW3" s="819"/>
      <c r="AHX3" s="819"/>
      <c r="AHY3" s="819"/>
      <c r="AHZ3" s="819"/>
      <c r="AIA3" s="819"/>
      <c r="AIB3" s="819"/>
      <c r="AIC3" s="819"/>
      <c r="AID3" s="819"/>
      <c r="AIE3" s="819"/>
      <c r="AIF3" s="819"/>
      <c r="AIG3" s="819"/>
      <c r="AIH3" s="819"/>
      <c r="AII3" s="819"/>
      <c r="AIJ3" s="819"/>
      <c r="AIK3" s="819"/>
      <c r="AIL3" s="819"/>
      <c r="AIM3" s="819"/>
      <c r="AIN3" s="819"/>
      <c r="AIO3" s="819"/>
      <c r="AIP3" s="819"/>
      <c r="AIQ3" s="819"/>
      <c r="AIR3" s="819"/>
      <c r="AIS3" s="819"/>
      <c r="AIT3" s="819"/>
      <c r="AIU3" s="819"/>
      <c r="AIV3" s="819"/>
      <c r="AIW3" s="819"/>
      <c r="AIX3" s="819"/>
      <c r="AIY3" s="819"/>
      <c r="AIZ3" s="819"/>
      <c r="AJA3" s="819"/>
      <c r="AJB3" s="819"/>
      <c r="AJC3" s="819"/>
      <c r="AJD3" s="819"/>
      <c r="AJE3" s="819"/>
      <c r="AJF3" s="819"/>
      <c r="AJG3" s="819"/>
      <c r="AJH3" s="819"/>
      <c r="AJI3" s="819"/>
      <c r="AJJ3" s="819"/>
      <c r="AJK3" s="819"/>
      <c r="AJL3" s="819"/>
      <c r="AJM3" s="819"/>
      <c r="AJN3" s="819"/>
      <c r="AJO3" s="819"/>
      <c r="AJP3" s="819"/>
      <c r="AJQ3" s="819"/>
      <c r="AJR3" s="819"/>
      <c r="AJS3" s="819"/>
      <c r="AJT3" s="819"/>
      <c r="AJU3" s="819"/>
      <c r="AJV3" s="819"/>
      <c r="AJW3" s="819"/>
      <c r="AJX3" s="819"/>
      <c r="AJY3" s="819"/>
      <c r="AJZ3" s="819"/>
      <c r="AKA3" s="819"/>
      <c r="AKB3" s="819"/>
      <c r="AKC3" s="819"/>
      <c r="AKD3" s="819"/>
      <c r="AKE3" s="819"/>
      <c r="AKF3" s="819"/>
      <c r="AKG3" s="819"/>
      <c r="AKH3" s="819"/>
      <c r="AKI3" s="819"/>
      <c r="AKJ3" s="819"/>
      <c r="AKK3" s="819"/>
      <c r="AKL3" s="819"/>
      <c r="AKM3" s="819"/>
      <c r="AKN3" s="819"/>
      <c r="AKO3" s="819"/>
      <c r="AKP3" s="819"/>
      <c r="AKQ3" s="819"/>
      <c r="AKR3" s="819"/>
      <c r="AKS3" s="819"/>
      <c r="AKT3" s="819"/>
      <c r="AKU3" s="819"/>
      <c r="AKV3" s="819"/>
      <c r="AKW3" s="819"/>
      <c r="AKX3" s="819"/>
      <c r="AKY3" s="819"/>
      <c r="AKZ3" s="819"/>
      <c r="ALA3" s="819"/>
      <c r="ALB3" s="819"/>
      <c r="ALC3" s="819"/>
      <c r="ALD3" s="819"/>
      <c r="ALE3" s="819"/>
      <c r="ALF3" s="819"/>
      <c r="ALG3" s="819"/>
      <c r="ALH3" s="819"/>
      <c r="ALI3" s="819"/>
      <c r="ALJ3" s="819"/>
      <c r="ALK3" s="819"/>
      <c r="ALL3" s="819"/>
      <c r="ALM3" s="819"/>
      <c r="ALN3" s="819"/>
      <c r="ALO3" s="819"/>
      <c r="ALP3" s="819"/>
      <c r="ALQ3" s="819"/>
      <c r="ALR3" s="819"/>
      <c r="ALS3" s="819"/>
      <c r="ALT3" s="819"/>
      <c r="ALU3" s="819"/>
      <c r="ALV3" s="819"/>
      <c r="ALW3" s="819"/>
      <c r="ALX3" s="819"/>
      <c r="ALY3" s="819"/>
      <c r="ALZ3" s="819"/>
      <c r="AMA3" s="819"/>
      <c r="AMB3" s="819"/>
      <c r="AMC3" s="819"/>
      <c r="AMD3" s="819"/>
      <c r="AME3" s="819"/>
      <c r="AMF3" s="819"/>
      <c r="AMG3" s="819"/>
      <c r="AMH3" s="819"/>
      <c r="AMI3" s="819"/>
      <c r="AMJ3" s="819"/>
      <c r="AMK3" s="819"/>
      <c r="AML3" s="819"/>
      <c r="AMM3" s="819"/>
      <c r="AMN3" s="819"/>
      <c r="AMO3" s="819"/>
      <c r="AMP3" s="819"/>
      <c r="AMQ3" s="819"/>
      <c r="AMR3" s="819"/>
      <c r="AMS3" s="819"/>
      <c r="AMT3" s="819"/>
      <c r="AMU3" s="819"/>
      <c r="AMV3" s="819"/>
      <c r="AMW3" s="819"/>
      <c r="AMX3" s="819"/>
      <c r="AMY3" s="819"/>
      <c r="AMZ3" s="819"/>
      <c r="ANA3" s="819"/>
      <c r="ANB3" s="819"/>
      <c r="ANC3" s="819"/>
      <c r="AND3" s="819"/>
      <c r="ANE3" s="819"/>
      <c r="ANF3" s="819"/>
      <c r="ANG3" s="819"/>
      <c r="ANH3" s="819"/>
      <c r="ANI3" s="819"/>
      <c r="ANJ3" s="819"/>
      <c r="ANK3" s="819"/>
      <c r="ANL3" s="819"/>
      <c r="ANM3" s="819"/>
      <c r="ANN3" s="819"/>
      <c r="ANO3" s="819"/>
      <c r="ANP3" s="819"/>
      <c r="ANQ3" s="819"/>
      <c r="ANR3" s="819"/>
      <c r="ANS3" s="819"/>
      <c r="ANT3" s="819"/>
      <c r="ANU3" s="819"/>
      <c r="ANV3" s="819"/>
      <c r="ANW3" s="819"/>
      <c r="ANX3" s="819"/>
      <c r="ANY3" s="819"/>
      <c r="ANZ3" s="819"/>
      <c r="AOA3" s="819"/>
      <c r="AOB3" s="819"/>
      <c r="AOC3" s="819"/>
      <c r="AOD3" s="819"/>
      <c r="AOE3" s="819"/>
      <c r="AOF3" s="819"/>
      <c r="AOG3" s="819"/>
      <c r="AOH3" s="819"/>
      <c r="AOI3" s="819"/>
      <c r="AOJ3" s="819"/>
      <c r="AOK3" s="819"/>
      <c r="AOL3" s="819"/>
      <c r="AOM3" s="819"/>
      <c r="AON3" s="819"/>
      <c r="AOO3" s="819"/>
      <c r="AOP3" s="819"/>
      <c r="AOQ3" s="819"/>
      <c r="AOR3" s="819"/>
      <c r="AOS3" s="819"/>
      <c r="AOT3" s="819"/>
      <c r="AOU3" s="819"/>
      <c r="AOV3" s="819"/>
      <c r="AOW3" s="819"/>
      <c r="AOX3" s="819"/>
      <c r="AOY3" s="819"/>
      <c r="AOZ3" s="819"/>
      <c r="APA3" s="819"/>
      <c r="APB3" s="819"/>
      <c r="APC3" s="819"/>
      <c r="APD3" s="819"/>
      <c r="APE3" s="819"/>
      <c r="APF3" s="819"/>
      <c r="APG3" s="819"/>
      <c r="APH3" s="819"/>
      <c r="API3" s="819"/>
      <c r="APJ3" s="819"/>
      <c r="APK3" s="819"/>
      <c r="APL3" s="819"/>
      <c r="APM3" s="819"/>
      <c r="APN3" s="819"/>
      <c r="APO3" s="819"/>
      <c r="APP3" s="819"/>
      <c r="APQ3" s="819"/>
      <c r="APR3" s="819"/>
      <c r="APS3" s="819"/>
      <c r="APT3" s="819"/>
      <c r="APU3" s="819"/>
      <c r="APV3" s="819"/>
      <c r="APW3" s="819"/>
      <c r="APX3" s="819"/>
      <c r="APY3" s="819"/>
      <c r="APZ3" s="819"/>
      <c r="AQA3" s="819"/>
      <c r="AQB3" s="819"/>
      <c r="AQC3" s="819"/>
      <c r="AQD3" s="819"/>
      <c r="AQE3" s="819"/>
      <c r="AQF3" s="819"/>
      <c r="AQG3" s="819"/>
      <c r="AQH3" s="819"/>
      <c r="AQI3" s="819"/>
      <c r="AQJ3" s="819"/>
      <c r="AQK3" s="819"/>
      <c r="AQL3" s="819"/>
      <c r="AQM3" s="819"/>
      <c r="AQN3" s="819"/>
      <c r="AQO3" s="819"/>
      <c r="AQP3" s="819"/>
      <c r="AQQ3" s="819"/>
      <c r="AQR3" s="819"/>
      <c r="AQS3" s="819"/>
      <c r="AQT3" s="819"/>
      <c r="AQU3" s="819"/>
      <c r="AQV3" s="819"/>
      <c r="AQW3" s="819"/>
      <c r="AQX3" s="819"/>
      <c r="AQY3" s="819"/>
      <c r="AQZ3" s="819"/>
      <c r="ARA3" s="819"/>
      <c r="ARB3" s="819"/>
      <c r="ARC3" s="819"/>
      <c r="ARD3" s="819"/>
      <c r="ARE3" s="819"/>
      <c r="ARF3" s="819"/>
      <c r="ARG3" s="819"/>
      <c r="ARH3" s="819"/>
      <c r="ARI3" s="819"/>
      <c r="ARJ3" s="819"/>
      <c r="ARK3" s="819"/>
      <c r="ARL3" s="819"/>
      <c r="ARM3" s="819"/>
      <c r="ARN3" s="819"/>
      <c r="ARO3" s="819"/>
      <c r="ARP3" s="819"/>
      <c r="ARQ3" s="819"/>
      <c r="ARR3" s="819"/>
      <c r="ARS3" s="819"/>
      <c r="ART3" s="819"/>
      <c r="ARU3" s="819"/>
      <c r="ARV3" s="819"/>
      <c r="ARW3" s="819"/>
      <c r="ARX3" s="819"/>
      <c r="ARY3" s="819"/>
      <c r="ARZ3" s="819"/>
      <c r="ASA3" s="819"/>
      <c r="ASB3" s="819"/>
      <c r="ASC3" s="819"/>
      <c r="ASD3" s="819"/>
      <c r="ASE3" s="819"/>
      <c r="ASF3" s="819"/>
      <c r="ASG3" s="819"/>
      <c r="ASH3" s="819"/>
      <c r="ASI3" s="819"/>
      <c r="ASJ3" s="819"/>
      <c r="ASK3" s="819"/>
      <c r="ASL3" s="819"/>
      <c r="ASM3" s="819"/>
      <c r="ASN3" s="819"/>
      <c r="ASO3" s="819"/>
      <c r="ASP3" s="819"/>
      <c r="ASQ3" s="819"/>
      <c r="ASR3" s="819"/>
      <c r="ASS3" s="819"/>
      <c r="AST3" s="819"/>
      <c r="ASU3" s="819"/>
      <c r="ASV3" s="819"/>
      <c r="ASW3" s="819"/>
      <c r="ASX3" s="819"/>
      <c r="ASY3" s="819"/>
      <c r="ASZ3" s="819"/>
      <c r="ATA3" s="819"/>
      <c r="ATB3" s="819"/>
      <c r="ATC3" s="819"/>
      <c r="ATD3" s="819"/>
      <c r="ATE3" s="819"/>
      <c r="ATF3" s="819"/>
      <c r="ATG3" s="819"/>
      <c r="ATH3" s="819"/>
      <c r="ATI3" s="819"/>
      <c r="ATJ3" s="819"/>
      <c r="ATK3" s="819"/>
      <c r="ATL3" s="819"/>
      <c r="ATM3" s="819"/>
      <c r="ATN3" s="819"/>
      <c r="ATO3" s="819"/>
      <c r="ATP3" s="819"/>
      <c r="ATQ3" s="819"/>
      <c r="ATR3" s="819"/>
      <c r="ATS3" s="819"/>
      <c r="ATT3" s="819"/>
      <c r="ATU3" s="819"/>
      <c r="ATV3" s="819"/>
      <c r="ATW3" s="819"/>
      <c r="ATX3" s="819"/>
      <c r="ATY3" s="819"/>
      <c r="ATZ3" s="819"/>
      <c r="AUA3" s="819"/>
      <c r="AUB3" s="819"/>
      <c r="AUC3" s="819"/>
      <c r="AUD3" s="819"/>
      <c r="AUE3" s="819"/>
      <c r="AUF3" s="819"/>
      <c r="AUG3" s="819"/>
      <c r="AUH3" s="819"/>
      <c r="AUI3" s="819"/>
      <c r="AUJ3" s="819"/>
      <c r="AUK3" s="819"/>
      <c r="AUL3" s="819"/>
      <c r="AUM3" s="819"/>
      <c r="AUN3" s="819"/>
      <c r="AUO3" s="819"/>
      <c r="AUP3" s="819"/>
      <c r="AUQ3" s="819"/>
      <c r="AUR3" s="819"/>
      <c r="AUS3" s="819"/>
      <c r="AUT3" s="819"/>
      <c r="AUU3" s="819"/>
      <c r="AUV3" s="819"/>
      <c r="AUW3" s="819"/>
      <c r="AUX3" s="819"/>
      <c r="AUY3" s="819"/>
      <c r="AUZ3" s="819"/>
      <c r="AVA3" s="819"/>
      <c r="AVB3" s="819"/>
      <c r="AVC3" s="819"/>
      <c r="AVD3" s="819"/>
      <c r="AVE3" s="819"/>
      <c r="AVF3" s="819"/>
      <c r="AVG3" s="819"/>
      <c r="AVH3" s="819"/>
      <c r="AVI3" s="819"/>
      <c r="AVJ3" s="819"/>
      <c r="AVK3" s="819"/>
      <c r="AVL3" s="819"/>
      <c r="AVM3" s="819"/>
      <c r="AVN3" s="819"/>
      <c r="AVO3" s="819"/>
      <c r="AVP3" s="819"/>
      <c r="AVQ3" s="819"/>
      <c r="AVR3" s="819"/>
      <c r="AVS3" s="819"/>
      <c r="AVT3" s="819"/>
      <c r="AVU3" s="819"/>
      <c r="AVV3" s="819"/>
      <c r="AVW3" s="819"/>
      <c r="AVX3" s="819"/>
      <c r="AVY3" s="819"/>
      <c r="AVZ3" s="819"/>
      <c r="AWA3" s="819"/>
      <c r="AWB3" s="819"/>
      <c r="AWC3" s="819"/>
      <c r="AWD3" s="819"/>
      <c r="AWE3" s="819"/>
      <c r="AWF3" s="819"/>
      <c r="AWG3" s="819"/>
      <c r="AWH3" s="819"/>
      <c r="AWI3" s="819"/>
      <c r="AWJ3" s="819"/>
      <c r="AWK3" s="819"/>
      <c r="AWL3" s="819"/>
      <c r="AWM3" s="819"/>
      <c r="AWN3" s="819"/>
      <c r="AWO3" s="819"/>
      <c r="AWP3" s="819"/>
      <c r="AWQ3" s="819"/>
      <c r="AWR3" s="819"/>
      <c r="AWS3" s="819"/>
      <c r="AWT3" s="819"/>
      <c r="AWU3" s="819"/>
      <c r="AWV3" s="819"/>
      <c r="AWW3" s="819"/>
      <c r="AWX3" s="819"/>
      <c r="AWY3" s="819"/>
      <c r="AWZ3" s="819"/>
      <c r="AXA3" s="819"/>
      <c r="AXB3" s="819"/>
      <c r="AXC3" s="819"/>
      <c r="AXD3" s="819"/>
      <c r="AXE3" s="819"/>
      <c r="AXF3" s="819"/>
      <c r="AXG3" s="819"/>
      <c r="AXH3" s="819"/>
      <c r="AXI3" s="819"/>
      <c r="AXJ3" s="819"/>
      <c r="AXK3" s="819"/>
      <c r="AXL3" s="819"/>
      <c r="AXM3" s="819"/>
      <c r="AXN3" s="819"/>
      <c r="AXO3" s="819"/>
      <c r="AXP3" s="819"/>
      <c r="AXQ3" s="819"/>
      <c r="AXR3" s="819"/>
      <c r="AXS3" s="819"/>
      <c r="AXT3" s="819"/>
      <c r="AXU3" s="819"/>
      <c r="AXV3" s="819"/>
      <c r="AXW3" s="819"/>
      <c r="AXX3" s="819"/>
      <c r="AXY3" s="819"/>
      <c r="AXZ3" s="819"/>
      <c r="AYA3" s="819"/>
      <c r="AYB3" s="819"/>
      <c r="AYC3" s="819"/>
      <c r="AYD3" s="819"/>
      <c r="AYE3" s="819"/>
      <c r="AYF3" s="819"/>
      <c r="AYG3" s="819"/>
      <c r="AYH3" s="819"/>
      <c r="AYI3" s="819"/>
      <c r="AYJ3" s="819"/>
      <c r="AYK3" s="819"/>
      <c r="AYL3" s="819"/>
      <c r="AYM3" s="819"/>
      <c r="AYN3" s="819"/>
      <c r="AYO3" s="819"/>
      <c r="AYP3" s="819"/>
      <c r="AYQ3" s="819"/>
      <c r="AYR3" s="819"/>
      <c r="AYS3" s="819"/>
      <c r="AYT3" s="819"/>
      <c r="AYU3" s="819"/>
      <c r="AYV3" s="819"/>
      <c r="AYW3" s="819"/>
      <c r="AYX3" s="819"/>
      <c r="AYY3" s="819"/>
      <c r="AYZ3" s="819"/>
      <c r="AZA3" s="819"/>
      <c r="AZB3" s="819"/>
      <c r="AZC3" s="819"/>
      <c r="AZD3" s="819"/>
      <c r="AZE3" s="819"/>
      <c r="AZF3" s="819"/>
      <c r="AZG3" s="819"/>
      <c r="AZH3" s="819"/>
      <c r="AZI3" s="819"/>
      <c r="AZJ3" s="819"/>
      <c r="AZK3" s="819"/>
      <c r="AZL3" s="819"/>
      <c r="AZM3" s="819"/>
      <c r="AZN3" s="819"/>
      <c r="AZO3" s="819"/>
      <c r="AZP3" s="819"/>
      <c r="AZQ3" s="819"/>
      <c r="AZR3" s="819"/>
      <c r="AZS3" s="819"/>
      <c r="AZT3" s="819"/>
      <c r="AZU3" s="819"/>
      <c r="AZV3" s="819"/>
      <c r="AZW3" s="819"/>
      <c r="AZX3" s="819"/>
      <c r="AZY3" s="819"/>
      <c r="AZZ3" s="819"/>
      <c r="BAA3" s="819"/>
      <c r="BAB3" s="819"/>
      <c r="BAC3" s="819"/>
      <c r="BAD3" s="819"/>
      <c r="BAE3" s="819"/>
      <c r="BAF3" s="819"/>
      <c r="BAG3" s="819"/>
      <c r="BAH3" s="819"/>
      <c r="BAI3" s="819"/>
      <c r="BAJ3" s="819"/>
      <c r="BAK3" s="819"/>
      <c r="BAL3" s="819"/>
      <c r="BAM3" s="819"/>
      <c r="BAN3" s="819"/>
      <c r="BAO3" s="819"/>
      <c r="BAP3" s="819"/>
      <c r="BAQ3" s="819"/>
      <c r="BAR3" s="819"/>
      <c r="BAS3" s="819"/>
      <c r="BAT3" s="819"/>
      <c r="BAU3" s="819"/>
      <c r="BAV3" s="819"/>
      <c r="BAW3" s="819"/>
      <c r="BAX3" s="819"/>
      <c r="BAY3" s="819"/>
      <c r="BAZ3" s="819"/>
      <c r="BBA3" s="819"/>
      <c r="BBB3" s="819"/>
      <c r="BBC3" s="819"/>
      <c r="BBD3" s="819"/>
      <c r="BBE3" s="819"/>
      <c r="BBF3" s="819"/>
      <c r="BBG3" s="819"/>
      <c r="BBH3" s="819"/>
      <c r="BBI3" s="819"/>
      <c r="BBJ3" s="819"/>
      <c r="BBK3" s="819"/>
      <c r="BBL3" s="819"/>
      <c r="BBM3" s="819"/>
      <c r="BBN3" s="819"/>
      <c r="BBO3" s="819"/>
      <c r="BBP3" s="819"/>
      <c r="BBQ3" s="819"/>
      <c r="BBR3" s="819"/>
      <c r="BBS3" s="819"/>
      <c r="BBT3" s="819"/>
      <c r="BBU3" s="819"/>
      <c r="BBV3" s="819"/>
      <c r="BBW3" s="819"/>
      <c r="BBX3" s="819"/>
      <c r="BBY3" s="819"/>
      <c r="BBZ3" s="819"/>
      <c r="BCA3" s="819"/>
      <c r="BCB3" s="819"/>
      <c r="BCC3" s="819"/>
      <c r="BCD3" s="819"/>
      <c r="BCE3" s="819"/>
      <c r="BCF3" s="819"/>
      <c r="BCG3" s="819"/>
      <c r="BCH3" s="819"/>
      <c r="BCI3" s="819"/>
      <c r="BCJ3" s="819"/>
      <c r="BCK3" s="819"/>
      <c r="BCL3" s="819"/>
      <c r="BCM3" s="819"/>
      <c r="BCN3" s="819"/>
      <c r="BCO3" s="819"/>
      <c r="BCP3" s="819"/>
      <c r="BCQ3" s="819"/>
      <c r="BCR3" s="819"/>
      <c r="BCS3" s="819"/>
      <c r="BCT3" s="819"/>
      <c r="BCU3" s="819"/>
      <c r="BCV3" s="819"/>
      <c r="BCW3" s="819"/>
      <c r="BCX3" s="819"/>
      <c r="BCY3" s="819"/>
      <c r="BCZ3" s="819"/>
      <c r="BDA3" s="819"/>
      <c r="BDB3" s="819"/>
      <c r="BDC3" s="819"/>
      <c r="BDD3" s="819"/>
      <c r="BDE3" s="819"/>
      <c r="BDF3" s="819"/>
      <c r="BDG3" s="819"/>
      <c r="BDH3" s="819"/>
      <c r="BDI3" s="819"/>
      <c r="BDJ3" s="819"/>
      <c r="BDK3" s="819"/>
      <c r="BDL3" s="819"/>
      <c r="BDM3" s="819"/>
      <c r="BDN3" s="819"/>
      <c r="BDO3" s="819"/>
      <c r="BDP3" s="819"/>
      <c r="BDQ3" s="819"/>
      <c r="BDR3" s="819"/>
      <c r="BDS3" s="819"/>
      <c r="BDT3" s="819"/>
      <c r="BDU3" s="819"/>
      <c r="BDV3" s="819"/>
      <c r="BDW3" s="819"/>
      <c r="BDX3" s="819"/>
      <c r="BDY3" s="819"/>
      <c r="BDZ3" s="819"/>
      <c r="BEA3" s="819"/>
      <c r="BEB3" s="819"/>
      <c r="BEC3" s="819"/>
      <c r="BED3" s="819"/>
      <c r="BEE3" s="819"/>
      <c r="BEF3" s="819"/>
      <c r="BEG3" s="819"/>
      <c r="BEH3" s="819"/>
      <c r="BEI3" s="819"/>
      <c r="BEJ3" s="819"/>
      <c r="BEK3" s="819"/>
      <c r="BEL3" s="819"/>
      <c r="BEM3" s="819"/>
      <c r="BEN3" s="819"/>
      <c r="BEO3" s="819"/>
      <c r="BEP3" s="819"/>
      <c r="BEQ3" s="819"/>
      <c r="BER3" s="819"/>
      <c r="BES3" s="819"/>
      <c r="BET3" s="819"/>
      <c r="BEU3" s="819"/>
      <c r="BEV3" s="819"/>
      <c r="BEW3" s="819"/>
      <c r="BEX3" s="819"/>
      <c r="BEY3" s="819"/>
      <c r="BEZ3" s="819"/>
      <c r="BFA3" s="819"/>
      <c r="BFB3" s="819"/>
      <c r="BFC3" s="819"/>
      <c r="BFD3" s="819"/>
      <c r="BFE3" s="819"/>
      <c r="BFF3" s="819"/>
      <c r="BFG3" s="819"/>
      <c r="BFH3" s="819"/>
      <c r="BFI3" s="819"/>
      <c r="BFJ3" s="819"/>
      <c r="BFK3" s="819"/>
      <c r="BFL3" s="819"/>
      <c r="BFM3" s="819"/>
      <c r="BFN3" s="819"/>
      <c r="BFO3" s="819"/>
      <c r="BFP3" s="819"/>
      <c r="BFQ3" s="819"/>
      <c r="BFR3" s="819"/>
      <c r="BFS3" s="819"/>
      <c r="BFT3" s="819"/>
      <c r="BFU3" s="819"/>
      <c r="BFV3" s="819"/>
      <c r="BFW3" s="819"/>
      <c r="BFX3" s="819"/>
      <c r="BFY3" s="819"/>
      <c r="BFZ3" s="819"/>
      <c r="BGA3" s="819"/>
      <c r="BGB3" s="819"/>
      <c r="BGC3" s="819"/>
      <c r="BGD3" s="819"/>
      <c r="BGE3" s="819"/>
      <c r="BGF3" s="819"/>
      <c r="BGG3" s="819"/>
      <c r="BGH3" s="819"/>
      <c r="BGI3" s="819"/>
      <c r="BGJ3" s="819"/>
      <c r="BGK3" s="819"/>
      <c r="BGL3" s="819"/>
      <c r="BGM3" s="819"/>
      <c r="BGN3" s="819"/>
      <c r="BGO3" s="819"/>
      <c r="BGP3" s="819"/>
      <c r="BGQ3" s="819"/>
      <c r="BGR3" s="819"/>
      <c r="BGS3" s="819"/>
      <c r="BGT3" s="819"/>
      <c r="BGU3" s="819"/>
      <c r="BGV3" s="819"/>
      <c r="BGW3" s="819"/>
      <c r="BGX3" s="819"/>
      <c r="BGY3" s="819"/>
      <c r="BGZ3" s="819"/>
      <c r="BHA3" s="819"/>
      <c r="BHB3" s="819"/>
      <c r="BHC3" s="819"/>
      <c r="BHD3" s="819"/>
      <c r="BHE3" s="819"/>
      <c r="BHF3" s="819"/>
      <c r="BHG3" s="819"/>
      <c r="BHH3" s="819"/>
      <c r="BHI3" s="819"/>
      <c r="BHJ3" s="819"/>
      <c r="BHK3" s="819"/>
      <c r="BHL3" s="819"/>
      <c r="BHM3" s="819"/>
      <c r="BHN3" s="819"/>
      <c r="BHO3" s="819"/>
      <c r="BHP3" s="819"/>
      <c r="BHQ3" s="819"/>
      <c r="BHR3" s="819"/>
      <c r="BHS3" s="819"/>
      <c r="BHT3" s="819"/>
      <c r="BHU3" s="819"/>
      <c r="BHV3" s="819"/>
      <c r="BHW3" s="819"/>
      <c r="BHX3" s="819"/>
      <c r="BHY3" s="819"/>
      <c r="BHZ3" s="819"/>
      <c r="BIA3" s="819"/>
      <c r="BIB3" s="819"/>
      <c r="BIC3" s="819"/>
      <c r="BID3" s="819"/>
      <c r="BIE3" s="819"/>
      <c r="BIF3" s="819"/>
      <c r="BIG3" s="819"/>
      <c r="BIH3" s="819"/>
      <c r="BII3" s="819"/>
      <c r="BIJ3" s="819"/>
      <c r="BIK3" s="819"/>
      <c r="BIL3" s="819"/>
      <c r="BIM3" s="819"/>
      <c r="BIN3" s="819"/>
      <c r="BIO3" s="819"/>
      <c r="BIP3" s="819"/>
      <c r="BIQ3" s="819"/>
      <c r="BIR3" s="819"/>
      <c r="BIS3" s="819"/>
      <c r="BIT3" s="819"/>
      <c r="BIU3" s="819"/>
      <c r="BIV3" s="819"/>
      <c r="BIW3" s="819"/>
      <c r="BIX3" s="819"/>
      <c r="BIY3" s="819"/>
      <c r="BIZ3" s="819"/>
      <c r="BJA3" s="819"/>
      <c r="BJB3" s="819"/>
      <c r="BJC3" s="819"/>
      <c r="BJD3" s="819"/>
      <c r="BJE3" s="819"/>
      <c r="BJF3" s="819"/>
      <c r="BJG3" s="819"/>
      <c r="BJH3" s="819"/>
      <c r="BJI3" s="819"/>
      <c r="BJJ3" s="819"/>
      <c r="BJK3" s="819"/>
      <c r="BJL3" s="819"/>
      <c r="BJM3" s="819"/>
      <c r="BJN3" s="819"/>
      <c r="BJO3" s="819"/>
      <c r="BJP3" s="819"/>
      <c r="BJQ3" s="819"/>
      <c r="BJR3" s="819"/>
      <c r="BJS3" s="819"/>
      <c r="BJT3" s="819"/>
      <c r="BJU3" s="819"/>
      <c r="BJV3" s="819"/>
      <c r="BJW3" s="819"/>
      <c r="BJX3" s="819"/>
      <c r="BJY3" s="819"/>
      <c r="BJZ3" s="819"/>
      <c r="BKA3" s="819"/>
      <c r="BKB3" s="819"/>
      <c r="BKC3" s="819"/>
      <c r="BKD3" s="819"/>
      <c r="BKE3" s="819"/>
      <c r="BKF3" s="819"/>
      <c r="BKG3" s="819"/>
      <c r="BKH3" s="819"/>
      <c r="BKI3" s="819"/>
      <c r="BKJ3" s="819"/>
      <c r="BKK3" s="819"/>
      <c r="BKL3" s="819"/>
      <c r="BKM3" s="819"/>
      <c r="BKN3" s="819"/>
      <c r="BKO3" s="819"/>
      <c r="BKP3" s="819"/>
      <c r="BKQ3" s="819"/>
      <c r="BKR3" s="819"/>
      <c r="BKS3" s="819"/>
      <c r="BKT3" s="819"/>
      <c r="BKU3" s="819"/>
      <c r="BKV3" s="819"/>
      <c r="BKW3" s="819"/>
      <c r="BKX3" s="819"/>
      <c r="BKY3" s="819"/>
      <c r="BKZ3" s="819"/>
      <c r="BLA3" s="819"/>
      <c r="BLB3" s="819"/>
      <c r="BLC3" s="819"/>
      <c r="BLD3" s="819"/>
      <c r="BLE3" s="819"/>
      <c r="BLF3" s="819"/>
      <c r="BLG3" s="819"/>
      <c r="BLH3" s="819"/>
      <c r="BLI3" s="819"/>
      <c r="BLJ3" s="819"/>
      <c r="BLK3" s="819"/>
      <c r="BLL3" s="819"/>
      <c r="BLM3" s="819"/>
      <c r="BLN3" s="819"/>
      <c r="BLO3" s="819"/>
      <c r="BLP3" s="819"/>
      <c r="BLQ3" s="819"/>
      <c r="BLR3" s="819"/>
      <c r="BLS3" s="819"/>
      <c r="BLT3" s="819"/>
      <c r="BLU3" s="819"/>
      <c r="BLV3" s="819"/>
      <c r="BLW3" s="819"/>
      <c r="BLX3" s="819"/>
      <c r="BLY3" s="819"/>
      <c r="BLZ3" s="819"/>
      <c r="BMA3" s="819"/>
      <c r="BMB3" s="819"/>
      <c r="BMC3" s="819"/>
      <c r="BMD3" s="819"/>
      <c r="BME3" s="819"/>
      <c r="BMF3" s="819"/>
      <c r="BMG3" s="819"/>
      <c r="BMH3" s="819"/>
      <c r="BMI3" s="819"/>
      <c r="BMJ3" s="819"/>
      <c r="BMK3" s="819"/>
      <c r="BML3" s="819"/>
      <c r="BMM3" s="819"/>
      <c r="BMN3" s="819"/>
      <c r="BMO3" s="819"/>
      <c r="BMP3" s="819"/>
      <c r="BMQ3" s="819"/>
      <c r="BMR3" s="819"/>
      <c r="BMS3" s="819"/>
      <c r="BMT3" s="819"/>
      <c r="BMU3" s="819"/>
      <c r="BMV3" s="819"/>
      <c r="BMW3" s="819"/>
      <c r="BMX3" s="819"/>
      <c r="BMY3" s="819"/>
      <c r="BMZ3" s="819"/>
      <c r="BNA3" s="819"/>
      <c r="BNB3" s="819"/>
      <c r="BNC3" s="819"/>
      <c r="BND3" s="819"/>
      <c r="BNE3" s="819"/>
      <c r="BNF3" s="819"/>
      <c r="BNG3" s="819"/>
      <c r="BNH3" s="819"/>
      <c r="BNI3" s="819"/>
      <c r="BNJ3" s="819"/>
      <c r="BNK3" s="819"/>
      <c r="BNL3" s="819"/>
      <c r="BNM3" s="819"/>
      <c r="BNN3" s="819"/>
      <c r="BNO3" s="819"/>
      <c r="BNP3" s="819"/>
      <c r="BNQ3" s="819"/>
      <c r="BNR3" s="819"/>
      <c r="BNS3" s="819"/>
      <c r="BNT3" s="819"/>
      <c r="BNU3" s="819"/>
      <c r="BNV3" s="819"/>
      <c r="BNW3" s="819"/>
      <c r="BNX3" s="819"/>
      <c r="BNY3" s="819"/>
      <c r="BNZ3" s="819"/>
      <c r="BOA3" s="819"/>
      <c r="BOB3" s="819"/>
      <c r="BOC3" s="819"/>
      <c r="BOD3" s="819"/>
      <c r="BOE3" s="819"/>
      <c r="BOF3" s="819"/>
      <c r="BOG3" s="819"/>
      <c r="BOH3" s="819"/>
      <c r="BOI3" s="819"/>
      <c r="BOJ3" s="819"/>
      <c r="BOK3" s="819"/>
      <c r="BOL3" s="819"/>
      <c r="BOM3" s="819"/>
      <c r="BON3" s="819"/>
      <c r="BOO3" s="819"/>
      <c r="BOP3" s="819"/>
      <c r="BOQ3" s="819"/>
      <c r="BOR3" s="819"/>
      <c r="BOS3" s="819"/>
      <c r="BOT3" s="819"/>
      <c r="BOU3" s="819"/>
      <c r="BOV3" s="819"/>
      <c r="BOW3" s="819"/>
      <c r="BOX3" s="819"/>
      <c r="BOY3" s="819"/>
      <c r="BOZ3" s="819"/>
      <c r="BPA3" s="819"/>
      <c r="BPB3" s="819"/>
      <c r="BPC3" s="819"/>
      <c r="BPD3" s="819"/>
      <c r="BPE3" s="819"/>
      <c r="BPF3" s="819"/>
      <c r="BPG3" s="819"/>
      <c r="BPH3" s="819"/>
      <c r="BPI3" s="819"/>
      <c r="BPJ3" s="819"/>
      <c r="BPK3" s="819"/>
      <c r="BPL3" s="819"/>
      <c r="BPM3" s="819"/>
      <c r="BPN3" s="819"/>
      <c r="BPO3" s="819"/>
      <c r="BPP3" s="819"/>
      <c r="BPQ3" s="819"/>
      <c r="BPR3" s="819"/>
      <c r="BPS3" s="819"/>
      <c r="BPT3" s="819"/>
      <c r="BPU3" s="819"/>
      <c r="BPV3" s="819"/>
      <c r="BPW3" s="819"/>
      <c r="BPX3" s="819"/>
      <c r="BPY3" s="819"/>
      <c r="BPZ3" s="819"/>
      <c r="BQA3" s="819"/>
      <c r="BQB3" s="819"/>
      <c r="BQC3" s="819"/>
      <c r="BQD3" s="819"/>
      <c r="BQE3" s="819"/>
      <c r="BQF3" s="819"/>
      <c r="BQG3" s="819"/>
      <c r="BQH3" s="819"/>
      <c r="BQI3" s="819"/>
      <c r="BQJ3" s="819"/>
      <c r="BQK3" s="819"/>
      <c r="BQL3" s="819"/>
      <c r="BQM3" s="819"/>
      <c r="BQN3" s="819"/>
      <c r="BQO3" s="819"/>
      <c r="BQP3" s="819"/>
      <c r="BQQ3" s="819"/>
      <c r="BQR3" s="819"/>
      <c r="BQS3" s="819"/>
      <c r="BQT3" s="819"/>
      <c r="BQU3" s="819"/>
      <c r="BQV3" s="819"/>
      <c r="BQW3" s="819"/>
      <c r="BQX3" s="819"/>
      <c r="BQY3" s="819"/>
      <c r="BQZ3" s="819"/>
      <c r="BRA3" s="819"/>
      <c r="BRB3" s="819"/>
      <c r="BRC3" s="819"/>
      <c r="BRD3" s="819"/>
      <c r="BRE3" s="819"/>
      <c r="BRF3" s="819"/>
      <c r="BRG3" s="819"/>
      <c r="BRH3" s="819"/>
      <c r="BRI3" s="819"/>
      <c r="BRJ3" s="819"/>
      <c r="BRK3" s="819"/>
      <c r="BRL3" s="819"/>
      <c r="BRM3" s="819"/>
      <c r="BRN3" s="819"/>
      <c r="BRO3" s="819"/>
      <c r="BRP3" s="819"/>
      <c r="BRQ3" s="819"/>
      <c r="BRR3" s="819"/>
      <c r="BRS3" s="819"/>
      <c r="BRT3" s="819"/>
      <c r="BRU3" s="819"/>
      <c r="BRV3" s="819"/>
      <c r="BRW3" s="819"/>
      <c r="BRX3" s="819"/>
      <c r="BRY3" s="819"/>
      <c r="BRZ3" s="819"/>
      <c r="BSA3" s="819"/>
      <c r="BSB3" s="819"/>
      <c r="BSC3" s="819"/>
      <c r="BSD3" s="819"/>
      <c r="BSE3" s="819"/>
      <c r="BSF3" s="819"/>
      <c r="BSG3" s="819"/>
      <c r="BSH3" s="819"/>
      <c r="BSI3" s="819"/>
      <c r="BSJ3" s="819"/>
      <c r="BSK3" s="819"/>
      <c r="BSL3" s="819"/>
      <c r="BSM3" s="819"/>
      <c r="BSN3" s="819"/>
      <c r="BSO3" s="819"/>
      <c r="BSP3" s="819"/>
      <c r="BSQ3" s="819"/>
      <c r="BSR3" s="819"/>
      <c r="BSS3" s="819"/>
      <c r="BST3" s="819"/>
      <c r="BSU3" s="819"/>
      <c r="BSV3" s="819"/>
      <c r="BSW3" s="819"/>
      <c r="BSX3" s="819"/>
      <c r="BSY3" s="819"/>
      <c r="BSZ3" s="819"/>
      <c r="BTA3" s="819"/>
      <c r="BTB3" s="819"/>
      <c r="BTC3" s="819"/>
      <c r="BTD3" s="819"/>
      <c r="BTE3" s="819"/>
      <c r="BTF3" s="819"/>
      <c r="BTG3" s="819"/>
      <c r="BTH3" s="819"/>
      <c r="BTI3" s="819"/>
      <c r="BTJ3" s="819"/>
      <c r="BTK3" s="819"/>
      <c r="BTL3" s="819"/>
      <c r="BTM3" s="819"/>
      <c r="BTN3" s="819"/>
      <c r="BTO3" s="819"/>
      <c r="BTP3" s="819"/>
      <c r="BTQ3" s="819"/>
      <c r="BTR3" s="819"/>
      <c r="BTS3" s="819"/>
      <c r="BTT3" s="819"/>
      <c r="BTU3" s="819"/>
      <c r="BTV3" s="819"/>
      <c r="BTW3" s="819"/>
      <c r="BTX3" s="819"/>
      <c r="BTY3" s="819"/>
      <c r="BTZ3" s="819"/>
      <c r="BUA3" s="819"/>
      <c r="BUB3" s="819"/>
      <c r="BUC3" s="819"/>
      <c r="BUD3" s="819"/>
      <c r="BUE3" s="819"/>
      <c r="BUF3" s="819"/>
      <c r="BUG3" s="819"/>
      <c r="BUH3" s="819"/>
      <c r="BUI3" s="819"/>
      <c r="BUJ3" s="819"/>
      <c r="BUK3" s="819"/>
      <c r="BUL3" s="819"/>
      <c r="BUM3" s="819"/>
      <c r="BUN3" s="819"/>
      <c r="BUO3" s="819"/>
      <c r="BUP3" s="819"/>
      <c r="BUQ3" s="819"/>
      <c r="BUR3" s="819"/>
      <c r="BUS3" s="819"/>
      <c r="BUT3" s="819"/>
      <c r="BUU3" s="819"/>
      <c r="BUV3" s="819"/>
      <c r="BUW3" s="819"/>
      <c r="BUX3" s="819"/>
      <c r="BUY3" s="819"/>
      <c r="BUZ3" s="819"/>
      <c r="BVA3" s="819"/>
      <c r="BVB3" s="819"/>
      <c r="BVC3" s="819"/>
      <c r="BVD3" s="819"/>
      <c r="BVE3" s="819"/>
      <c r="BVF3" s="819"/>
      <c r="BVG3" s="819"/>
      <c r="BVH3" s="819"/>
      <c r="BVI3" s="819"/>
      <c r="BVJ3" s="819"/>
      <c r="BVK3" s="819"/>
      <c r="BVL3" s="819"/>
      <c r="BVM3" s="819"/>
      <c r="BVN3" s="819"/>
      <c r="BVO3" s="819"/>
      <c r="BVP3" s="819"/>
      <c r="BVQ3" s="819"/>
      <c r="BVR3" s="819"/>
      <c r="BVS3" s="819"/>
      <c r="BVT3" s="819"/>
      <c r="BVU3" s="819"/>
      <c r="BVV3" s="819"/>
      <c r="BVW3" s="819"/>
      <c r="BVX3" s="819"/>
      <c r="BVY3" s="819"/>
      <c r="BVZ3" s="819"/>
      <c r="BWA3" s="819"/>
      <c r="BWB3" s="819"/>
      <c r="BWC3" s="819"/>
      <c r="BWD3" s="819"/>
      <c r="BWE3" s="819"/>
      <c r="BWF3" s="819"/>
      <c r="BWG3" s="819"/>
      <c r="BWH3" s="819"/>
      <c r="BWI3" s="819"/>
      <c r="BWJ3" s="819"/>
      <c r="BWK3" s="819"/>
      <c r="BWL3" s="819"/>
      <c r="BWM3" s="819"/>
      <c r="BWN3" s="819"/>
      <c r="BWO3" s="819"/>
      <c r="BWP3" s="819"/>
      <c r="BWQ3" s="819"/>
      <c r="BWR3" s="819"/>
      <c r="BWS3" s="819"/>
      <c r="BWT3" s="819"/>
      <c r="BWU3" s="819"/>
      <c r="BWV3" s="819"/>
      <c r="BWW3" s="819"/>
      <c r="BWX3" s="819"/>
      <c r="BWY3" s="819"/>
      <c r="BWZ3" s="819"/>
      <c r="BXA3" s="819"/>
      <c r="BXB3" s="819"/>
      <c r="BXC3" s="819"/>
      <c r="BXD3" s="819"/>
      <c r="BXE3" s="819"/>
      <c r="BXF3" s="819"/>
      <c r="BXG3" s="819"/>
      <c r="BXH3" s="819"/>
      <c r="BXI3" s="819"/>
      <c r="BXJ3" s="819"/>
      <c r="BXK3" s="819"/>
      <c r="BXL3" s="819"/>
      <c r="BXM3" s="819"/>
      <c r="BXN3" s="819"/>
      <c r="BXO3" s="819"/>
      <c r="BXP3" s="819"/>
      <c r="BXQ3" s="819"/>
      <c r="BXR3" s="819"/>
      <c r="BXS3" s="819"/>
      <c r="BXT3" s="819"/>
      <c r="BXU3" s="819"/>
      <c r="BXV3" s="819"/>
      <c r="BXW3" s="819"/>
      <c r="BXX3" s="819"/>
      <c r="BXY3" s="819"/>
      <c r="BXZ3" s="819"/>
      <c r="BYA3" s="819"/>
      <c r="BYB3" s="819"/>
      <c r="BYC3" s="819"/>
      <c r="BYD3" s="819"/>
      <c r="BYE3" s="819"/>
      <c r="BYF3" s="819"/>
      <c r="BYG3" s="819"/>
      <c r="BYH3" s="819"/>
      <c r="BYI3" s="819"/>
      <c r="BYJ3" s="819"/>
      <c r="BYK3" s="819"/>
      <c r="BYL3" s="819"/>
      <c r="BYM3" s="819"/>
      <c r="BYN3" s="819"/>
      <c r="BYO3" s="819"/>
      <c r="BYP3" s="819"/>
      <c r="BYQ3" s="819"/>
      <c r="BYR3" s="819"/>
      <c r="BYS3" s="819"/>
      <c r="BYT3" s="819"/>
      <c r="BYU3" s="819"/>
      <c r="BYV3" s="819"/>
      <c r="BYW3" s="819"/>
      <c r="BYX3" s="819"/>
      <c r="BYY3" s="819"/>
      <c r="BYZ3" s="819"/>
      <c r="BZA3" s="819"/>
      <c r="BZB3" s="819"/>
      <c r="BZC3" s="819"/>
      <c r="BZD3" s="819"/>
      <c r="BZE3" s="819"/>
      <c r="BZF3" s="819"/>
      <c r="BZG3" s="819"/>
      <c r="BZH3" s="819"/>
      <c r="BZI3" s="819"/>
      <c r="BZJ3" s="819"/>
      <c r="BZK3" s="819"/>
      <c r="BZL3" s="819"/>
      <c r="BZM3" s="819"/>
      <c r="BZN3" s="819"/>
      <c r="BZO3" s="819"/>
      <c r="BZP3" s="819"/>
      <c r="BZQ3" s="819"/>
      <c r="BZR3" s="819"/>
      <c r="BZS3" s="819"/>
      <c r="BZT3" s="819"/>
      <c r="BZU3" s="819"/>
      <c r="BZV3" s="819"/>
      <c r="BZW3" s="819"/>
      <c r="BZX3" s="819"/>
      <c r="BZY3" s="819"/>
      <c r="BZZ3" s="819"/>
      <c r="CAA3" s="819"/>
      <c r="CAB3" s="819"/>
      <c r="CAC3" s="819"/>
      <c r="CAD3" s="819"/>
      <c r="CAE3" s="819"/>
      <c r="CAF3" s="819"/>
      <c r="CAG3" s="819"/>
      <c r="CAH3" s="819"/>
      <c r="CAI3" s="819"/>
      <c r="CAJ3" s="819"/>
      <c r="CAK3" s="819"/>
      <c r="CAL3" s="819"/>
      <c r="CAM3" s="819"/>
      <c r="CAN3" s="819"/>
      <c r="CAO3" s="819"/>
      <c r="CAP3" s="819"/>
      <c r="CAQ3" s="819"/>
      <c r="CAR3" s="819"/>
      <c r="CAS3" s="819"/>
      <c r="CAT3" s="819"/>
      <c r="CAU3" s="819"/>
      <c r="CAV3" s="819"/>
      <c r="CAW3" s="819"/>
      <c r="CAX3" s="819"/>
      <c r="CAY3" s="819"/>
      <c r="CAZ3" s="819"/>
      <c r="CBA3" s="819"/>
      <c r="CBB3" s="819"/>
      <c r="CBC3" s="819"/>
      <c r="CBD3" s="819"/>
      <c r="CBE3" s="819"/>
      <c r="CBF3" s="819"/>
      <c r="CBG3" s="819"/>
      <c r="CBH3" s="819"/>
      <c r="CBI3" s="819"/>
      <c r="CBJ3" s="819"/>
      <c r="CBK3" s="819"/>
      <c r="CBL3" s="819"/>
      <c r="CBM3" s="819"/>
      <c r="CBN3" s="819"/>
      <c r="CBO3" s="819"/>
      <c r="CBP3" s="819"/>
      <c r="CBQ3" s="819"/>
      <c r="CBR3" s="819"/>
      <c r="CBS3" s="819"/>
      <c r="CBT3" s="819"/>
      <c r="CBU3" s="819"/>
      <c r="CBV3" s="819"/>
      <c r="CBW3" s="819"/>
      <c r="CBX3" s="819"/>
      <c r="CBY3" s="819"/>
      <c r="CBZ3" s="819"/>
      <c r="CCA3" s="819"/>
      <c r="CCB3" s="819"/>
      <c r="CCC3" s="819"/>
      <c r="CCD3" s="819"/>
      <c r="CCE3" s="819"/>
      <c r="CCF3" s="819"/>
      <c r="CCG3" s="819"/>
      <c r="CCH3" s="819"/>
      <c r="CCI3" s="819"/>
      <c r="CCJ3" s="819"/>
      <c r="CCK3" s="819"/>
      <c r="CCL3" s="819"/>
      <c r="CCM3" s="819"/>
      <c r="CCN3" s="819"/>
      <c r="CCO3" s="819"/>
      <c r="CCP3" s="819"/>
      <c r="CCQ3" s="819"/>
      <c r="CCR3" s="819"/>
      <c r="CCS3" s="819"/>
      <c r="CCT3" s="819"/>
      <c r="CCU3" s="819"/>
      <c r="CCV3" s="819"/>
      <c r="CCW3" s="819"/>
      <c r="CCX3" s="819"/>
      <c r="CCY3" s="819"/>
      <c r="CCZ3" s="819"/>
      <c r="CDA3" s="819"/>
      <c r="CDB3" s="819"/>
      <c r="CDC3" s="819"/>
      <c r="CDD3" s="819"/>
      <c r="CDE3" s="819"/>
      <c r="CDF3" s="819"/>
      <c r="CDG3" s="819"/>
      <c r="CDH3" s="819"/>
      <c r="CDI3" s="819"/>
      <c r="CDJ3" s="819"/>
      <c r="CDK3" s="819"/>
      <c r="CDL3" s="819"/>
      <c r="CDM3" s="819"/>
      <c r="CDN3" s="819"/>
      <c r="CDO3" s="819"/>
      <c r="CDP3" s="819"/>
      <c r="CDQ3" s="819"/>
      <c r="CDR3" s="819"/>
      <c r="CDS3" s="819"/>
      <c r="CDT3" s="819"/>
      <c r="CDU3" s="819"/>
      <c r="CDV3" s="819"/>
      <c r="CDW3" s="819"/>
      <c r="CDX3" s="819"/>
      <c r="CDY3" s="819"/>
      <c r="CDZ3" s="819"/>
      <c r="CEA3" s="819"/>
      <c r="CEB3" s="819"/>
      <c r="CEC3" s="819"/>
      <c r="CED3" s="819"/>
      <c r="CEE3" s="819"/>
      <c r="CEF3" s="819"/>
      <c r="CEG3" s="819"/>
      <c r="CEH3" s="819"/>
      <c r="CEI3" s="819"/>
      <c r="CEJ3" s="819"/>
      <c r="CEK3" s="819"/>
      <c r="CEL3" s="819"/>
      <c r="CEM3" s="819"/>
      <c r="CEN3" s="819"/>
      <c r="CEO3" s="819"/>
      <c r="CEP3" s="819"/>
      <c r="CEQ3" s="819"/>
      <c r="CER3" s="819"/>
      <c r="CES3" s="819"/>
      <c r="CET3" s="819"/>
      <c r="CEU3" s="819"/>
      <c r="CEV3" s="819"/>
      <c r="CEW3" s="819"/>
      <c r="CEX3" s="819"/>
      <c r="CEY3" s="819"/>
      <c r="CEZ3" s="819"/>
      <c r="CFA3" s="819"/>
      <c r="CFB3" s="819"/>
      <c r="CFC3" s="819"/>
      <c r="CFD3" s="819"/>
      <c r="CFE3" s="819"/>
      <c r="CFF3" s="819"/>
      <c r="CFG3" s="819"/>
      <c r="CFH3" s="819"/>
      <c r="CFI3" s="819"/>
      <c r="CFJ3" s="819"/>
      <c r="CFK3" s="819"/>
      <c r="CFL3" s="819"/>
      <c r="CFM3" s="819"/>
      <c r="CFN3" s="819"/>
      <c r="CFO3" s="819"/>
      <c r="CFP3" s="819"/>
      <c r="CFQ3" s="819"/>
      <c r="CFR3" s="819"/>
      <c r="CFS3" s="819"/>
      <c r="CFT3" s="819"/>
      <c r="CFU3" s="819"/>
      <c r="CFV3" s="819"/>
      <c r="CFW3" s="819"/>
      <c r="CFX3" s="819"/>
      <c r="CFY3" s="819"/>
      <c r="CFZ3" s="819"/>
      <c r="CGA3" s="819"/>
      <c r="CGB3" s="819"/>
      <c r="CGC3" s="819"/>
      <c r="CGD3" s="819"/>
      <c r="CGE3" s="819"/>
      <c r="CGF3" s="819"/>
      <c r="CGG3" s="819"/>
      <c r="CGH3" s="819"/>
      <c r="CGI3" s="819"/>
      <c r="CGJ3" s="819"/>
      <c r="CGK3" s="819"/>
      <c r="CGL3" s="819"/>
      <c r="CGM3" s="819"/>
      <c r="CGN3" s="819"/>
      <c r="CGO3" s="819"/>
      <c r="CGP3" s="819"/>
      <c r="CGQ3" s="819"/>
      <c r="CGR3" s="819"/>
      <c r="CGS3" s="819"/>
      <c r="CGT3" s="819"/>
      <c r="CGU3" s="819"/>
      <c r="CGV3" s="819"/>
      <c r="CGW3" s="819"/>
      <c r="CGX3" s="819"/>
      <c r="CGY3" s="819"/>
      <c r="CGZ3" s="819"/>
      <c r="CHA3" s="819"/>
      <c r="CHB3" s="819"/>
      <c r="CHC3" s="819"/>
      <c r="CHD3" s="819"/>
      <c r="CHE3" s="819"/>
      <c r="CHF3" s="819"/>
      <c r="CHG3" s="819"/>
      <c r="CHH3" s="819"/>
      <c r="CHI3" s="819"/>
      <c r="CHJ3" s="819"/>
      <c r="CHK3" s="819"/>
      <c r="CHL3" s="819"/>
      <c r="CHM3" s="819"/>
      <c r="CHN3" s="819"/>
      <c r="CHO3" s="819"/>
      <c r="CHP3" s="819"/>
      <c r="CHQ3" s="819"/>
      <c r="CHR3" s="819"/>
      <c r="CHS3" s="819"/>
      <c r="CHT3" s="819"/>
      <c r="CHU3" s="819"/>
      <c r="CHV3" s="819"/>
      <c r="CHW3" s="819"/>
      <c r="CHX3" s="819"/>
      <c r="CHY3" s="819"/>
      <c r="CHZ3" s="819"/>
      <c r="CIA3" s="819"/>
      <c r="CIB3" s="819"/>
      <c r="CIC3" s="819"/>
      <c r="CID3" s="819"/>
      <c r="CIE3" s="819"/>
      <c r="CIF3" s="819"/>
      <c r="CIG3" s="819"/>
      <c r="CIH3" s="819"/>
      <c r="CII3" s="819"/>
      <c r="CIJ3" s="819"/>
      <c r="CIK3" s="819"/>
      <c r="CIL3" s="819"/>
      <c r="CIM3" s="819"/>
      <c r="CIN3" s="819"/>
      <c r="CIO3" s="819"/>
      <c r="CIP3" s="819"/>
      <c r="CIQ3" s="819"/>
      <c r="CIR3" s="819"/>
      <c r="CIS3" s="819"/>
      <c r="CIT3" s="819"/>
      <c r="CIU3" s="819"/>
      <c r="CIV3" s="819"/>
      <c r="CIW3" s="819"/>
      <c r="CIX3" s="819"/>
      <c r="CIY3" s="819"/>
      <c r="CIZ3" s="819"/>
      <c r="CJA3" s="819"/>
      <c r="CJB3" s="819"/>
      <c r="CJC3" s="819"/>
      <c r="CJD3" s="819"/>
      <c r="CJE3" s="819"/>
      <c r="CJF3" s="819"/>
      <c r="CJG3" s="819"/>
      <c r="CJH3" s="819"/>
      <c r="CJI3" s="819"/>
      <c r="CJJ3" s="819"/>
      <c r="CJK3" s="819"/>
      <c r="CJL3" s="819"/>
      <c r="CJM3" s="819"/>
      <c r="CJN3" s="819"/>
      <c r="CJO3" s="819"/>
      <c r="CJP3" s="819"/>
      <c r="CJQ3" s="819"/>
      <c r="CJR3" s="819"/>
      <c r="CJS3" s="819"/>
      <c r="CJT3" s="819"/>
      <c r="CJU3" s="819"/>
      <c r="CJV3" s="819"/>
      <c r="CJW3" s="819"/>
      <c r="CJX3" s="819"/>
      <c r="CJY3" s="819"/>
      <c r="CJZ3" s="819"/>
      <c r="CKA3" s="819"/>
      <c r="CKB3" s="819"/>
      <c r="CKC3" s="819"/>
      <c r="CKD3" s="819"/>
      <c r="CKE3" s="819"/>
      <c r="CKF3" s="819"/>
      <c r="CKG3" s="819"/>
      <c r="CKH3" s="819"/>
      <c r="CKI3" s="819"/>
      <c r="CKJ3" s="819"/>
      <c r="CKK3" s="819"/>
      <c r="CKL3" s="819"/>
      <c r="CKM3" s="819"/>
      <c r="CKN3" s="819"/>
      <c r="CKO3" s="819"/>
      <c r="CKP3" s="819"/>
      <c r="CKQ3" s="819"/>
      <c r="CKR3" s="819"/>
      <c r="CKS3" s="819"/>
      <c r="CKT3" s="819"/>
      <c r="CKU3" s="819"/>
      <c r="CKV3" s="819"/>
      <c r="CKW3" s="819"/>
      <c r="CKX3" s="819"/>
      <c r="CKY3" s="819"/>
      <c r="CKZ3" s="819"/>
      <c r="CLA3" s="819"/>
      <c r="CLB3" s="819"/>
      <c r="CLC3" s="819"/>
      <c r="CLD3" s="819"/>
      <c r="CLE3" s="819"/>
      <c r="CLF3" s="819"/>
      <c r="CLG3" s="819"/>
      <c r="CLH3" s="819"/>
      <c r="CLI3" s="819"/>
      <c r="CLJ3" s="819"/>
      <c r="CLK3" s="819"/>
      <c r="CLL3" s="819"/>
      <c r="CLM3" s="819"/>
      <c r="CLN3" s="819"/>
      <c r="CLO3" s="819"/>
      <c r="CLP3" s="819"/>
      <c r="CLQ3" s="819"/>
      <c r="CLR3" s="819"/>
      <c r="CLS3" s="819"/>
      <c r="CLT3" s="819"/>
      <c r="CLU3" s="819"/>
      <c r="CLV3" s="819"/>
      <c r="CLW3" s="819"/>
      <c r="CLX3" s="819"/>
      <c r="CLY3" s="819"/>
      <c r="CLZ3" s="819"/>
      <c r="CMA3" s="819"/>
      <c r="CMB3" s="819"/>
      <c r="CMC3" s="819"/>
      <c r="CMD3" s="819"/>
      <c r="CME3" s="819"/>
      <c r="CMF3" s="819"/>
      <c r="CMG3" s="819"/>
      <c r="CMH3" s="819"/>
      <c r="CMI3" s="819"/>
      <c r="CMJ3" s="819"/>
      <c r="CMK3" s="819"/>
      <c r="CML3" s="819"/>
      <c r="CMM3" s="819"/>
      <c r="CMN3" s="819"/>
      <c r="CMO3" s="819"/>
      <c r="CMP3" s="819"/>
      <c r="CMQ3" s="819"/>
      <c r="CMR3" s="819"/>
      <c r="CMS3" s="819"/>
      <c r="CMT3" s="819"/>
      <c r="CMU3" s="819"/>
      <c r="CMV3" s="819"/>
      <c r="CMW3" s="819"/>
      <c r="CMX3" s="819"/>
      <c r="CMY3" s="819"/>
      <c r="CMZ3" s="819"/>
      <c r="CNA3" s="819"/>
      <c r="CNB3" s="819"/>
      <c r="CNC3" s="819"/>
      <c r="CND3" s="819"/>
      <c r="CNE3" s="819"/>
      <c r="CNF3" s="819"/>
      <c r="CNG3" s="819"/>
      <c r="CNH3" s="819"/>
      <c r="CNI3" s="819"/>
      <c r="CNJ3" s="819"/>
      <c r="CNK3" s="819"/>
      <c r="CNL3" s="819"/>
      <c r="CNM3" s="819"/>
      <c r="CNN3" s="819"/>
      <c r="CNO3" s="819"/>
      <c r="CNP3" s="819"/>
      <c r="CNQ3" s="819"/>
      <c r="CNR3" s="819"/>
      <c r="CNS3" s="819"/>
      <c r="CNT3" s="819"/>
      <c r="CNU3" s="819"/>
      <c r="CNV3" s="819"/>
      <c r="CNW3" s="819"/>
      <c r="CNX3" s="819"/>
      <c r="CNY3" s="819"/>
      <c r="CNZ3" s="819"/>
      <c r="COA3" s="819"/>
      <c r="COB3" s="819"/>
      <c r="COC3" s="819"/>
      <c r="COD3" s="819"/>
      <c r="COE3" s="819"/>
      <c r="COF3" s="819"/>
      <c r="COG3" s="819"/>
      <c r="COH3" s="819"/>
      <c r="COI3" s="819"/>
      <c r="COJ3" s="819"/>
      <c r="COK3" s="819"/>
      <c r="COL3" s="819"/>
      <c r="COM3" s="819"/>
      <c r="CON3" s="819"/>
      <c r="COO3" s="819"/>
      <c r="COP3" s="819"/>
      <c r="COQ3" s="819"/>
      <c r="COR3" s="819"/>
      <c r="COS3" s="819"/>
      <c r="COT3" s="819"/>
      <c r="COU3" s="819"/>
      <c r="COV3" s="819"/>
      <c r="COW3" s="819"/>
      <c r="COX3" s="819"/>
      <c r="COY3" s="819"/>
      <c r="COZ3" s="819"/>
      <c r="CPA3" s="819"/>
      <c r="CPB3" s="819"/>
      <c r="CPC3" s="819"/>
      <c r="CPD3" s="819"/>
      <c r="CPE3" s="819"/>
      <c r="CPF3" s="819"/>
      <c r="CPG3" s="819"/>
      <c r="CPH3" s="819"/>
      <c r="CPI3" s="819"/>
      <c r="CPJ3" s="819"/>
      <c r="CPK3" s="819"/>
      <c r="CPL3" s="819"/>
      <c r="CPM3" s="819"/>
      <c r="CPN3" s="819"/>
      <c r="CPO3" s="819"/>
      <c r="CPP3" s="819"/>
      <c r="CPQ3" s="819"/>
      <c r="CPR3" s="819"/>
      <c r="CPS3" s="819"/>
      <c r="CPT3" s="819"/>
      <c r="CPU3" s="819"/>
      <c r="CPV3" s="819"/>
      <c r="CPW3" s="819"/>
      <c r="CPX3" s="819"/>
      <c r="CPY3" s="819"/>
      <c r="CPZ3" s="819"/>
      <c r="CQA3" s="819"/>
      <c r="CQB3" s="819"/>
      <c r="CQC3" s="819"/>
      <c r="CQD3" s="819"/>
      <c r="CQE3" s="819"/>
      <c r="CQF3" s="819"/>
      <c r="CQG3" s="819"/>
      <c r="CQH3" s="819"/>
      <c r="CQI3" s="819"/>
      <c r="CQJ3" s="819"/>
      <c r="CQK3" s="819"/>
      <c r="CQL3" s="819"/>
      <c r="CQM3" s="819"/>
      <c r="CQN3" s="819"/>
      <c r="CQO3" s="819"/>
      <c r="CQP3" s="819"/>
      <c r="CQQ3" s="819"/>
      <c r="CQR3" s="819"/>
      <c r="CQS3" s="819"/>
      <c r="CQT3" s="819"/>
      <c r="CQU3" s="819"/>
      <c r="CQV3" s="819"/>
      <c r="CQW3" s="819"/>
      <c r="CQX3" s="819"/>
      <c r="CQY3" s="819"/>
      <c r="CQZ3" s="819"/>
      <c r="CRA3" s="819"/>
      <c r="CRB3" s="819"/>
      <c r="CRC3" s="819"/>
      <c r="CRD3" s="819"/>
      <c r="CRE3" s="819"/>
      <c r="CRF3" s="819"/>
      <c r="CRG3" s="819"/>
      <c r="CRH3" s="819"/>
      <c r="CRI3" s="819"/>
      <c r="CRJ3" s="819"/>
      <c r="CRK3" s="819"/>
      <c r="CRL3" s="819"/>
      <c r="CRM3" s="819"/>
      <c r="CRN3" s="819"/>
      <c r="CRO3" s="819"/>
      <c r="CRP3" s="819"/>
      <c r="CRQ3" s="819"/>
      <c r="CRR3" s="819"/>
      <c r="CRS3" s="819"/>
      <c r="CRT3" s="819"/>
      <c r="CRU3" s="819"/>
      <c r="CRV3" s="819"/>
      <c r="CRW3" s="819"/>
      <c r="CRX3" s="819"/>
      <c r="CRY3" s="819"/>
      <c r="CRZ3" s="819"/>
      <c r="CSA3" s="819"/>
      <c r="CSB3" s="819"/>
      <c r="CSC3" s="819"/>
      <c r="CSD3" s="819"/>
      <c r="CSE3" s="819"/>
      <c r="CSF3" s="819"/>
      <c r="CSG3" s="819"/>
      <c r="CSH3" s="819"/>
      <c r="CSI3" s="819"/>
      <c r="CSJ3" s="819"/>
      <c r="CSK3" s="819"/>
      <c r="CSL3" s="819"/>
      <c r="CSM3" s="819"/>
      <c r="CSN3" s="819"/>
      <c r="CSO3" s="819"/>
      <c r="CSP3" s="819"/>
      <c r="CSQ3" s="819"/>
      <c r="CSR3" s="819"/>
      <c r="CSS3" s="819"/>
      <c r="CST3" s="819"/>
      <c r="CSU3" s="819"/>
      <c r="CSV3" s="819"/>
      <c r="CSW3" s="819"/>
      <c r="CSX3" s="819"/>
      <c r="CSY3" s="819"/>
      <c r="CSZ3" s="819"/>
      <c r="CTA3" s="819"/>
      <c r="CTB3" s="819"/>
      <c r="CTC3" s="819"/>
      <c r="CTD3" s="819"/>
      <c r="CTE3" s="819"/>
      <c r="CTF3" s="819"/>
      <c r="CTG3" s="819"/>
      <c r="CTH3" s="819"/>
      <c r="CTI3" s="819"/>
      <c r="CTJ3" s="819"/>
      <c r="CTK3" s="819"/>
      <c r="CTL3" s="819"/>
      <c r="CTM3" s="819"/>
      <c r="CTN3" s="819"/>
      <c r="CTO3" s="819"/>
      <c r="CTP3" s="819"/>
      <c r="CTQ3" s="819"/>
      <c r="CTR3" s="819"/>
      <c r="CTS3" s="819"/>
      <c r="CTT3" s="819"/>
      <c r="CTU3" s="819"/>
      <c r="CTV3" s="819"/>
      <c r="CTW3" s="819"/>
      <c r="CTX3" s="819"/>
      <c r="CTY3" s="819"/>
      <c r="CTZ3" s="819"/>
      <c r="CUA3" s="819"/>
      <c r="CUB3" s="819"/>
      <c r="CUC3" s="819"/>
      <c r="CUD3" s="819"/>
      <c r="CUE3" s="819"/>
      <c r="CUF3" s="819"/>
      <c r="CUG3" s="819"/>
      <c r="CUH3" s="819"/>
      <c r="CUI3" s="819"/>
      <c r="CUJ3" s="819"/>
      <c r="CUK3" s="819"/>
      <c r="CUL3" s="819"/>
      <c r="CUM3" s="819"/>
      <c r="CUN3" s="819"/>
      <c r="CUO3" s="819"/>
      <c r="CUP3" s="819"/>
      <c r="CUQ3" s="819"/>
      <c r="CUR3" s="819"/>
      <c r="CUS3" s="819"/>
      <c r="CUT3" s="819"/>
      <c r="CUU3" s="819"/>
      <c r="CUV3" s="819"/>
      <c r="CUW3" s="819"/>
      <c r="CUX3" s="819"/>
      <c r="CUY3" s="819"/>
      <c r="CUZ3" s="819"/>
      <c r="CVA3" s="819"/>
      <c r="CVB3" s="819"/>
      <c r="CVC3" s="819"/>
      <c r="CVD3" s="819"/>
      <c r="CVE3" s="819"/>
      <c r="CVF3" s="819"/>
      <c r="CVG3" s="819"/>
      <c r="CVH3" s="819"/>
      <c r="CVI3" s="819"/>
      <c r="CVJ3" s="819"/>
      <c r="CVK3" s="819"/>
      <c r="CVL3" s="819"/>
      <c r="CVM3" s="819"/>
      <c r="CVN3" s="819"/>
      <c r="CVO3" s="819"/>
      <c r="CVP3" s="819"/>
      <c r="CVQ3" s="819"/>
      <c r="CVR3" s="819"/>
      <c r="CVS3" s="819"/>
      <c r="CVT3" s="819"/>
      <c r="CVU3" s="819"/>
      <c r="CVV3" s="819"/>
      <c r="CVW3" s="819"/>
      <c r="CVX3" s="819"/>
      <c r="CVY3" s="819"/>
      <c r="CVZ3" s="819"/>
      <c r="CWA3" s="819"/>
      <c r="CWB3" s="819"/>
      <c r="CWC3" s="819"/>
      <c r="CWD3" s="819"/>
      <c r="CWE3" s="819"/>
      <c r="CWF3" s="819"/>
      <c r="CWG3" s="819"/>
      <c r="CWH3" s="819"/>
      <c r="CWI3" s="819"/>
      <c r="CWJ3" s="819"/>
      <c r="CWK3" s="819"/>
      <c r="CWL3" s="819"/>
      <c r="CWM3" s="819"/>
      <c r="CWN3" s="819"/>
      <c r="CWO3" s="819"/>
      <c r="CWP3" s="819"/>
      <c r="CWQ3" s="819"/>
      <c r="CWR3" s="819"/>
      <c r="CWS3" s="819"/>
      <c r="CWT3" s="819"/>
      <c r="CWU3" s="819"/>
      <c r="CWV3" s="819"/>
      <c r="CWW3" s="819"/>
      <c r="CWX3" s="819"/>
      <c r="CWY3" s="819"/>
      <c r="CWZ3" s="819"/>
      <c r="CXA3" s="819"/>
      <c r="CXB3" s="819"/>
      <c r="CXC3" s="819"/>
      <c r="CXD3" s="819"/>
      <c r="CXE3" s="819"/>
      <c r="CXF3" s="819"/>
      <c r="CXG3" s="819"/>
      <c r="CXH3" s="819"/>
      <c r="CXI3" s="819"/>
      <c r="CXJ3" s="819"/>
      <c r="CXK3" s="819"/>
      <c r="CXL3" s="819"/>
      <c r="CXM3" s="819"/>
      <c r="CXN3" s="819"/>
      <c r="CXO3" s="819"/>
      <c r="CXP3" s="819"/>
      <c r="CXQ3" s="819"/>
      <c r="CXR3" s="819"/>
      <c r="CXS3" s="819"/>
      <c r="CXT3" s="819"/>
      <c r="CXU3" s="819"/>
      <c r="CXV3" s="819"/>
      <c r="CXW3" s="819"/>
      <c r="CXX3" s="819"/>
      <c r="CXY3" s="819"/>
      <c r="CXZ3" s="819"/>
      <c r="CYA3" s="819"/>
      <c r="CYB3" s="819"/>
      <c r="CYC3" s="819"/>
      <c r="CYD3" s="819"/>
      <c r="CYE3" s="819"/>
      <c r="CYF3" s="819"/>
      <c r="CYG3" s="819"/>
      <c r="CYH3" s="819"/>
      <c r="CYI3" s="819"/>
      <c r="CYJ3" s="819"/>
      <c r="CYK3" s="819"/>
      <c r="CYL3" s="819"/>
      <c r="CYM3" s="819"/>
      <c r="CYN3" s="819"/>
      <c r="CYO3" s="819"/>
      <c r="CYP3" s="819"/>
      <c r="CYQ3" s="819"/>
      <c r="CYR3" s="819"/>
      <c r="CYS3" s="819"/>
      <c r="CYT3" s="819"/>
      <c r="CYU3" s="819"/>
      <c r="CYV3" s="819"/>
      <c r="CYW3" s="819"/>
      <c r="CYX3" s="819"/>
      <c r="CYY3" s="819"/>
      <c r="CYZ3" s="819"/>
      <c r="CZA3" s="819"/>
      <c r="CZB3" s="819"/>
      <c r="CZC3" s="819"/>
      <c r="CZD3" s="819"/>
      <c r="CZE3" s="819"/>
      <c r="CZF3" s="819"/>
      <c r="CZG3" s="819"/>
      <c r="CZH3" s="819"/>
      <c r="CZI3" s="819"/>
      <c r="CZJ3" s="819"/>
      <c r="CZK3" s="819"/>
      <c r="CZL3" s="819"/>
      <c r="CZM3" s="819"/>
      <c r="CZN3" s="819"/>
      <c r="CZO3" s="819"/>
      <c r="CZP3" s="819"/>
      <c r="CZQ3" s="819"/>
      <c r="CZR3" s="819"/>
      <c r="CZS3" s="819"/>
      <c r="CZT3" s="819"/>
      <c r="CZU3" s="819"/>
      <c r="CZV3" s="819"/>
      <c r="CZW3" s="819"/>
      <c r="CZX3" s="819"/>
      <c r="CZY3" s="819"/>
      <c r="CZZ3" s="819"/>
      <c r="DAA3" s="819"/>
      <c r="DAB3" s="819"/>
      <c r="DAC3" s="819"/>
      <c r="DAD3" s="819"/>
      <c r="DAE3" s="819"/>
      <c r="DAF3" s="819"/>
      <c r="DAG3" s="819"/>
      <c r="DAH3" s="819"/>
      <c r="DAI3" s="819"/>
      <c r="DAJ3" s="819"/>
      <c r="DAK3" s="819"/>
      <c r="DAL3" s="819"/>
      <c r="DAM3" s="819"/>
      <c r="DAN3" s="819"/>
      <c r="DAO3" s="819"/>
      <c r="DAP3" s="819"/>
      <c r="DAQ3" s="819"/>
      <c r="DAR3" s="819"/>
      <c r="DAS3" s="819"/>
      <c r="DAT3" s="819"/>
      <c r="DAU3" s="819"/>
      <c r="DAV3" s="819"/>
      <c r="DAW3" s="819"/>
      <c r="DAX3" s="819"/>
      <c r="DAY3" s="819"/>
      <c r="DAZ3" s="819"/>
      <c r="DBA3" s="819"/>
      <c r="DBB3" s="819"/>
      <c r="DBC3" s="819"/>
      <c r="DBD3" s="819"/>
      <c r="DBE3" s="819"/>
      <c r="DBF3" s="819"/>
      <c r="DBG3" s="819"/>
      <c r="DBH3" s="819"/>
      <c r="DBI3" s="819"/>
      <c r="DBJ3" s="819"/>
      <c r="DBK3" s="819"/>
      <c r="DBL3" s="819"/>
      <c r="DBM3" s="819"/>
      <c r="DBN3" s="819"/>
      <c r="DBO3" s="819"/>
      <c r="DBP3" s="819"/>
      <c r="DBQ3" s="819"/>
      <c r="DBR3" s="819"/>
      <c r="DBS3" s="819"/>
      <c r="DBT3" s="819"/>
      <c r="DBU3" s="819"/>
      <c r="DBV3" s="819"/>
      <c r="DBW3" s="819"/>
      <c r="DBX3" s="819"/>
      <c r="DBY3" s="819"/>
      <c r="DBZ3" s="819"/>
      <c r="DCA3" s="819"/>
      <c r="DCB3" s="819"/>
      <c r="DCC3" s="819"/>
      <c r="DCD3" s="819"/>
      <c r="DCE3" s="819"/>
      <c r="DCF3" s="819"/>
      <c r="DCG3" s="819"/>
      <c r="DCH3" s="819"/>
      <c r="DCI3" s="819"/>
      <c r="DCJ3" s="819"/>
      <c r="DCK3" s="819"/>
      <c r="DCL3" s="819"/>
      <c r="DCM3" s="819"/>
      <c r="DCN3" s="819"/>
      <c r="DCO3" s="819"/>
      <c r="DCP3" s="819"/>
      <c r="DCQ3" s="819"/>
      <c r="DCR3" s="819"/>
      <c r="DCS3" s="819"/>
      <c r="DCT3" s="819"/>
      <c r="DCU3" s="819"/>
      <c r="DCV3" s="819"/>
      <c r="DCW3" s="819"/>
      <c r="DCX3" s="819"/>
      <c r="DCY3" s="819"/>
      <c r="DCZ3" s="819"/>
      <c r="DDA3" s="819"/>
      <c r="DDB3" s="819"/>
      <c r="DDC3" s="819"/>
      <c r="DDD3" s="819"/>
      <c r="DDE3" s="819"/>
      <c r="DDF3" s="819"/>
      <c r="DDG3" s="819"/>
      <c r="DDH3" s="819"/>
      <c r="DDI3" s="819"/>
      <c r="DDJ3" s="819"/>
      <c r="DDK3" s="819"/>
      <c r="DDL3" s="819"/>
      <c r="DDM3" s="819"/>
      <c r="DDN3" s="819"/>
      <c r="DDO3" s="819"/>
      <c r="DDP3" s="819"/>
      <c r="DDQ3" s="819"/>
      <c r="DDR3" s="819"/>
      <c r="DDS3" s="819"/>
      <c r="DDT3" s="819"/>
      <c r="DDU3" s="819"/>
      <c r="DDV3" s="819"/>
      <c r="DDW3" s="819"/>
      <c r="DDX3" s="819"/>
      <c r="DDY3" s="819"/>
      <c r="DDZ3" s="819"/>
      <c r="DEA3" s="819"/>
      <c r="DEB3" s="819"/>
      <c r="DEC3" s="819"/>
      <c r="DED3" s="819"/>
      <c r="DEE3" s="819"/>
      <c r="DEF3" s="819"/>
      <c r="DEG3" s="819"/>
      <c r="DEH3" s="819"/>
      <c r="DEI3" s="819"/>
      <c r="DEJ3" s="819"/>
      <c r="DEK3" s="819"/>
      <c r="DEL3" s="819"/>
      <c r="DEM3" s="819"/>
      <c r="DEN3" s="819"/>
      <c r="DEO3" s="819"/>
      <c r="DEP3" s="819"/>
      <c r="DEQ3" s="819"/>
      <c r="DER3" s="819"/>
      <c r="DES3" s="819"/>
      <c r="DET3" s="819"/>
      <c r="DEU3" s="819"/>
      <c r="DEV3" s="819"/>
      <c r="DEW3" s="819"/>
      <c r="DEX3" s="819"/>
      <c r="DEY3" s="819"/>
      <c r="DEZ3" s="819"/>
      <c r="DFA3" s="819"/>
      <c r="DFB3" s="819"/>
      <c r="DFC3" s="819"/>
      <c r="DFD3" s="819"/>
      <c r="DFE3" s="819"/>
      <c r="DFF3" s="819"/>
      <c r="DFG3" s="819"/>
      <c r="DFH3" s="819"/>
      <c r="DFI3" s="819"/>
      <c r="DFJ3" s="819"/>
      <c r="DFK3" s="819"/>
      <c r="DFL3" s="819"/>
      <c r="DFM3" s="819"/>
      <c r="DFN3" s="819"/>
      <c r="DFO3" s="819"/>
      <c r="DFP3" s="819"/>
      <c r="DFQ3" s="819"/>
      <c r="DFR3" s="819"/>
      <c r="DFS3" s="819"/>
      <c r="DFT3" s="819"/>
      <c r="DFU3" s="819"/>
      <c r="DFV3" s="819"/>
      <c r="DFW3" s="819"/>
      <c r="DFX3" s="819"/>
      <c r="DFY3" s="819"/>
      <c r="DFZ3" s="819"/>
      <c r="DGA3" s="819"/>
      <c r="DGB3" s="819"/>
      <c r="DGC3" s="819"/>
      <c r="DGD3" s="819"/>
      <c r="DGE3" s="819"/>
      <c r="DGF3" s="819"/>
      <c r="DGG3" s="819"/>
      <c r="DGH3" s="819"/>
      <c r="DGI3" s="819"/>
      <c r="DGJ3" s="819"/>
      <c r="DGK3" s="819"/>
      <c r="DGL3" s="819"/>
      <c r="DGM3" s="819"/>
      <c r="DGN3" s="819"/>
      <c r="DGO3" s="819"/>
      <c r="DGP3" s="819"/>
      <c r="DGQ3" s="819"/>
      <c r="DGR3" s="819"/>
      <c r="DGS3" s="819"/>
      <c r="DGT3" s="819"/>
      <c r="DGU3" s="819"/>
      <c r="DGV3" s="819"/>
      <c r="DGW3" s="819"/>
      <c r="DGX3" s="819"/>
      <c r="DGY3" s="819"/>
      <c r="DGZ3" s="819"/>
      <c r="DHA3" s="819"/>
      <c r="DHB3" s="819"/>
      <c r="DHC3" s="819"/>
      <c r="DHD3" s="819"/>
      <c r="DHE3" s="819"/>
      <c r="DHF3" s="819"/>
      <c r="DHG3" s="819"/>
      <c r="DHH3" s="819"/>
      <c r="DHI3" s="819"/>
      <c r="DHJ3" s="819"/>
      <c r="DHK3" s="819"/>
      <c r="DHL3" s="819"/>
      <c r="DHM3" s="819"/>
      <c r="DHN3" s="819"/>
      <c r="DHO3" s="819"/>
      <c r="DHP3" s="819"/>
      <c r="DHQ3" s="819"/>
      <c r="DHR3" s="819"/>
      <c r="DHS3" s="819"/>
      <c r="DHT3" s="819"/>
      <c r="DHU3" s="819"/>
      <c r="DHV3" s="819"/>
      <c r="DHW3" s="819"/>
      <c r="DHX3" s="819"/>
      <c r="DHY3" s="819"/>
      <c r="DHZ3" s="819"/>
      <c r="DIA3" s="819"/>
      <c r="DIB3" s="819"/>
      <c r="DIC3" s="819"/>
      <c r="DID3" s="819"/>
      <c r="DIE3" s="819"/>
      <c r="DIF3" s="819"/>
      <c r="DIG3" s="819"/>
      <c r="DIH3" s="819"/>
      <c r="DII3" s="819"/>
      <c r="DIJ3" s="819"/>
      <c r="DIK3" s="819"/>
      <c r="DIL3" s="819"/>
      <c r="DIM3" s="819"/>
      <c r="DIN3" s="819"/>
      <c r="DIO3" s="819"/>
      <c r="DIP3" s="819"/>
      <c r="DIQ3" s="819"/>
      <c r="DIR3" s="819"/>
      <c r="DIS3" s="819"/>
      <c r="DIT3" s="819"/>
      <c r="DIU3" s="819"/>
      <c r="DIV3" s="819"/>
      <c r="DIW3" s="819"/>
      <c r="DIX3" s="819"/>
      <c r="DIY3" s="819"/>
      <c r="DIZ3" s="819"/>
      <c r="DJA3" s="819"/>
      <c r="DJB3" s="819"/>
      <c r="DJC3" s="819"/>
      <c r="DJD3" s="819"/>
      <c r="DJE3" s="819"/>
      <c r="DJF3" s="819"/>
      <c r="DJG3" s="819"/>
      <c r="DJH3" s="819"/>
      <c r="DJI3" s="819"/>
      <c r="DJJ3" s="819"/>
      <c r="DJK3" s="819"/>
      <c r="DJL3" s="819"/>
      <c r="DJM3" s="819"/>
      <c r="DJN3" s="819"/>
      <c r="DJO3" s="819"/>
      <c r="DJP3" s="819"/>
      <c r="DJQ3" s="819"/>
      <c r="DJR3" s="819"/>
      <c r="DJS3" s="819"/>
      <c r="DJT3" s="819"/>
      <c r="DJU3" s="819"/>
      <c r="DJV3" s="819"/>
      <c r="DJW3" s="819"/>
      <c r="DJX3" s="819"/>
      <c r="DJY3" s="819"/>
      <c r="DJZ3" s="819"/>
      <c r="DKA3" s="819"/>
      <c r="DKB3" s="819"/>
      <c r="DKC3" s="819"/>
      <c r="DKD3" s="819"/>
      <c r="DKE3" s="819"/>
      <c r="DKF3" s="819"/>
      <c r="DKG3" s="819"/>
      <c r="DKH3" s="819"/>
      <c r="DKI3" s="819"/>
      <c r="DKJ3" s="819"/>
      <c r="DKK3" s="819"/>
      <c r="DKL3" s="819"/>
      <c r="DKM3" s="819"/>
      <c r="DKN3" s="819"/>
      <c r="DKO3" s="819"/>
      <c r="DKP3" s="819"/>
      <c r="DKQ3" s="819"/>
      <c r="DKR3" s="819"/>
      <c r="DKS3" s="819"/>
      <c r="DKT3" s="819"/>
      <c r="DKU3" s="819"/>
      <c r="DKV3" s="819"/>
      <c r="DKW3" s="819"/>
      <c r="DKX3" s="819"/>
      <c r="DKY3" s="819"/>
      <c r="DKZ3" s="819"/>
      <c r="DLA3" s="819"/>
      <c r="DLB3" s="819"/>
      <c r="DLC3" s="819"/>
      <c r="DLD3" s="819"/>
      <c r="DLE3" s="819"/>
      <c r="DLF3" s="819"/>
      <c r="DLG3" s="819"/>
      <c r="DLH3" s="819"/>
      <c r="DLI3" s="819"/>
      <c r="DLJ3" s="819"/>
      <c r="DLK3" s="819"/>
      <c r="DLL3" s="819"/>
      <c r="DLM3" s="819"/>
      <c r="DLN3" s="819"/>
      <c r="DLO3" s="819"/>
      <c r="DLP3" s="819"/>
      <c r="DLQ3" s="819"/>
      <c r="DLR3" s="819"/>
      <c r="DLS3" s="819"/>
      <c r="DLT3" s="819"/>
      <c r="DLU3" s="819"/>
      <c r="DLV3" s="819"/>
      <c r="DLW3" s="819"/>
      <c r="DLX3" s="819"/>
      <c r="DLY3" s="819"/>
      <c r="DLZ3" s="819"/>
      <c r="DMA3" s="819"/>
      <c r="DMB3" s="819"/>
      <c r="DMC3" s="819"/>
      <c r="DMD3" s="819"/>
      <c r="DME3" s="819"/>
      <c r="DMF3" s="819"/>
      <c r="DMG3" s="819"/>
      <c r="DMH3" s="819"/>
      <c r="DMI3" s="819"/>
      <c r="DMJ3" s="819"/>
      <c r="DMK3" s="819"/>
      <c r="DML3" s="819"/>
      <c r="DMM3" s="819"/>
      <c r="DMN3" s="819"/>
      <c r="DMO3" s="819"/>
      <c r="DMP3" s="819"/>
      <c r="DMQ3" s="819"/>
      <c r="DMR3" s="819"/>
      <c r="DMS3" s="819"/>
      <c r="DMT3" s="819"/>
      <c r="DMU3" s="819"/>
      <c r="DMV3" s="819"/>
      <c r="DMW3" s="819"/>
      <c r="DMX3" s="819"/>
      <c r="DMY3" s="819"/>
      <c r="DMZ3" s="819"/>
      <c r="DNA3" s="819"/>
      <c r="DNB3" s="819"/>
      <c r="DNC3" s="819"/>
      <c r="DND3" s="819"/>
      <c r="DNE3" s="819"/>
      <c r="DNF3" s="819"/>
      <c r="DNG3" s="819"/>
      <c r="DNH3" s="819"/>
      <c r="DNI3" s="819"/>
      <c r="DNJ3" s="819"/>
      <c r="DNK3" s="819"/>
      <c r="DNL3" s="819"/>
      <c r="DNM3" s="819"/>
      <c r="DNN3" s="819"/>
      <c r="DNO3" s="819"/>
      <c r="DNP3" s="819"/>
      <c r="DNQ3" s="819"/>
      <c r="DNR3" s="819"/>
      <c r="DNS3" s="819"/>
      <c r="DNT3" s="819"/>
      <c r="DNU3" s="819"/>
      <c r="DNV3" s="819"/>
      <c r="DNW3" s="819"/>
      <c r="DNX3" s="819"/>
      <c r="DNY3" s="819"/>
      <c r="DNZ3" s="819"/>
      <c r="DOA3" s="819"/>
      <c r="DOB3" s="819"/>
      <c r="DOC3" s="819"/>
      <c r="DOD3" s="819"/>
      <c r="DOE3" s="819"/>
      <c r="DOF3" s="819"/>
      <c r="DOG3" s="819"/>
      <c r="DOH3" s="819"/>
      <c r="DOI3" s="819"/>
      <c r="DOJ3" s="819"/>
      <c r="DOK3" s="819"/>
      <c r="DOL3" s="819"/>
      <c r="DOM3" s="819"/>
      <c r="DON3" s="819"/>
      <c r="DOO3" s="819"/>
      <c r="DOP3" s="819"/>
      <c r="DOQ3" s="819"/>
      <c r="DOR3" s="819"/>
      <c r="DOS3" s="819"/>
      <c r="DOT3" s="819"/>
      <c r="DOU3" s="819"/>
      <c r="DOV3" s="819"/>
      <c r="DOW3" s="819"/>
      <c r="DOX3" s="819"/>
      <c r="DOY3" s="819"/>
      <c r="DOZ3" s="819"/>
      <c r="DPA3" s="819"/>
      <c r="DPB3" s="819"/>
      <c r="DPC3" s="819"/>
      <c r="DPD3" s="819"/>
      <c r="DPE3" s="819"/>
      <c r="DPF3" s="819"/>
      <c r="DPG3" s="819"/>
      <c r="DPH3" s="819"/>
      <c r="DPI3" s="819"/>
      <c r="DPJ3" s="819"/>
      <c r="DPK3" s="819"/>
      <c r="DPL3" s="819"/>
      <c r="DPM3" s="819"/>
      <c r="DPN3" s="819"/>
      <c r="DPO3" s="819"/>
      <c r="DPP3" s="819"/>
      <c r="DPQ3" s="819"/>
      <c r="DPR3" s="819"/>
      <c r="DPS3" s="819"/>
      <c r="DPT3" s="819"/>
      <c r="DPU3" s="819"/>
      <c r="DPV3" s="819"/>
      <c r="DPW3" s="819"/>
      <c r="DPX3" s="819"/>
      <c r="DPY3" s="819"/>
      <c r="DPZ3" s="819"/>
      <c r="DQA3" s="819"/>
      <c r="DQB3" s="819"/>
      <c r="DQC3" s="819"/>
      <c r="DQD3" s="819"/>
      <c r="DQE3" s="819"/>
      <c r="DQF3" s="819"/>
      <c r="DQG3" s="819"/>
      <c r="DQH3" s="819"/>
      <c r="DQI3" s="819"/>
      <c r="DQJ3" s="819"/>
      <c r="DQK3" s="819"/>
      <c r="DQL3" s="819"/>
      <c r="DQM3" s="819"/>
      <c r="DQN3" s="819"/>
      <c r="DQO3" s="819"/>
      <c r="DQP3" s="819"/>
      <c r="DQQ3" s="819"/>
      <c r="DQR3" s="819"/>
      <c r="DQS3" s="819"/>
      <c r="DQT3" s="819"/>
      <c r="DQU3" s="819"/>
      <c r="DQV3" s="819"/>
      <c r="DQW3" s="819"/>
      <c r="DQX3" s="819"/>
      <c r="DQY3" s="819"/>
      <c r="DQZ3" s="819"/>
      <c r="DRA3" s="819"/>
      <c r="DRB3" s="819"/>
      <c r="DRC3" s="819"/>
      <c r="DRD3" s="819"/>
      <c r="DRE3" s="819"/>
      <c r="DRF3" s="819"/>
      <c r="DRG3" s="819"/>
      <c r="DRH3" s="819"/>
      <c r="DRI3" s="819"/>
      <c r="DRJ3" s="819"/>
      <c r="DRK3" s="819"/>
      <c r="DRL3" s="819"/>
      <c r="DRM3" s="819"/>
      <c r="DRN3" s="819"/>
      <c r="DRO3" s="819"/>
      <c r="DRP3" s="819"/>
      <c r="DRQ3" s="819"/>
      <c r="DRR3" s="819"/>
      <c r="DRS3" s="819"/>
      <c r="DRT3" s="819"/>
      <c r="DRU3" s="819"/>
      <c r="DRV3" s="819"/>
      <c r="DRW3" s="819"/>
      <c r="DRX3" s="819"/>
      <c r="DRY3" s="819"/>
      <c r="DRZ3" s="819"/>
      <c r="DSA3" s="819"/>
      <c r="DSB3" s="819"/>
      <c r="DSC3" s="819"/>
      <c r="DSD3" s="819"/>
      <c r="DSE3" s="819"/>
      <c r="DSF3" s="819"/>
      <c r="DSG3" s="819"/>
      <c r="DSH3" s="819"/>
      <c r="DSI3" s="819"/>
      <c r="DSJ3" s="819"/>
      <c r="DSK3" s="819"/>
      <c r="DSL3" s="819"/>
      <c r="DSM3" s="819"/>
      <c r="DSN3" s="819"/>
      <c r="DSO3" s="819"/>
      <c r="DSP3" s="819"/>
      <c r="DSQ3" s="819"/>
      <c r="DSR3" s="819"/>
      <c r="DSS3" s="819"/>
      <c r="DST3" s="819"/>
      <c r="DSU3" s="819"/>
      <c r="DSV3" s="819"/>
      <c r="DSW3" s="819"/>
      <c r="DSX3" s="819"/>
      <c r="DSY3" s="819"/>
      <c r="DSZ3" s="819"/>
      <c r="DTA3" s="819"/>
      <c r="DTB3" s="819"/>
      <c r="DTC3" s="819"/>
      <c r="DTD3" s="819"/>
      <c r="DTE3" s="819"/>
      <c r="DTF3" s="819"/>
      <c r="DTG3" s="819"/>
      <c r="DTH3" s="819"/>
      <c r="DTI3" s="819"/>
      <c r="DTJ3" s="819"/>
      <c r="DTK3" s="819"/>
      <c r="DTL3" s="819"/>
      <c r="DTM3" s="819"/>
      <c r="DTN3" s="819"/>
      <c r="DTO3" s="819"/>
      <c r="DTP3" s="819"/>
      <c r="DTQ3" s="819"/>
      <c r="DTR3" s="819"/>
      <c r="DTS3" s="819"/>
      <c r="DTT3" s="819"/>
      <c r="DTU3" s="819"/>
      <c r="DTV3" s="819"/>
      <c r="DTW3" s="819"/>
      <c r="DTX3" s="819"/>
      <c r="DTY3" s="819"/>
      <c r="DTZ3" s="819"/>
      <c r="DUA3" s="819"/>
      <c r="DUB3" s="819"/>
      <c r="DUC3" s="819"/>
      <c r="DUD3" s="819"/>
      <c r="DUE3" s="819"/>
      <c r="DUF3" s="819"/>
      <c r="DUG3" s="819"/>
      <c r="DUH3" s="819"/>
      <c r="DUI3" s="819"/>
      <c r="DUJ3" s="819"/>
      <c r="DUK3" s="819"/>
      <c r="DUL3" s="819"/>
      <c r="DUM3" s="819"/>
      <c r="DUN3" s="819"/>
      <c r="DUO3" s="819"/>
      <c r="DUP3" s="819"/>
      <c r="DUQ3" s="819"/>
      <c r="DUR3" s="819"/>
      <c r="DUS3" s="819"/>
      <c r="DUT3" s="819"/>
      <c r="DUU3" s="819"/>
      <c r="DUV3" s="819"/>
      <c r="DUW3" s="819"/>
      <c r="DUX3" s="819"/>
      <c r="DUY3" s="819"/>
      <c r="DUZ3" s="819"/>
      <c r="DVA3" s="819"/>
      <c r="DVB3" s="819"/>
      <c r="DVC3" s="819"/>
      <c r="DVD3" s="819"/>
      <c r="DVE3" s="819"/>
      <c r="DVF3" s="819"/>
      <c r="DVG3" s="819"/>
      <c r="DVH3" s="819"/>
      <c r="DVI3" s="819"/>
      <c r="DVJ3" s="819"/>
      <c r="DVK3" s="819"/>
      <c r="DVL3" s="819"/>
      <c r="DVM3" s="819"/>
      <c r="DVN3" s="819"/>
      <c r="DVO3" s="819"/>
      <c r="DVP3" s="819"/>
      <c r="DVQ3" s="819"/>
      <c r="DVR3" s="819"/>
      <c r="DVS3" s="819"/>
      <c r="DVT3" s="819"/>
      <c r="DVU3" s="819"/>
      <c r="DVV3" s="819"/>
      <c r="DVW3" s="819"/>
      <c r="DVX3" s="819"/>
      <c r="DVY3" s="819"/>
      <c r="DVZ3" s="819"/>
      <c r="DWA3" s="819"/>
      <c r="DWB3" s="819"/>
      <c r="DWC3" s="819"/>
      <c r="DWD3" s="819"/>
      <c r="DWE3" s="819"/>
      <c r="DWF3" s="819"/>
      <c r="DWG3" s="819"/>
      <c r="DWH3" s="819"/>
      <c r="DWI3" s="819"/>
      <c r="DWJ3" s="819"/>
      <c r="DWK3" s="819"/>
      <c r="DWL3" s="819"/>
      <c r="DWM3" s="819"/>
      <c r="DWN3" s="819"/>
      <c r="DWO3" s="819"/>
      <c r="DWP3" s="819"/>
      <c r="DWQ3" s="819"/>
      <c r="DWR3" s="819"/>
      <c r="DWS3" s="819"/>
      <c r="DWT3" s="819"/>
      <c r="DWU3" s="819"/>
      <c r="DWV3" s="819"/>
      <c r="DWW3" s="819"/>
      <c r="DWX3" s="819"/>
      <c r="DWY3" s="819"/>
      <c r="DWZ3" s="819"/>
      <c r="DXA3" s="819"/>
      <c r="DXB3" s="819"/>
      <c r="DXC3" s="819"/>
      <c r="DXD3" s="819"/>
      <c r="DXE3" s="819"/>
      <c r="DXF3" s="819"/>
      <c r="DXG3" s="819"/>
      <c r="DXH3" s="819"/>
      <c r="DXI3" s="819"/>
      <c r="DXJ3" s="819"/>
      <c r="DXK3" s="819"/>
      <c r="DXL3" s="819"/>
      <c r="DXM3" s="819"/>
      <c r="DXN3" s="819"/>
      <c r="DXO3" s="819"/>
      <c r="DXP3" s="819"/>
      <c r="DXQ3" s="819"/>
      <c r="DXR3" s="819"/>
      <c r="DXS3" s="819"/>
      <c r="DXT3" s="819"/>
      <c r="DXU3" s="819"/>
      <c r="DXV3" s="819"/>
      <c r="DXW3" s="819"/>
      <c r="DXX3" s="819"/>
      <c r="DXY3" s="819"/>
      <c r="DXZ3" s="819"/>
      <c r="DYA3" s="819"/>
      <c r="DYB3" s="819"/>
      <c r="DYC3" s="819"/>
      <c r="DYD3" s="819"/>
      <c r="DYE3" s="819"/>
      <c r="DYF3" s="819"/>
      <c r="DYG3" s="819"/>
      <c r="DYH3" s="819"/>
      <c r="DYI3" s="819"/>
      <c r="DYJ3" s="819"/>
      <c r="DYK3" s="819"/>
      <c r="DYL3" s="819"/>
      <c r="DYM3" s="819"/>
      <c r="DYN3" s="819"/>
      <c r="DYO3" s="819"/>
      <c r="DYP3" s="819"/>
      <c r="DYQ3" s="819"/>
      <c r="DYR3" s="819"/>
      <c r="DYS3" s="819"/>
      <c r="DYT3" s="819"/>
      <c r="DYU3" s="819"/>
      <c r="DYV3" s="819"/>
      <c r="DYW3" s="819"/>
      <c r="DYX3" s="819"/>
      <c r="DYY3" s="819"/>
      <c r="DYZ3" s="819"/>
      <c r="DZA3" s="819"/>
      <c r="DZB3" s="819"/>
      <c r="DZC3" s="819"/>
      <c r="DZD3" s="819"/>
      <c r="DZE3" s="819"/>
      <c r="DZF3" s="819"/>
      <c r="DZG3" s="819"/>
      <c r="DZH3" s="819"/>
      <c r="DZI3" s="819"/>
      <c r="DZJ3" s="819"/>
      <c r="DZK3" s="819"/>
      <c r="DZL3" s="819"/>
      <c r="DZM3" s="819"/>
      <c r="DZN3" s="819"/>
      <c r="DZO3" s="819"/>
      <c r="DZP3" s="819"/>
      <c r="DZQ3" s="819"/>
      <c r="DZR3" s="819"/>
      <c r="DZS3" s="819"/>
      <c r="DZT3" s="819"/>
      <c r="DZU3" s="819"/>
      <c r="DZV3" s="819"/>
      <c r="DZW3" s="819"/>
      <c r="DZX3" s="819"/>
      <c r="DZY3" s="819"/>
      <c r="DZZ3" s="819"/>
      <c r="EAA3" s="819"/>
      <c r="EAB3" s="819"/>
      <c r="EAC3" s="819"/>
      <c r="EAD3" s="819"/>
      <c r="EAE3" s="819"/>
      <c r="EAF3" s="819"/>
      <c r="EAG3" s="819"/>
      <c r="EAH3" s="819"/>
      <c r="EAI3" s="819"/>
      <c r="EAJ3" s="819"/>
      <c r="EAK3" s="819"/>
      <c r="EAL3" s="819"/>
      <c r="EAM3" s="819"/>
      <c r="EAN3" s="819"/>
      <c r="EAO3" s="819"/>
      <c r="EAP3" s="819"/>
      <c r="EAQ3" s="819"/>
      <c r="EAR3" s="819"/>
      <c r="EAS3" s="819"/>
      <c r="EAT3" s="819"/>
      <c r="EAU3" s="819"/>
      <c r="EAV3" s="819"/>
      <c r="EAW3" s="819"/>
      <c r="EAX3" s="819"/>
      <c r="EAY3" s="819"/>
      <c r="EAZ3" s="819"/>
      <c r="EBA3" s="819"/>
      <c r="EBB3" s="819"/>
      <c r="EBC3" s="819"/>
      <c r="EBD3" s="819"/>
      <c r="EBE3" s="819"/>
      <c r="EBF3" s="819"/>
      <c r="EBG3" s="819"/>
      <c r="EBH3" s="819"/>
      <c r="EBI3" s="819"/>
      <c r="EBJ3" s="819"/>
      <c r="EBK3" s="819"/>
      <c r="EBL3" s="819"/>
      <c r="EBM3" s="819"/>
      <c r="EBN3" s="819"/>
      <c r="EBO3" s="819"/>
      <c r="EBP3" s="819"/>
      <c r="EBQ3" s="819"/>
      <c r="EBR3" s="819"/>
      <c r="EBS3" s="819"/>
      <c r="EBT3" s="819"/>
      <c r="EBU3" s="819"/>
      <c r="EBV3" s="819"/>
      <c r="EBW3" s="819"/>
      <c r="EBX3" s="819"/>
      <c r="EBY3" s="819"/>
      <c r="EBZ3" s="819"/>
      <c r="ECA3" s="819"/>
      <c r="ECB3" s="819"/>
      <c r="ECC3" s="819"/>
      <c r="ECD3" s="819"/>
      <c r="ECE3" s="819"/>
      <c r="ECF3" s="819"/>
      <c r="ECG3" s="819"/>
      <c r="ECH3" s="819"/>
      <c r="ECI3" s="819"/>
      <c r="ECJ3" s="819"/>
      <c r="ECK3" s="819"/>
      <c r="ECL3" s="819"/>
      <c r="ECM3" s="819"/>
      <c r="ECN3" s="819"/>
      <c r="ECO3" s="819"/>
      <c r="ECP3" s="819"/>
      <c r="ECQ3" s="819"/>
      <c r="ECR3" s="819"/>
      <c r="ECS3" s="819"/>
      <c r="ECT3" s="819"/>
      <c r="ECU3" s="819"/>
      <c r="ECV3" s="819"/>
      <c r="ECW3" s="819"/>
      <c r="ECX3" s="819"/>
      <c r="ECY3" s="819"/>
      <c r="ECZ3" s="819"/>
      <c r="EDA3" s="819"/>
      <c r="EDB3" s="819"/>
      <c r="EDC3" s="819"/>
      <c r="EDD3" s="819"/>
      <c r="EDE3" s="819"/>
      <c r="EDF3" s="819"/>
      <c r="EDG3" s="819"/>
      <c r="EDH3" s="819"/>
      <c r="EDI3" s="819"/>
      <c r="EDJ3" s="819"/>
      <c r="EDK3" s="819"/>
      <c r="EDL3" s="819"/>
      <c r="EDM3" s="819"/>
      <c r="EDN3" s="819"/>
      <c r="EDO3" s="819"/>
      <c r="EDP3" s="819"/>
      <c r="EDQ3" s="819"/>
      <c r="EDR3" s="819"/>
      <c r="EDS3" s="819"/>
      <c r="EDT3" s="819"/>
      <c r="EDU3" s="819"/>
      <c r="EDV3" s="819"/>
      <c r="EDW3" s="819"/>
      <c r="EDX3" s="819"/>
      <c r="EDY3" s="819"/>
      <c r="EDZ3" s="819"/>
      <c r="EEA3" s="819"/>
      <c r="EEB3" s="819"/>
      <c r="EEC3" s="819"/>
      <c r="EED3" s="819"/>
      <c r="EEE3" s="819"/>
      <c r="EEF3" s="819"/>
      <c r="EEG3" s="819"/>
      <c r="EEH3" s="819"/>
      <c r="EEI3" s="819"/>
      <c r="EEJ3" s="819"/>
      <c r="EEK3" s="819"/>
      <c r="EEL3" s="819"/>
      <c r="EEM3" s="819"/>
      <c r="EEN3" s="819"/>
      <c r="EEO3" s="819"/>
      <c r="EEP3" s="819"/>
      <c r="EEQ3" s="819"/>
      <c r="EER3" s="819"/>
      <c r="EES3" s="819"/>
      <c r="EET3" s="819"/>
      <c r="EEU3" s="819"/>
      <c r="EEV3" s="819"/>
      <c r="EEW3" s="819"/>
      <c r="EEX3" s="819"/>
      <c r="EEY3" s="819"/>
      <c r="EEZ3" s="819"/>
      <c r="EFA3" s="819"/>
      <c r="EFB3" s="819"/>
      <c r="EFC3" s="819"/>
      <c r="EFD3" s="819"/>
      <c r="EFE3" s="819"/>
      <c r="EFF3" s="819"/>
      <c r="EFG3" s="819"/>
      <c r="EFH3" s="819"/>
      <c r="EFI3" s="819"/>
      <c r="EFJ3" s="819"/>
      <c r="EFK3" s="819"/>
      <c r="EFL3" s="819"/>
      <c r="EFM3" s="819"/>
      <c r="EFN3" s="819"/>
      <c r="EFO3" s="819"/>
      <c r="EFP3" s="819"/>
      <c r="EFQ3" s="819"/>
      <c r="EFR3" s="819"/>
      <c r="EFS3" s="819"/>
      <c r="EFT3" s="819"/>
      <c r="EFU3" s="819"/>
      <c r="EFV3" s="819"/>
      <c r="EFW3" s="819"/>
      <c r="EFX3" s="819"/>
      <c r="EFY3" s="819"/>
      <c r="EFZ3" s="819"/>
      <c r="EGA3" s="819"/>
      <c r="EGB3" s="819"/>
      <c r="EGC3" s="819"/>
      <c r="EGD3" s="819"/>
      <c r="EGE3" s="819"/>
      <c r="EGF3" s="819"/>
      <c r="EGG3" s="819"/>
      <c r="EGH3" s="819"/>
      <c r="EGI3" s="819"/>
      <c r="EGJ3" s="819"/>
      <c r="EGK3" s="819"/>
      <c r="EGL3" s="819"/>
      <c r="EGM3" s="819"/>
      <c r="EGN3" s="819"/>
      <c r="EGO3" s="819"/>
      <c r="EGP3" s="819"/>
      <c r="EGQ3" s="819"/>
      <c r="EGR3" s="819"/>
      <c r="EGS3" s="819"/>
      <c r="EGT3" s="819"/>
      <c r="EGU3" s="819"/>
      <c r="EGV3" s="819"/>
      <c r="EGW3" s="819"/>
      <c r="EGX3" s="819"/>
      <c r="EGY3" s="819"/>
      <c r="EGZ3" s="819"/>
      <c r="EHA3" s="819"/>
      <c r="EHB3" s="819"/>
      <c r="EHC3" s="819"/>
      <c r="EHD3" s="819"/>
      <c r="EHE3" s="819"/>
      <c r="EHF3" s="819"/>
      <c r="EHG3" s="819"/>
      <c r="EHH3" s="819"/>
      <c r="EHI3" s="819"/>
      <c r="EHJ3" s="819"/>
      <c r="EHK3" s="819"/>
      <c r="EHL3" s="819"/>
      <c r="EHM3" s="819"/>
      <c r="EHN3" s="819"/>
      <c r="EHO3" s="819"/>
      <c r="EHP3" s="819"/>
      <c r="EHQ3" s="819"/>
      <c r="EHR3" s="819"/>
      <c r="EHS3" s="819"/>
      <c r="EHT3" s="819"/>
      <c r="EHU3" s="819"/>
      <c r="EHV3" s="819"/>
      <c r="EHW3" s="819"/>
      <c r="EHX3" s="819"/>
      <c r="EHY3" s="819"/>
      <c r="EHZ3" s="819"/>
      <c r="EIA3" s="819"/>
      <c r="EIB3" s="819"/>
      <c r="EIC3" s="819"/>
      <c r="EID3" s="819"/>
      <c r="EIE3" s="819"/>
      <c r="EIF3" s="819"/>
      <c r="EIG3" s="819"/>
      <c r="EIH3" s="819"/>
      <c r="EII3" s="819"/>
      <c r="EIJ3" s="819"/>
      <c r="EIK3" s="819"/>
      <c r="EIL3" s="819"/>
      <c r="EIM3" s="819"/>
      <c r="EIN3" s="819"/>
      <c r="EIO3" s="819"/>
      <c r="EIP3" s="819"/>
      <c r="EIQ3" s="819"/>
      <c r="EIR3" s="819"/>
      <c r="EIS3" s="819"/>
      <c r="EIT3" s="819"/>
      <c r="EIU3" s="819"/>
      <c r="EIV3" s="819"/>
      <c r="EIW3" s="819"/>
      <c r="EIX3" s="819"/>
      <c r="EIY3" s="819"/>
      <c r="EIZ3" s="819"/>
      <c r="EJA3" s="819"/>
      <c r="EJB3" s="819"/>
      <c r="EJC3" s="819"/>
      <c r="EJD3" s="819"/>
      <c r="EJE3" s="819"/>
      <c r="EJF3" s="819"/>
      <c r="EJG3" s="819"/>
      <c r="EJH3" s="819"/>
      <c r="EJI3" s="819"/>
      <c r="EJJ3" s="819"/>
      <c r="EJK3" s="819"/>
      <c r="EJL3" s="819"/>
      <c r="EJM3" s="819"/>
      <c r="EJN3" s="819"/>
      <c r="EJO3" s="819"/>
      <c r="EJP3" s="819"/>
      <c r="EJQ3" s="819"/>
      <c r="EJR3" s="819"/>
      <c r="EJS3" s="819"/>
      <c r="EJT3" s="819"/>
      <c r="EJU3" s="819"/>
      <c r="EJV3" s="819"/>
      <c r="EJW3" s="819"/>
      <c r="EJX3" s="819"/>
      <c r="EJY3" s="819"/>
      <c r="EJZ3" s="819"/>
      <c r="EKA3" s="819"/>
      <c r="EKB3" s="819"/>
      <c r="EKC3" s="819"/>
      <c r="EKD3" s="819"/>
      <c r="EKE3" s="819"/>
      <c r="EKF3" s="819"/>
      <c r="EKG3" s="819"/>
      <c r="EKH3" s="819"/>
      <c r="EKI3" s="819"/>
      <c r="EKJ3" s="819"/>
      <c r="EKK3" s="819"/>
      <c r="EKL3" s="819"/>
      <c r="EKM3" s="819"/>
      <c r="EKN3" s="819"/>
      <c r="EKO3" s="819"/>
      <c r="EKP3" s="819"/>
      <c r="EKQ3" s="819"/>
      <c r="EKR3" s="819"/>
      <c r="EKS3" s="819"/>
      <c r="EKT3" s="819"/>
      <c r="EKU3" s="819"/>
      <c r="EKV3" s="819"/>
      <c r="EKW3" s="819"/>
      <c r="EKX3" s="819"/>
      <c r="EKY3" s="819"/>
      <c r="EKZ3" s="819"/>
      <c r="ELA3" s="819"/>
      <c r="ELB3" s="819"/>
      <c r="ELC3" s="819"/>
      <c r="ELD3" s="819"/>
      <c r="ELE3" s="819"/>
      <c r="ELF3" s="819"/>
      <c r="ELG3" s="819"/>
      <c r="ELH3" s="819"/>
      <c r="ELI3" s="819"/>
      <c r="ELJ3" s="819"/>
      <c r="ELK3" s="819"/>
      <c r="ELL3" s="819"/>
      <c r="ELM3" s="819"/>
      <c r="ELN3" s="819"/>
      <c r="ELO3" s="819"/>
      <c r="ELP3" s="819"/>
      <c r="ELQ3" s="819"/>
      <c r="ELR3" s="819"/>
      <c r="ELS3" s="819"/>
      <c r="ELT3" s="819"/>
      <c r="ELU3" s="819"/>
      <c r="ELV3" s="819"/>
      <c r="ELW3" s="819"/>
      <c r="ELX3" s="819"/>
      <c r="ELY3" s="819"/>
      <c r="ELZ3" s="819"/>
      <c r="EMA3" s="819"/>
      <c r="EMB3" s="819"/>
      <c r="EMC3" s="819"/>
      <c r="EMD3" s="819"/>
      <c r="EME3" s="819"/>
      <c r="EMF3" s="819"/>
      <c r="EMG3" s="819"/>
      <c r="EMH3" s="819"/>
      <c r="EMI3" s="819"/>
      <c r="EMJ3" s="819"/>
      <c r="EMK3" s="819"/>
      <c r="EML3" s="819"/>
      <c r="EMM3" s="819"/>
      <c r="EMN3" s="819"/>
      <c r="EMO3" s="819"/>
      <c r="EMP3" s="819"/>
      <c r="EMQ3" s="819"/>
      <c r="EMR3" s="819"/>
      <c r="EMS3" s="819"/>
      <c r="EMT3" s="819"/>
      <c r="EMU3" s="819"/>
      <c r="EMV3" s="819"/>
      <c r="EMW3" s="819"/>
      <c r="EMX3" s="819"/>
      <c r="EMY3" s="819"/>
      <c r="EMZ3" s="819"/>
      <c r="ENA3" s="819"/>
      <c r="ENB3" s="819"/>
      <c r="ENC3" s="819"/>
      <c r="END3" s="819"/>
      <c r="ENE3" s="819"/>
      <c r="ENF3" s="819"/>
      <c r="ENG3" s="819"/>
      <c r="ENH3" s="819"/>
      <c r="ENI3" s="819"/>
      <c r="ENJ3" s="819"/>
      <c r="ENK3" s="819"/>
      <c r="ENL3" s="819"/>
      <c r="ENM3" s="819"/>
      <c r="ENN3" s="819"/>
      <c r="ENO3" s="819"/>
      <c r="ENP3" s="819"/>
      <c r="ENQ3" s="819"/>
      <c r="ENR3" s="819"/>
      <c r="ENS3" s="819"/>
      <c r="ENT3" s="819"/>
      <c r="ENU3" s="819"/>
      <c r="ENV3" s="819"/>
      <c r="ENW3" s="819"/>
      <c r="ENX3" s="819"/>
      <c r="ENY3" s="819"/>
      <c r="ENZ3" s="819"/>
      <c r="EOA3" s="819"/>
      <c r="EOB3" s="819"/>
      <c r="EOC3" s="819"/>
      <c r="EOD3" s="819"/>
      <c r="EOE3" s="819"/>
      <c r="EOF3" s="819"/>
      <c r="EOG3" s="819"/>
      <c r="EOH3" s="819"/>
      <c r="EOI3" s="819"/>
      <c r="EOJ3" s="819"/>
      <c r="EOK3" s="819"/>
      <c r="EOL3" s="819"/>
      <c r="EOM3" s="819"/>
      <c r="EON3" s="819"/>
      <c r="EOO3" s="819"/>
      <c r="EOP3" s="819"/>
      <c r="EOQ3" s="819"/>
      <c r="EOR3" s="819"/>
      <c r="EOS3" s="819"/>
      <c r="EOT3" s="819"/>
      <c r="EOU3" s="819"/>
      <c r="EOV3" s="819"/>
      <c r="EOW3" s="819"/>
      <c r="EOX3" s="819"/>
      <c r="EOY3" s="819"/>
      <c r="EOZ3" s="819"/>
      <c r="EPA3" s="819"/>
      <c r="EPB3" s="819"/>
      <c r="EPC3" s="819"/>
      <c r="EPD3" s="819"/>
      <c r="EPE3" s="819"/>
      <c r="EPF3" s="819"/>
      <c r="EPG3" s="819"/>
      <c r="EPH3" s="819"/>
      <c r="EPI3" s="819"/>
      <c r="EPJ3" s="819"/>
      <c r="EPK3" s="819"/>
      <c r="EPL3" s="819"/>
      <c r="EPM3" s="819"/>
      <c r="EPN3" s="819"/>
      <c r="EPO3" s="819"/>
      <c r="EPP3" s="819"/>
      <c r="EPQ3" s="819"/>
      <c r="EPR3" s="819"/>
      <c r="EPS3" s="819"/>
      <c r="EPT3" s="819"/>
      <c r="EPU3" s="819"/>
      <c r="EPV3" s="819"/>
      <c r="EPW3" s="819"/>
      <c r="EPX3" s="819"/>
      <c r="EPY3" s="819"/>
      <c r="EPZ3" s="819"/>
      <c r="EQA3" s="819"/>
      <c r="EQB3" s="819"/>
      <c r="EQC3" s="819"/>
      <c r="EQD3" s="819"/>
      <c r="EQE3" s="819"/>
      <c r="EQF3" s="819"/>
      <c r="EQG3" s="819"/>
      <c r="EQH3" s="819"/>
      <c r="EQI3" s="819"/>
      <c r="EQJ3" s="819"/>
      <c r="EQK3" s="819"/>
      <c r="EQL3" s="819"/>
      <c r="EQM3" s="819"/>
      <c r="EQN3" s="819"/>
      <c r="EQO3" s="819"/>
      <c r="EQP3" s="819"/>
      <c r="EQQ3" s="819"/>
      <c r="EQR3" s="819"/>
      <c r="EQS3" s="819"/>
      <c r="EQT3" s="819"/>
      <c r="EQU3" s="819"/>
      <c r="EQV3" s="819"/>
      <c r="EQW3" s="819"/>
      <c r="EQX3" s="819"/>
      <c r="EQY3" s="819"/>
      <c r="EQZ3" s="819"/>
      <c r="ERA3" s="819"/>
      <c r="ERB3" s="819"/>
      <c r="ERC3" s="819"/>
      <c r="ERD3" s="819"/>
      <c r="ERE3" s="819"/>
      <c r="ERF3" s="819"/>
      <c r="ERG3" s="819"/>
      <c r="ERH3" s="819"/>
      <c r="ERI3" s="819"/>
      <c r="ERJ3" s="819"/>
      <c r="ERK3" s="819"/>
      <c r="ERL3" s="819"/>
      <c r="ERM3" s="819"/>
      <c r="ERN3" s="819"/>
      <c r="ERO3" s="819"/>
      <c r="ERP3" s="819"/>
      <c r="ERQ3" s="819"/>
      <c r="ERR3" s="819"/>
      <c r="ERS3" s="819"/>
      <c r="ERT3" s="819"/>
      <c r="ERU3" s="819"/>
      <c r="ERV3" s="819"/>
      <c r="ERW3" s="819"/>
      <c r="ERX3" s="819"/>
      <c r="ERY3" s="819"/>
      <c r="ERZ3" s="819"/>
      <c r="ESA3" s="819"/>
      <c r="ESB3" s="819"/>
      <c r="ESC3" s="819"/>
      <c r="ESD3" s="819"/>
      <c r="ESE3" s="819"/>
      <c r="ESF3" s="819"/>
      <c r="ESG3" s="819"/>
      <c r="ESH3" s="819"/>
      <c r="ESI3" s="819"/>
      <c r="ESJ3" s="819"/>
      <c r="ESK3" s="819"/>
      <c r="ESL3" s="819"/>
      <c r="ESM3" s="819"/>
      <c r="ESN3" s="819"/>
      <c r="ESO3" s="819"/>
      <c r="ESP3" s="819"/>
      <c r="ESQ3" s="819"/>
      <c r="ESR3" s="819"/>
      <c r="ESS3" s="819"/>
      <c r="EST3" s="819"/>
      <c r="ESU3" s="819"/>
      <c r="ESV3" s="819"/>
      <c r="ESW3" s="819"/>
      <c r="ESX3" s="819"/>
      <c r="ESY3" s="819"/>
      <c r="ESZ3" s="819"/>
      <c r="ETA3" s="819"/>
      <c r="ETB3" s="819"/>
      <c r="ETC3" s="819"/>
      <c r="ETD3" s="819"/>
      <c r="ETE3" s="819"/>
      <c r="ETF3" s="819"/>
      <c r="ETG3" s="819"/>
      <c r="ETH3" s="819"/>
      <c r="ETI3" s="819"/>
      <c r="ETJ3" s="819"/>
      <c r="ETK3" s="819"/>
      <c r="ETL3" s="819"/>
      <c r="ETM3" s="819"/>
      <c r="ETN3" s="819"/>
      <c r="ETO3" s="819"/>
      <c r="ETP3" s="819"/>
      <c r="ETQ3" s="819"/>
      <c r="ETR3" s="819"/>
      <c r="ETS3" s="819"/>
      <c r="ETT3" s="819"/>
      <c r="ETU3" s="819"/>
      <c r="ETV3" s="819"/>
      <c r="ETW3" s="819"/>
      <c r="ETX3" s="819"/>
      <c r="ETY3" s="819"/>
      <c r="ETZ3" s="819"/>
      <c r="EUA3" s="819"/>
      <c r="EUB3" s="819"/>
      <c r="EUC3" s="819"/>
      <c r="EUD3" s="819"/>
      <c r="EUE3" s="819"/>
      <c r="EUF3" s="819"/>
      <c r="EUG3" s="819"/>
      <c r="EUH3" s="819"/>
      <c r="EUI3" s="819"/>
      <c r="EUJ3" s="819"/>
      <c r="EUK3" s="819"/>
      <c r="EUL3" s="819"/>
      <c r="EUM3" s="819"/>
      <c r="EUN3" s="819"/>
      <c r="EUO3" s="819"/>
      <c r="EUP3" s="819"/>
      <c r="EUQ3" s="819"/>
      <c r="EUR3" s="819"/>
      <c r="EUS3" s="819"/>
      <c r="EUT3" s="819"/>
      <c r="EUU3" s="819"/>
      <c r="EUV3" s="819"/>
      <c r="EUW3" s="819"/>
      <c r="EUX3" s="819"/>
      <c r="EUY3" s="819"/>
      <c r="EUZ3" s="819"/>
      <c r="EVA3" s="819"/>
      <c r="EVB3" s="819"/>
      <c r="EVC3" s="819"/>
      <c r="EVD3" s="819"/>
      <c r="EVE3" s="819"/>
      <c r="EVF3" s="819"/>
      <c r="EVG3" s="819"/>
      <c r="EVH3" s="819"/>
      <c r="EVI3" s="819"/>
      <c r="EVJ3" s="819"/>
      <c r="EVK3" s="819"/>
      <c r="EVL3" s="819"/>
      <c r="EVM3" s="819"/>
      <c r="EVN3" s="819"/>
      <c r="EVO3" s="819"/>
      <c r="EVP3" s="819"/>
      <c r="EVQ3" s="819"/>
      <c r="EVR3" s="819"/>
      <c r="EVS3" s="819"/>
      <c r="EVT3" s="819"/>
      <c r="EVU3" s="819"/>
      <c r="EVV3" s="819"/>
      <c r="EVW3" s="819"/>
      <c r="EVX3" s="819"/>
      <c r="EVY3" s="819"/>
      <c r="EVZ3" s="819"/>
      <c r="EWA3" s="819"/>
      <c r="EWB3" s="819"/>
      <c r="EWC3" s="819"/>
      <c r="EWD3" s="819"/>
      <c r="EWE3" s="819"/>
      <c r="EWF3" s="819"/>
      <c r="EWG3" s="819"/>
      <c r="EWH3" s="819"/>
      <c r="EWI3" s="819"/>
      <c r="EWJ3" s="819"/>
      <c r="EWK3" s="819"/>
      <c r="EWL3" s="819"/>
      <c r="EWM3" s="819"/>
      <c r="EWN3" s="819"/>
      <c r="EWO3" s="819"/>
      <c r="EWP3" s="819"/>
      <c r="EWQ3" s="819"/>
      <c r="EWR3" s="819"/>
      <c r="EWS3" s="819"/>
      <c r="EWT3" s="819"/>
      <c r="EWU3" s="819"/>
      <c r="EWV3" s="819"/>
      <c r="EWW3" s="819"/>
      <c r="EWX3" s="819"/>
      <c r="EWY3" s="819"/>
      <c r="EWZ3" s="819"/>
      <c r="EXA3" s="819"/>
      <c r="EXB3" s="819"/>
      <c r="EXC3" s="819"/>
      <c r="EXD3" s="819"/>
      <c r="EXE3" s="819"/>
      <c r="EXF3" s="819"/>
      <c r="EXG3" s="819"/>
      <c r="EXH3" s="819"/>
      <c r="EXI3" s="819"/>
      <c r="EXJ3" s="819"/>
      <c r="EXK3" s="819"/>
      <c r="EXL3" s="819"/>
      <c r="EXM3" s="819"/>
      <c r="EXN3" s="819"/>
      <c r="EXO3" s="819"/>
      <c r="EXP3" s="819"/>
      <c r="EXQ3" s="819"/>
      <c r="EXR3" s="819"/>
      <c r="EXS3" s="819"/>
      <c r="EXT3" s="819"/>
      <c r="EXU3" s="819"/>
      <c r="EXV3" s="819"/>
      <c r="EXW3" s="819"/>
      <c r="EXX3" s="819"/>
      <c r="EXY3" s="819"/>
      <c r="EXZ3" s="819"/>
      <c r="EYA3" s="819"/>
      <c r="EYB3" s="819"/>
      <c r="EYC3" s="819"/>
      <c r="EYD3" s="819"/>
      <c r="EYE3" s="819"/>
      <c r="EYF3" s="819"/>
      <c r="EYG3" s="819"/>
      <c r="EYH3" s="819"/>
      <c r="EYI3" s="819"/>
      <c r="EYJ3" s="819"/>
      <c r="EYK3" s="819"/>
      <c r="EYL3" s="819"/>
      <c r="EYM3" s="819"/>
      <c r="EYN3" s="819"/>
      <c r="EYO3" s="819"/>
      <c r="EYP3" s="819"/>
      <c r="EYQ3" s="819"/>
      <c r="EYR3" s="819"/>
      <c r="EYS3" s="819"/>
      <c r="EYT3" s="819"/>
      <c r="EYU3" s="819"/>
      <c r="EYV3" s="819"/>
      <c r="EYW3" s="819"/>
      <c r="EYX3" s="819"/>
      <c r="EYY3" s="819"/>
      <c r="EYZ3" s="819"/>
      <c r="EZA3" s="819"/>
      <c r="EZB3" s="819"/>
      <c r="EZC3" s="819"/>
      <c r="EZD3" s="819"/>
      <c r="EZE3" s="819"/>
      <c r="EZF3" s="819"/>
      <c r="EZG3" s="819"/>
      <c r="EZH3" s="819"/>
      <c r="EZI3" s="819"/>
      <c r="EZJ3" s="819"/>
      <c r="EZK3" s="819"/>
      <c r="EZL3" s="819"/>
      <c r="EZM3" s="819"/>
      <c r="EZN3" s="819"/>
      <c r="EZO3" s="819"/>
      <c r="EZP3" s="819"/>
      <c r="EZQ3" s="819"/>
      <c r="EZR3" s="819"/>
      <c r="EZS3" s="819"/>
      <c r="EZT3" s="819"/>
      <c r="EZU3" s="819"/>
      <c r="EZV3" s="819"/>
      <c r="EZW3" s="819"/>
      <c r="EZX3" s="819"/>
      <c r="EZY3" s="819"/>
      <c r="EZZ3" s="819"/>
      <c r="FAA3" s="819"/>
      <c r="FAB3" s="819"/>
      <c r="FAC3" s="819"/>
      <c r="FAD3" s="819"/>
      <c r="FAE3" s="819"/>
      <c r="FAF3" s="819"/>
      <c r="FAG3" s="819"/>
      <c r="FAH3" s="819"/>
      <c r="FAI3" s="819"/>
      <c r="FAJ3" s="819"/>
      <c r="FAK3" s="819"/>
      <c r="FAL3" s="819"/>
      <c r="FAM3" s="819"/>
      <c r="FAN3" s="819"/>
      <c r="FAO3" s="819"/>
      <c r="FAP3" s="819"/>
      <c r="FAQ3" s="819"/>
      <c r="FAR3" s="819"/>
      <c r="FAS3" s="819"/>
      <c r="FAT3" s="819"/>
      <c r="FAU3" s="819"/>
      <c r="FAV3" s="819"/>
      <c r="FAW3" s="819"/>
      <c r="FAX3" s="819"/>
      <c r="FAY3" s="819"/>
      <c r="FAZ3" s="819"/>
      <c r="FBA3" s="819"/>
      <c r="FBB3" s="819"/>
      <c r="FBC3" s="819"/>
      <c r="FBD3" s="819"/>
      <c r="FBE3" s="819"/>
      <c r="FBF3" s="819"/>
      <c r="FBG3" s="819"/>
      <c r="FBH3" s="819"/>
      <c r="FBI3" s="819"/>
      <c r="FBJ3" s="819"/>
      <c r="FBK3" s="819"/>
      <c r="FBL3" s="819"/>
      <c r="FBM3" s="819"/>
      <c r="FBN3" s="819"/>
      <c r="FBO3" s="819"/>
      <c r="FBP3" s="819"/>
      <c r="FBQ3" s="819"/>
      <c r="FBR3" s="819"/>
      <c r="FBS3" s="819"/>
      <c r="FBT3" s="819"/>
      <c r="FBU3" s="819"/>
      <c r="FBV3" s="819"/>
      <c r="FBW3" s="819"/>
      <c r="FBX3" s="819"/>
      <c r="FBY3" s="819"/>
      <c r="FBZ3" s="819"/>
      <c r="FCA3" s="819"/>
      <c r="FCB3" s="819"/>
      <c r="FCC3" s="819"/>
      <c r="FCD3" s="819"/>
      <c r="FCE3" s="819"/>
      <c r="FCF3" s="819"/>
      <c r="FCG3" s="819"/>
      <c r="FCH3" s="819"/>
      <c r="FCI3" s="819"/>
      <c r="FCJ3" s="819"/>
      <c r="FCK3" s="819"/>
      <c r="FCL3" s="819"/>
      <c r="FCM3" s="819"/>
      <c r="FCN3" s="819"/>
      <c r="FCO3" s="819"/>
      <c r="FCP3" s="819"/>
      <c r="FCQ3" s="819"/>
      <c r="FCR3" s="819"/>
      <c r="FCS3" s="819"/>
      <c r="FCT3" s="819"/>
      <c r="FCU3" s="819"/>
      <c r="FCV3" s="819"/>
      <c r="FCW3" s="819"/>
      <c r="FCX3" s="819"/>
      <c r="FCY3" s="819"/>
      <c r="FCZ3" s="819"/>
      <c r="FDA3" s="819"/>
      <c r="FDB3" s="819"/>
      <c r="FDC3" s="819"/>
      <c r="FDD3" s="819"/>
      <c r="FDE3" s="819"/>
      <c r="FDF3" s="819"/>
      <c r="FDG3" s="819"/>
      <c r="FDH3" s="819"/>
      <c r="FDI3" s="819"/>
      <c r="FDJ3" s="819"/>
      <c r="FDK3" s="819"/>
      <c r="FDL3" s="819"/>
      <c r="FDM3" s="819"/>
      <c r="FDN3" s="819"/>
      <c r="FDO3" s="819"/>
      <c r="FDP3" s="819"/>
      <c r="FDQ3" s="819"/>
      <c r="FDR3" s="819"/>
      <c r="FDS3" s="819"/>
      <c r="FDT3" s="819"/>
      <c r="FDU3" s="819"/>
      <c r="FDV3" s="819"/>
      <c r="FDW3" s="819"/>
      <c r="FDX3" s="819"/>
      <c r="FDY3" s="819"/>
      <c r="FDZ3" s="819"/>
      <c r="FEA3" s="819"/>
      <c r="FEB3" s="819"/>
      <c r="FEC3" s="819"/>
      <c r="FED3" s="819"/>
      <c r="FEE3" s="819"/>
      <c r="FEF3" s="819"/>
      <c r="FEG3" s="819"/>
      <c r="FEH3" s="819"/>
      <c r="FEI3" s="819"/>
      <c r="FEJ3" s="819"/>
      <c r="FEK3" s="819"/>
      <c r="FEL3" s="819"/>
      <c r="FEM3" s="819"/>
      <c r="FEN3" s="819"/>
      <c r="FEO3" s="819"/>
      <c r="FEP3" s="819"/>
      <c r="FEQ3" s="819"/>
      <c r="FER3" s="819"/>
      <c r="FES3" s="819"/>
      <c r="FET3" s="819"/>
      <c r="FEU3" s="819"/>
      <c r="FEV3" s="819"/>
      <c r="FEW3" s="819"/>
      <c r="FEX3" s="819"/>
      <c r="FEY3" s="819"/>
      <c r="FEZ3" s="819"/>
      <c r="FFA3" s="819"/>
      <c r="FFB3" s="819"/>
      <c r="FFC3" s="819"/>
      <c r="FFD3" s="819"/>
      <c r="FFE3" s="819"/>
      <c r="FFF3" s="819"/>
      <c r="FFG3" s="819"/>
      <c r="FFH3" s="819"/>
      <c r="FFI3" s="819"/>
      <c r="FFJ3" s="819"/>
      <c r="FFK3" s="819"/>
      <c r="FFL3" s="819"/>
      <c r="FFM3" s="819"/>
      <c r="FFN3" s="819"/>
      <c r="FFO3" s="819"/>
      <c r="FFP3" s="819"/>
      <c r="FFQ3" s="819"/>
      <c r="FFR3" s="819"/>
      <c r="FFS3" s="819"/>
      <c r="FFT3" s="819"/>
      <c r="FFU3" s="819"/>
      <c r="FFV3" s="819"/>
      <c r="FFW3" s="819"/>
      <c r="FFX3" s="819"/>
      <c r="FFY3" s="819"/>
      <c r="FFZ3" s="819"/>
      <c r="FGA3" s="819"/>
      <c r="FGB3" s="819"/>
      <c r="FGC3" s="819"/>
      <c r="FGD3" s="819"/>
      <c r="FGE3" s="819"/>
      <c r="FGF3" s="819"/>
      <c r="FGG3" s="819"/>
      <c r="FGH3" s="819"/>
      <c r="FGI3" s="819"/>
      <c r="FGJ3" s="819"/>
      <c r="FGK3" s="819"/>
      <c r="FGL3" s="819"/>
      <c r="FGM3" s="819"/>
      <c r="FGN3" s="819"/>
      <c r="FGO3" s="819"/>
      <c r="FGP3" s="819"/>
      <c r="FGQ3" s="819"/>
      <c r="FGR3" s="819"/>
      <c r="FGS3" s="819"/>
      <c r="FGT3" s="819"/>
      <c r="FGU3" s="819"/>
      <c r="FGV3" s="819"/>
      <c r="FGW3" s="819"/>
      <c r="FGX3" s="819"/>
      <c r="FGY3" s="819"/>
      <c r="FGZ3" s="819"/>
      <c r="FHA3" s="819"/>
      <c r="FHB3" s="819"/>
      <c r="FHC3" s="819"/>
      <c r="FHD3" s="819"/>
      <c r="FHE3" s="819"/>
      <c r="FHF3" s="819"/>
      <c r="FHG3" s="819"/>
      <c r="FHH3" s="819"/>
      <c r="FHI3" s="819"/>
      <c r="FHJ3" s="819"/>
      <c r="FHK3" s="819"/>
      <c r="FHL3" s="819"/>
      <c r="FHM3" s="819"/>
      <c r="FHN3" s="819"/>
      <c r="FHO3" s="819"/>
      <c r="FHP3" s="819"/>
      <c r="FHQ3" s="819"/>
      <c r="FHR3" s="819"/>
      <c r="FHS3" s="819"/>
      <c r="FHT3" s="819"/>
      <c r="FHU3" s="819"/>
      <c r="FHV3" s="819"/>
      <c r="FHW3" s="819"/>
      <c r="FHX3" s="819"/>
      <c r="FHY3" s="819"/>
      <c r="FHZ3" s="819"/>
      <c r="FIA3" s="819"/>
      <c r="FIB3" s="819"/>
      <c r="FIC3" s="819"/>
      <c r="FID3" s="819"/>
      <c r="FIE3" s="819"/>
      <c r="FIF3" s="819"/>
      <c r="FIG3" s="819"/>
      <c r="FIH3" s="819"/>
      <c r="FII3" s="819"/>
      <c r="FIJ3" s="819"/>
      <c r="FIK3" s="819"/>
      <c r="FIL3" s="819"/>
      <c r="FIM3" s="819"/>
      <c r="FIN3" s="819"/>
      <c r="FIO3" s="819"/>
      <c r="FIP3" s="819"/>
      <c r="FIQ3" s="819"/>
      <c r="FIR3" s="819"/>
      <c r="FIS3" s="819"/>
      <c r="FIT3" s="819"/>
      <c r="FIU3" s="819"/>
      <c r="FIV3" s="819"/>
      <c r="FIW3" s="819"/>
      <c r="FIX3" s="819"/>
      <c r="FIY3" s="819"/>
      <c r="FIZ3" s="819"/>
      <c r="FJA3" s="819"/>
      <c r="FJB3" s="819"/>
      <c r="FJC3" s="819"/>
      <c r="FJD3" s="819"/>
      <c r="FJE3" s="819"/>
      <c r="FJF3" s="819"/>
      <c r="FJG3" s="819"/>
      <c r="FJH3" s="819"/>
      <c r="FJI3" s="819"/>
      <c r="FJJ3" s="819"/>
      <c r="FJK3" s="819"/>
      <c r="FJL3" s="819"/>
      <c r="FJM3" s="819"/>
      <c r="FJN3" s="819"/>
      <c r="FJO3" s="819"/>
      <c r="FJP3" s="819"/>
      <c r="FJQ3" s="819"/>
      <c r="FJR3" s="819"/>
      <c r="FJS3" s="819"/>
      <c r="FJT3" s="819"/>
      <c r="FJU3" s="819"/>
      <c r="FJV3" s="819"/>
      <c r="FJW3" s="819"/>
      <c r="FJX3" s="819"/>
      <c r="FJY3" s="819"/>
      <c r="FJZ3" s="819"/>
      <c r="FKA3" s="819"/>
      <c r="FKB3" s="819"/>
      <c r="FKC3" s="819"/>
      <c r="FKD3" s="819"/>
      <c r="FKE3" s="819"/>
      <c r="FKF3" s="819"/>
      <c r="FKG3" s="819"/>
      <c r="FKH3" s="819"/>
      <c r="FKI3" s="819"/>
      <c r="FKJ3" s="819"/>
      <c r="FKK3" s="819"/>
      <c r="FKL3" s="819"/>
      <c r="FKM3" s="819"/>
      <c r="FKN3" s="819"/>
      <c r="FKO3" s="819"/>
      <c r="FKP3" s="819"/>
      <c r="FKQ3" s="819"/>
      <c r="FKR3" s="819"/>
      <c r="FKS3" s="819"/>
      <c r="FKT3" s="819"/>
      <c r="FKU3" s="819"/>
      <c r="FKV3" s="819"/>
      <c r="FKW3" s="819"/>
      <c r="FKX3" s="819"/>
      <c r="FKY3" s="819"/>
      <c r="FKZ3" s="819"/>
      <c r="FLA3" s="819"/>
      <c r="FLB3" s="819"/>
      <c r="FLC3" s="819"/>
      <c r="FLD3" s="819"/>
      <c r="FLE3" s="819"/>
      <c r="FLF3" s="819"/>
      <c r="FLG3" s="819"/>
      <c r="FLH3" s="819"/>
      <c r="FLI3" s="819"/>
      <c r="FLJ3" s="819"/>
      <c r="FLK3" s="819"/>
      <c r="FLL3" s="819"/>
      <c r="FLM3" s="819"/>
      <c r="FLN3" s="819"/>
      <c r="FLO3" s="819"/>
      <c r="FLP3" s="819"/>
      <c r="FLQ3" s="819"/>
      <c r="FLR3" s="819"/>
      <c r="FLS3" s="819"/>
      <c r="FLT3" s="819"/>
      <c r="FLU3" s="819"/>
      <c r="FLV3" s="819"/>
      <c r="FLW3" s="819"/>
      <c r="FLX3" s="819"/>
      <c r="FLY3" s="819"/>
      <c r="FLZ3" s="819"/>
      <c r="FMA3" s="819"/>
      <c r="FMB3" s="819"/>
      <c r="FMC3" s="819"/>
      <c r="FMD3" s="819"/>
      <c r="FME3" s="819"/>
      <c r="FMF3" s="819"/>
      <c r="FMG3" s="819"/>
      <c r="FMH3" s="819"/>
      <c r="FMI3" s="819"/>
      <c r="FMJ3" s="819"/>
      <c r="FMK3" s="819"/>
      <c r="FML3" s="819"/>
      <c r="FMM3" s="819"/>
      <c r="FMN3" s="819"/>
      <c r="FMO3" s="819"/>
      <c r="FMP3" s="819"/>
      <c r="FMQ3" s="819"/>
      <c r="FMR3" s="819"/>
      <c r="FMS3" s="819"/>
      <c r="FMT3" s="819"/>
      <c r="FMU3" s="819"/>
      <c r="FMV3" s="819"/>
      <c r="FMW3" s="819"/>
      <c r="FMX3" s="819"/>
      <c r="FMY3" s="819"/>
      <c r="FMZ3" s="819"/>
      <c r="FNA3" s="819"/>
      <c r="FNB3" s="819"/>
      <c r="FNC3" s="819"/>
      <c r="FND3" s="819"/>
      <c r="FNE3" s="819"/>
      <c r="FNF3" s="819"/>
      <c r="FNG3" s="819"/>
      <c r="FNH3" s="819"/>
      <c r="FNI3" s="819"/>
      <c r="FNJ3" s="819"/>
      <c r="FNK3" s="819"/>
      <c r="FNL3" s="819"/>
      <c r="FNM3" s="819"/>
      <c r="FNN3" s="819"/>
      <c r="FNO3" s="819"/>
      <c r="FNP3" s="819"/>
      <c r="FNQ3" s="819"/>
      <c r="FNR3" s="819"/>
      <c r="FNS3" s="819"/>
      <c r="FNT3" s="819"/>
      <c r="FNU3" s="819"/>
      <c r="FNV3" s="819"/>
      <c r="FNW3" s="819"/>
      <c r="FNX3" s="819"/>
      <c r="FNY3" s="819"/>
      <c r="FNZ3" s="819"/>
      <c r="FOA3" s="819"/>
      <c r="FOB3" s="819"/>
      <c r="FOC3" s="819"/>
      <c r="FOD3" s="819"/>
      <c r="FOE3" s="819"/>
      <c r="FOF3" s="819"/>
      <c r="FOG3" s="819"/>
      <c r="FOH3" s="819"/>
      <c r="FOI3" s="819"/>
      <c r="FOJ3" s="819"/>
      <c r="FOK3" s="819"/>
      <c r="FOL3" s="819"/>
      <c r="FOM3" s="819"/>
      <c r="FON3" s="819"/>
      <c r="FOO3" s="819"/>
      <c r="FOP3" s="819"/>
      <c r="FOQ3" s="819"/>
      <c r="FOR3" s="819"/>
      <c r="FOS3" s="819"/>
      <c r="FOT3" s="819"/>
      <c r="FOU3" s="819"/>
      <c r="FOV3" s="819"/>
      <c r="FOW3" s="819"/>
      <c r="FOX3" s="819"/>
      <c r="FOY3" s="819"/>
      <c r="FOZ3" s="819"/>
      <c r="FPA3" s="819"/>
      <c r="FPB3" s="819"/>
      <c r="FPC3" s="819"/>
      <c r="FPD3" s="819"/>
      <c r="FPE3" s="819"/>
      <c r="FPF3" s="819"/>
      <c r="FPG3" s="819"/>
      <c r="FPH3" s="819"/>
      <c r="FPI3" s="819"/>
      <c r="FPJ3" s="819"/>
      <c r="FPK3" s="819"/>
      <c r="FPL3" s="819"/>
      <c r="FPM3" s="819"/>
      <c r="FPN3" s="819"/>
      <c r="FPO3" s="819"/>
      <c r="FPP3" s="819"/>
      <c r="FPQ3" s="819"/>
      <c r="FPR3" s="819"/>
      <c r="FPS3" s="819"/>
      <c r="FPT3" s="819"/>
      <c r="FPU3" s="819"/>
      <c r="FPV3" s="819"/>
      <c r="FPW3" s="819"/>
      <c r="FPX3" s="819"/>
      <c r="FPY3" s="819"/>
      <c r="FPZ3" s="819"/>
      <c r="FQA3" s="819"/>
      <c r="FQB3" s="819"/>
      <c r="FQC3" s="819"/>
      <c r="FQD3" s="819"/>
      <c r="FQE3" s="819"/>
      <c r="FQF3" s="819"/>
      <c r="FQG3" s="819"/>
      <c r="FQH3" s="819"/>
      <c r="FQI3" s="819"/>
      <c r="FQJ3" s="819"/>
      <c r="FQK3" s="819"/>
      <c r="FQL3" s="819"/>
      <c r="FQM3" s="819"/>
      <c r="FQN3" s="819"/>
      <c r="FQO3" s="819"/>
      <c r="FQP3" s="819"/>
      <c r="FQQ3" s="819"/>
      <c r="FQR3" s="819"/>
      <c r="FQS3" s="819"/>
      <c r="FQT3" s="819"/>
      <c r="FQU3" s="819"/>
      <c r="FQV3" s="819"/>
      <c r="FQW3" s="819"/>
      <c r="FQX3" s="819"/>
      <c r="FQY3" s="819"/>
      <c r="FQZ3" s="819"/>
      <c r="FRA3" s="819"/>
      <c r="FRB3" s="819"/>
      <c r="FRC3" s="819"/>
      <c r="FRD3" s="819"/>
      <c r="FRE3" s="819"/>
      <c r="FRF3" s="819"/>
      <c r="FRG3" s="819"/>
      <c r="FRH3" s="819"/>
      <c r="FRI3" s="819"/>
      <c r="FRJ3" s="819"/>
      <c r="FRK3" s="819"/>
      <c r="FRL3" s="819"/>
      <c r="FRM3" s="819"/>
      <c r="FRN3" s="819"/>
      <c r="FRO3" s="819"/>
      <c r="FRP3" s="819"/>
      <c r="FRQ3" s="819"/>
      <c r="FRR3" s="819"/>
      <c r="FRS3" s="819"/>
      <c r="FRT3" s="819"/>
      <c r="FRU3" s="819"/>
      <c r="FRV3" s="819"/>
      <c r="FRW3" s="819"/>
      <c r="FRX3" s="819"/>
      <c r="FRY3" s="819"/>
      <c r="FRZ3" s="819"/>
      <c r="FSA3" s="819"/>
      <c r="FSB3" s="819"/>
      <c r="FSC3" s="819"/>
      <c r="FSD3" s="819"/>
      <c r="FSE3" s="819"/>
      <c r="FSF3" s="819"/>
      <c r="FSG3" s="819"/>
      <c r="FSH3" s="819"/>
      <c r="FSI3" s="819"/>
      <c r="FSJ3" s="819"/>
      <c r="FSK3" s="819"/>
      <c r="FSL3" s="819"/>
      <c r="FSM3" s="819"/>
      <c r="FSN3" s="819"/>
      <c r="FSO3" s="819"/>
      <c r="FSP3" s="819"/>
      <c r="FSQ3" s="819"/>
      <c r="FSR3" s="819"/>
      <c r="FSS3" s="819"/>
      <c r="FST3" s="819"/>
      <c r="FSU3" s="819"/>
      <c r="FSV3" s="819"/>
      <c r="FSW3" s="819"/>
      <c r="FSX3" s="819"/>
      <c r="FSY3" s="819"/>
      <c r="FSZ3" s="819"/>
      <c r="FTA3" s="819"/>
      <c r="FTB3" s="819"/>
      <c r="FTC3" s="819"/>
      <c r="FTD3" s="819"/>
      <c r="FTE3" s="819"/>
      <c r="FTF3" s="819"/>
      <c r="FTG3" s="819"/>
      <c r="FTH3" s="819"/>
      <c r="FTI3" s="819"/>
      <c r="FTJ3" s="819"/>
      <c r="FTK3" s="819"/>
      <c r="FTL3" s="819"/>
      <c r="FTM3" s="819"/>
      <c r="FTN3" s="819"/>
      <c r="FTO3" s="819"/>
      <c r="FTP3" s="819"/>
      <c r="FTQ3" s="819"/>
      <c r="FTR3" s="819"/>
      <c r="FTS3" s="819"/>
      <c r="FTT3" s="819"/>
      <c r="FTU3" s="819"/>
      <c r="FTV3" s="819"/>
      <c r="FTW3" s="819"/>
      <c r="FTX3" s="819"/>
      <c r="FTY3" s="819"/>
      <c r="FTZ3" s="819"/>
      <c r="FUA3" s="819"/>
      <c r="FUB3" s="819"/>
      <c r="FUC3" s="819"/>
      <c r="FUD3" s="819"/>
      <c r="FUE3" s="819"/>
      <c r="FUF3" s="819"/>
      <c r="FUG3" s="819"/>
      <c r="FUH3" s="819"/>
      <c r="FUI3" s="819"/>
      <c r="FUJ3" s="819"/>
      <c r="FUK3" s="819"/>
      <c r="FUL3" s="819"/>
      <c r="FUM3" s="819"/>
      <c r="FUN3" s="819"/>
      <c r="FUO3" s="819"/>
      <c r="FUP3" s="819"/>
      <c r="FUQ3" s="819"/>
      <c r="FUR3" s="819"/>
      <c r="FUS3" s="819"/>
      <c r="FUT3" s="819"/>
      <c r="FUU3" s="819"/>
      <c r="FUV3" s="819"/>
      <c r="FUW3" s="819"/>
      <c r="FUX3" s="819"/>
      <c r="FUY3" s="819"/>
      <c r="FUZ3" s="819"/>
      <c r="FVA3" s="819"/>
      <c r="FVB3" s="819"/>
      <c r="FVC3" s="819"/>
      <c r="FVD3" s="819"/>
      <c r="FVE3" s="819"/>
      <c r="FVF3" s="819"/>
      <c r="FVG3" s="819"/>
      <c r="FVH3" s="819"/>
      <c r="FVI3" s="819"/>
      <c r="FVJ3" s="819"/>
      <c r="FVK3" s="819"/>
      <c r="FVL3" s="819"/>
      <c r="FVM3" s="819"/>
      <c r="FVN3" s="819"/>
      <c r="FVO3" s="819"/>
      <c r="FVP3" s="819"/>
      <c r="FVQ3" s="819"/>
      <c r="FVR3" s="819"/>
      <c r="FVS3" s="819"/>
      <c r="FVT3" s="819"/>
      <c r="FVU3" s="819"/>
      <c r="FVV3" s="819"/>
      <c r="FVW3" s="819"/>
      <c r="FVX3" s="819"/>
      <c r="FVY3" s="819"/>
      <c r="FVZ3" s="819"/>
      <c r="FWA3" s="819"/>
      <c r="FWB3" s="819"/>
      <c r="FWC3" s="819"/>
      <c r="FWD3" s="819"/>
      <c r="FWE3" s="819"/>
      <c r="FWF3" s="819"/>
      <c r="FWG3" s="819"/>
      <c r="FWH3" s="819"/>
      <c r="FWI3" s="819"/>
      <c r="FWJ3" s="819"/>
      <c r="FWK3" s="819"/>
      <c r="FWL3" s="819"/>
      <c r="FWM3" s="819"/>
      <c r="FWN3" s="819"/>
      <c r="FWO3" s="819"/>
      <c r="FWP3" s="819"/>
      <c r="FWQ3" s="819"/>
      <c r="FWR3" s="819"/>
      <c r="FWS3" s="819"/>
      <c r="FWT3" s="819"/>
      <c r="FWU3" s="819"/>
      <c r="FWV3" s="819"/>
      <c r="FWW3" s="819"/>
      <c r="FWX3" s="819"/>
      <c r="FWY3" s="819"/>
      <c r="FWZ3" s="819"/>
      <c r="FXA3" s="819"/>
      <c r="FXB3" s="819"/>
      <c r="FXC3" s="819"/>
      <c r="FXD3" s="819"/>
      <c r="FXE3" s="819"/>
      <c r="FXF3" s="819"/>
      <c r="FXG3" s="819"/>
      <c r="FXH3" s="819"/>
      <c r="FXI3" s="819"/>
      <c r="FXJ3" s="819"/>
      <c r="FXK3" s="819"/>
      <c r="FXL3" s="819"/>
      <c r="FXM3" s="819"/>
      <c r="FXN3" s="819"/>
      <c r="FXO3" s="819"/>
      <c r="FXP3" s="819"/>
      <c r="FXQ3" s="819"/>
      <c r="FXR3" s="819"/>
      <c r="FXS3" s="819"/>
      <c r="FXT3" s="819"/>
      <c r="FXU3" s="819"/>
      <c r="FXV3" s="819"/>
      <c r="FXW3" s="819"/>
      <c r="FXX3" s="819"/>
      <c r="FXY3" s="819"/>
      <c r="FXZ3" s="819"/>
      <c r="FYA3" s="819"/>
      <c r="FYB3" s="819"/>
      <c r="FYC3" s="819"/>
      <c r="FYD3" s="819"/>
      <c r="FYE3" s="819"/>
      <c r="FYF3" s="819"/>
      <c r="FYG3" s="819"/>
      <c r="FYH3" s="819"/>
      <c r="FYI3" s="819"/>
      <c r="FYJ3" s="819"/>
      <c r="FYK3" s="819"/>
      <c r="FYL3" s="819"/>
      <c r="FYM3" s="819"/>
      <c r="FYN3" s="819"/>
      <c r="FYO3" s="819"/>
      <c r="FYP3" s="819"/>
      <c r="FYQ3" s="819"/>
      <c r="FYR3" s="819"/>
      <c r="FYS3" s="819"/>
      <c r="FYT3" s="819"/>
      <c r="FYU3" s="819"/>
      <c r="FYV3" s="819"/>
      <c r="FYW3" s="819"/>
      <c r="FYX3" s="819"/>
      <c r="FYY3" s="819"/>
      <c r="FYZ3" s="819"/>
      <c r="FZA3" s="819"/>
      <c r="FZB3" s="819"/>
      <c r="FZC3" s="819"/>
      <c r="FZD3" s="819"/>
      <c r="FZE3" s="819"/>
      <c r="FZF3" s="819"/>
      <c r="FZG3" s="819"/>
      <c r="FZH3" s="819"/>
      <c r="FZI3" s="819"/>
      <c r="FZJ3" s="819"/>
      <c r="FZK3" s="819"/>
      <c r="FZL3" s="819"/>
      <c r="FZM3" s="819"/>
      <c r="FZN3" s="819"/>
      <c r="FZO3" s="819"/>
      <c r="FZP3" s="819"/>
      <c r="FZQ3" s="819"/>
      <c r="FZR3" s="819"/>
      <c r="FZS3" s="819"/>
      <c r="FZT3" s="819"/>
      <c r="FZU3" s="819"/>
      <c r="FZV3" s="819"/>
      <c r="FZW3" s="819"/>
      <c r="FZX3" s="819"/>
      <c r="FZY3" s="819"/>
      <c r="FZZ3" s="819"/>
      <c r="GAA3" s="819"/>
      <c r="GAB3" s="819"/>
      <c r="GAC3" s="819"/>
      <c r="GAD3" s="819"/>
      <c r="GAE3" s="819"/>
      <c r="GAF3" s="819"/>
      <c r="GAG3" s="819"/>
      <c r="GAH3" s="819"/>
      <c r="GAI3" s="819"/>
      <c r="GAJ3" s="819"/>
      <c r="GAK3" s="819"/>
      <c r="GAL3" s="819"/>
      <c r="GAM3" s="819"/>
      <c r="GAN3" s="819"/>
      <c r="GAO3" s="819"/>
      <c r="GAP3" s="819"/>
      <c r="GAQ3" s="819"/>
      <c r="GAR3" s="819"/>
      <c r="GAS3" s="819"/>
      <c r="GAT3" s="819"/>
      <c r="GAU3" s="819"/>
      <c r="GAV3" s="819"/>
      <c r="GAW3" s="819"/>
      <c r="GAX3" s="819"/>
      <c r="GAY3" s="819"/>
      <c r="GAZ3" s="819"/>
      <c r="GBA3" s="819"/>
      <c r="GBB3" s="819"/>
      <c r="GBC3" s="819"/>
      <c r="GBD3" s="819"/>
      <c r="GBE3" s="819"/>
      <c r="GBF3" s="819"/>
      <c r="GBG3" s="819"/>
      <c r="GBH3" s="819"/>
      <c r="GBI3" s="819"/>
      <c r="GBJ3" s="819"/>
      <c r="GBK3" s="819"/>
      <c r="GBL3" s="819"/>
      <c r="GBM3" s="819"/>
      <c r="GBN3" s="819"/>
      <c r="GBO3" s="819"/>
      <c r="GBP3" s="819"/>
      <c r="GBQ3" s="819"/>
      <c r="GBR3" s="819"/>
      <c r="GBS3" s="819"/>
      <c r="GBT3" s="819"/>
      <c r="GBU3" s="819"/>
      <c r="GBV3" s="819"/>
      <c r="GBW3" s="819"/>
      <c r="GBX3" s="819"/>
      <c r="GBY3" s="819"/>
      <c r="GBZ3" s="819"/>
      <c r="GCA3" s="819"/>
      <c r="GCB3" s="819"/>
      <c r="GCC3" s="819"/>
      <c r="GCD3" s="819"/>
      <c r="GCE3" s="819"/>
      <c r="GCF3" s="819"/>
      <c r="GCG3" s="819"/>
      <c r="GCH3" s="819"/>
      <c r="GCI3" s="819"/>
      <c r="GCJ3" s="819"/>
      <c r="GCK3" s="819"/>
      <c r="GCL3" s="819"/>
      <c r="GCM3" s="819"/>
      <c r="GCN3" s="819"/>
      <c r="GCO3" s="819"/>
      <c r="GCP3" s="819"/>
      <c r="GCQ3" s="819"/>
      <c r="GCR3" s="819"/>
      <c r="GCS3" s="819"/>
      <c r="GCT3" s="819"/>
      <c r="GCU3" s="819"/>
      <c r="GCV3" s="819"/>
      <c r="GCW3" s="819"/>
      <c r="GCX3" s="819"/>
      <c r="GCY3" s="819"/>
      <c r="GCZ3" s="819"/>
      <c r="GDA3" s="819"/>
      <c r="GDB3" s="819"/>
      <c r="GDC3" s="819"/>
      <c r="GDD3" s="819"/>
      <c r="GDE3" s="819"/>
      <c r="GDF3" s="819"/>
      <c r="GDG3" s="819"/>
      <c r="GDH3" s="819"/>
      <c r="GDI3" s="819"/>
      <c r="GDJ3" s="819"/>
      <c r="GDK3" s="819"/>
      <c r="GDL3" s="819"/>
      <c r="GDM3" s="819"/>
      <c r="GDN3" s="819"/>
      <c r="GDO3" s="819"/>
      <c r="GDP3" s="819"/>
      <c r="GDQ3" s="819"/>
      <c r="GDR3" s="819"/>
      <c r="GDS3" s="819"/>
      <c r="GDT3" s="819"/>
      <c r="GDU3" s="819"/>
      <c r="GDV3" s="819"/>
      <c r="GDW3" s="819"/>
      <c r="GDX3" s="819"/>
      <c r="GDY3" s="819"/>
      <c r="GDZ3" s="819"/>
      <c r="GEA3" s="819"/>
      <c r="GEB3" s="819"/>
      <c r="GEC3" s="819"/>
      <c r="GED3" s="819"/>
      <c r="GEE3" s="819"/>
      <c r="GEF3" s="819"/>
      <c r="GEG3" s="819"/>
      <c r="GEH3" s="819"/>
      <c r="GEI3" s="819"/>
      <c r="GEJ3" s="819"/>
      <c r="GEK3" s="819"/>
      <c r="GEL3" s="819"/>
      <c r="GEM3" s="819"/>
      <c r="GEN3" s="819"/>
      <c r="GEO3" s="819"/>
      <c r="GEP3" s="819"/>
      <c r="GEQ3" s="819"/>
      <c r="GER3" s="819"/>
      <c r="GES3" s="819"/>
      <c r="GET3" s="819"/>
      <c r="GEU3" s="819"/>
      <c r="GEV3" s="819"/>
      <c r="GEW3" s="819"/>
      <c r="GEX3" s="819"/>
      <c r="GEY3" s="819"/>
      <c r="GEZ3" s="819"/>
      <c r="GFA3" s="819"/>
      <c r="GFB3" s="819"/>
      <c r="GFC3" s="819"/>
      <c r="GFD3" s="819"/>
      <c r="GFE3" s="819"/>
      <c r="GFF3" s="819"/>
      <c r="GFG3" s="819"/>
      <c r="GFH3" s="819"/>
      <c r="GFI3" s="819"/>
      <c r="GFJ3" s="819"/>
      <c r="GFK3" s="819"/>
      <c r="GFL3" s="819"/>
      <c r="GFM3" s="819"/>
      <c r="GFN3" s="819"/>
      <c r="GFO3" s="819"/>
      <c r="GFP3" s="819"/>
      <c r="GFQ3" s="819"/>
      <c r="GFR3" s="819"/>
      <c r="GFS3" s="819"/>
      <c r="GFT3" s="819"/>
      <c r="GFU3" s="819"/>
      <c r="GFV3" s="819"/>
      <c r="GFW3" s="819"/>
      <c r="GFX3" s="819"/>
      <c r="GFY3" s="819"/>
      <c r="GFZ3" s="819"/>
      <c r="GGA3" s="819"/>
      <c r="GGB3" s="819"/>
      <c r="GGC3" s="819"/>
      <c r="GGD3" s="819"/>
      <c r="GGE3" s="819"/>
      <c r="GGF3" s="819"/>
      <c r="GGG3" s="819"/>
      <c r="GGH3" s="819"/>
      <c r="GGI3" s="819"/>
      <c r="GGJ3" s="819"/>
      <c r="GGK3" s="819"/>
      <c r="GGL3" s="819"/>
      <c r="GGM3" s="819"/>
      <c r="GGN3" s="819"/>
      <c r="GGO3" s="819"/>
      <c r="GGP3" s="819"/>
      <c r="GGQ3" s="819"/>
      <c r="GGR3" s="819"/>
      <c r="GGS3" s="819"/>
      <c r="GGT3" s="819"/>
      <c r="GGU3" s="819"/>
      <c r="GGV3" s="819"/>
      <c r="GGW3" s="819"/>
      <c r="GGX3" s="819"/>
      <c r="GGY3" s="819"/>
      <c r="GGZ3" s="819"/>
      <c r="GHA3" s="819"/>
      <c r="GHB3" s="819"/>
      <c r="GHC3" s="819"/>
      <c r="GHD3" s="819"/>
      <c r="GHE3" s="819"/>
      <c r="GHF3" s="819"/>
      <c r="GHG3" s="819"/>
      <c r="GHH3" s="819"/>
      <c r="GHI3" s="819"/>
      <c r="GHJ3" s="819"/>
      <c r="GHK3" s="819"/>
      <c r="GHL3" s="819"/>
      <c r="GHM3" s="819"/>
      <c r="GHN3" s="819"/>
      <c r="GHO3" s="819"/>
      <c r="GHP3" s="819"/>
      <c r="GHQ3" s="819"/>
      <c r="GHR3" s="819"/>
      <c r="GHS3" s="819"/>
      <c r="GHT3" s="819"/>
      <c r="GHU3" s="819"/>
      <c r="GHV3" s="819"/>
      <c r="GHW3" s="819"/>
      <c r="GHX3" s="819"/>
      <c r="GHY3" s="819"/>
      <c r="GHZ3" s="819"/>
      <c r="GIA3" s="819"/>
      <c r="GIB3" s="819"/>
      <c r="GIC3" s="819"/>
      <c r="GID3" s="819"/>
      <c r="GIE3" s="819"/>
      <c r="GIF3" s="819"/>
      <c r="GIG3" s="819"/>
      <c r="GIH3" s="819"/>
      <c r="GII3" s="819"/>
      <c r="GIJ3" s="819"/>
      <c r="GIK3" s="819"/>
      <c r="GIL3" s="819"/>
      <c r="GIM3" s="819"/>
      <c r="GIN3" s="819"/>
      <c r="GIO3" s="819"/>
      <c r="GIP3" s="819"/>
      <c r="GIQ3" s="819"/>
      <c r="GIR3" s="819"/>
      <c r="GIS3" s="819"/>
      <c r="GIT3" s="819"/>
      <c r="GIU3" s="819"/>
      <c r="GIV3" s="819"/>
      <c r="GIW3" s="819"/>
      <c r="GIX3" s="819"/>
      <c r="GIY3" s="819"/>
      <c r="GIZ3" s="819"/>
      <c r="GJA3" s="819"/>
      <c r="GJB3" s="819"/>
      <c r="GJC3" s="819"/>
      <c r="GJD3" s="819"/>
      <c r="GJE3" s="819"/>
      <c r="GJF3" s="819"/>
      <c r="GJG3" s="819"/>
      <c r="GJH3" s="819"/>
      <c r="GJI3" s="819"/>
      <c r="GJJ3" s="819"/>
      <c r="GJK3" s="819"/>
      <c r="GJL3" s="819"/>
      <c r="GJM3" s="819"/>
      <c r="GJN3" s="819"/>
      <c r="GJO3" s="819"/>
      <c r="GJP3" s="819"/>
      <c r="GJQ3" s="819"/>
      <c r="GJR3" s="819"/>
      <c r="GJS3" s="819"/>
      <c r="GJT3" s="819"/>
      <c r="GJU3" s="819"/>
      <c r="GJV3" s="819"/>
      <c r="GJW3" s="819"/>
      <c r="GJX3" s="819"/>
      <c r="GJY3" s="819"/>
      <c r="GJZ3" s="819"/>
      <c r="GKA3" s="819"/>
      <c r="GKB3" s="819"/>
      <c r="GKC3" s="819"/>
      <c r="GKD3" s="819"/>
      <c r="GKE3" s="819"/>
      <c r="GKF3" s="819"/>
      <c r="GKG3" s="819"/>
      <c r="GKH3" s="819"/>
      <c r="GKI3" s="819"/>
      <c r="GKJ3" s="819"/>
      <c r="GKK3" s="819"/>
      <c r="GKL3" s="819"/>
      <c r="GKM3" s="819"/>
      <c r="GKN3" s="819"/>
      <c r="GKO3" s="819"/>
      <c r="GKP3" s="819"/>
      <c r="GKQ3" s="819"/>
      <c r="GKR3" s="819"/>
      <c r="GKS3" s="819"/>
      <c r="GKT3" s="819"/>
      <c r="GKU3" s="819"/>
      <c r="GKV3" s="819"/>
      <c r="GKW3" s="819"/>
      <c r="GKX3" s="819"/>
      <c r="GKY3" s="819"/>
      <c r="GKZ3" s="819"/>
      <c r="GLA3" s="819"/>
      <c r="GLB3" s="819"/>
      <c r="GLC3" s="819"/>
      <c r="GLD3" s="819"/>
      <c r="GLE3" s="819"/>
      <c r="GLF3" s="819"/>
      <c r="GLG3" s="819"/>
      <c r="GLH3" s="819"/>
      <c r="GLI3" s="819"/>
      <c r="GLJ3" s="819"/>
      <c r="GLK3" s="819"/>
      <c r="GLL3" s="819"/>
      <c r="GLM3" s="819"/>
      <c r="GLN3" s="819"/>
      <c r="GLO3" s="819"/>
      <c r="GLP3" s="819"/>
      <c r="GLQ3" s="819"/>
      <c r="GLR3" s="819"/>
      <c r="GLS3" s="819"/>
      <c r="GLT3" s="819"/>
      <c r="GLU3" s="819"/>
      <c r="GLV3" s="819"/>
      <c r="GLW3" s="819"/>
      <c r="GLX3" s="819"/>
      <c r="GLY3" s="819"/>
      <c r="GLZ3" s="819"/>
      <c r="GMA3" s="819"/>
      <c r="GMB3" s="819"/>
      <c r="GMC3" s="819"/>
      <c r="GMD3" s="819"/>
      <c r="GME3" s="819"/>
      <c r="GMF3" s="819"/>
      <c r="GMG3" s="819"/>
      <c r="GMH3" s="819"/>
      <c r="GMI3" s="819"/>
      <c r="GMJ3" s="819"/>
      <c r="GMK3" s="819"/>
      <c r="GML3" s="819"/>
      <c r="GMM3" s="819"/>
      <c r="GMN3" s="819"/>
      <c r="GMO3" s="819"/>
      <c r="GMP3" s="819"/>
      <c r="GMQ3" s="819"/>
      <c r="GMR3" s="819"/>
      <c r="GMS3" s="819"/>
      <c r="GMT3" s="819"/>
      <c r="GMU3" s="819"/>
      <c r="GMV3" s="819"/>
      <c r="GMW3" s="819"/>
      <c r="GMX3" s="819"/>
      <c r="GMY3" s="819"/>
      <c r="GMZ3" s="819"/>
      <c r="GNA3" s="819"/>
      <c r="GNB3" s="819"/>
      <c r="GNC3" s="819"/>
      <c r="GND3" s="819"/>
      <c r="GNE3" s="819"/>
      <c r="GNF3" s="819"/>
      <c r="GNG3" s="819"/>
      <c r="GNH3" s="819"/>
      <c r="GNI3" s="819"/>
      <c r="GNJ3" s="819"/>
      <c r="GNK3" s="819"/>
      <c r="GNL3" s="819"/>
      <c r="GNM3" s="819"/>
      <c r="GNN3" s="819"/>
      <c r="GNO3" s="819"/>
      <c r="GNP3" s="819"/>
      <c r="GNQ3" s="819"/>
      <c r="GNR3" s="819"/>
      <c r="GNS3" s="819"/>
      <c r="GNT3" s="819"/>
      <c r="GNU3" s="819"/>
      <c r="GNV3" s="819"/>
      <c r="GNW3" s="819"/>
      <c r="GNX3" s="819"/>
      <c r="GNY3" s="819"/>
      <c r="GNZ3" s="819"/>
      <c r="GOA3" s="819"/>
      <c r="GOB3" s="819"/>
      <c r="GOC3" s="819"/>
      <c r="GOD3" s="819"/>
      <c r="GOE3" s="819"/>
      <c r="GOF3" s="819"/>
      <c r="GOG3" s="819"/>
      <c r="GOH3" s="819"/>
      <c r="GOI3" s="819"/>
      <c r="GOJ3" s="819"/>
      <c r="GOK3" s="819"/>
      <c r="GOL3" s="819"/>
      <c r="GOM3" s="819"/>
      <c r="GON3" s="819"/>
      <c r="GOO3" s="819"/>
      <c r="GOP3" s="819"/>
      <c r="GOQ3" s="819"/>
      <c r="GOR3" s="819"/>
      <c r="GOS3" s="819"/>
      <c r="GOT3" s="819"/>
      <c r="GOU3" s="819"/>
      <c r="GOV3" s="819"/>
      <c r="GOW3" s="819"/>
      <c r="GOX3" s="819"/>
      <c r="GOY3" s="819"/>
      <c r="GOZ3" s="819"/>
      <c r="GPA3" s="819"/>
      <c r="GPB3" s="819"/>
      <c r="GPC3" s="819"/>
      <c r="GPD3" s="819"/>
      <c r="GPE3" s="819"/>
      <c r="GPF3" s="819"/>
      <c r="GPG3" s="819"/>
      <c r="GPH3" s="819"/>
      <c r="GPI3" s="819"/>
      <c r="GPJ3" s="819"/>
      <c r="GPK3" s="819"/>
      <c r="GPL3" s="819"/>
      <c r="GPM3" s="819"/>
      <c r="GPN3" s="819"/>
      <c r="GPO3" s="819"/>
      <c r="GPP3" s="819"/>
      <c r="GPQ3" s="819"/>
      <c r="GPR3" s="819"/>
      <c r="GPS3" s="819"/>
      <c r="GPT3" s="819"/>
      <c r="GPU3" s="819"/>
      <c r="GPV3" s="819"/>
      <c r="GPW3" s="819"/>
      <c r="GPX3" s="819"/>
      <c r="GPY3" s="819"/>
      <c r="GPZ3" s="819"/>
      <c r="GQA3" s="819"/>
      <c r="GQB3" s="819"/>
      <c r="GQC3" s="819"/>
      <c r="GQD3" s="819"/>
      <c r="GQE3" s="819"/>
      <c r="GQF3" s="819"/>
      <c r="GQG3" s="819"/>
      <c r="GQH3" s="819"/>
      <c r="GQI3" s="819"/>
      <c r="GQJ3" s="819"/>
      <c r="GQK3" s="819"/>
      <c r="GQL3" s="819"/>
      <c r="GQM3" s="819"/>
      <c r="GQN3" s="819"/>
      <c r="GQO3" s="819"/>
      <c r="GQP3" s="819"/>
      <c r="GQQ3" s="819"/>
      <c r="GQR3" s="819"/>
      <c r="GQS3" s="819"/>
      <c r="GQT3" s="819"/>
      <c r="GQU3" s="819"/>
      <c r="GQV3" s="819"/>
      <c r="GQW3" s="819"/>
      <c r="GQX3" s="819"/>
      <c r="GQY3" s="819"/>
      <c r="GQZ3" s="819"/>
      <c r="GRA3" s="819"/>
      <c r="GRB3" s="819"/>
      <c r="GRC3" s="819"/>
      <c r="GRD3" s="819"/>
      <c r="GRE3" s="819"/>
      <c r="GRF3" s="819"/>
      <c r="GRG3" s="819"/>
      <c r="GRH3" s="819"/>
      <c r="GRI3" s="819"/>
      <c r="GRJ3" s="819"/>
      <c r="GRK3" s="819"/>
      <c r="GRL3" s="819"/>
      <c r="GRM3" s="819"/>
      <c r="GRN3" s="819"/>
      <c r="GRO3" s="819"/>
      <c r="GRP3" s="819"/>
      <c r="GRQ3" s="819"/>
      <c r="GRR3" s="819"/>
      <c r="GRS3" s="819"/>
      <c r="GRT3" s="819"/>
      <c r="GRU3" s="819"/>
      <c r="GRV3" s="819"/>
      <c r="GRW3" s="819"/>
      <c r="GRX3" s="819"/>
      <c r="GRY3" s="819"/>
      <c r="GRZ3" s="819"/>
      <c r="GSA3" s="819"/>
      <c r="GSB3" s="819"/>
      <c r="GSC3" s="819"/>
      <c r="GSD3" s="819"/>
      <c r="GSE3" s="819"/>
      <c r="GSF3" s="819"/>
      <c r="GSG3" s="819"/>
      <c r="GSH3" s="819"/>
      <c r="GSI3" s="819"/>
      <c r="GSJ3" s="819"/>
      <c r="GSK3" s="819"/>
      <c r="GSL3" s="819"/>
      <c r="GSM3" s="819"/>
      <c r="GSN3" s="819"/>
      <c r="GSO3" s="819"/>
      <c r="GSP3" s="819"/>
      <c r="GSQ3" s="819"/>
      <c r="GSR3" s="819"/>
      <c r="GSS3" s="819"/>
      <c r="GST3" s="819"/>
      <c r="GSU3" s="819"/>
      <c r="GSV3" s="819"/>
      <c r="GSW3" s="819"/>
      <c r="GSX3" s="819"/>
      <c r="GSY3" s="819"/>
      <c r="GSZ3" s="819"/>
      <c r="GTA3" s="819"/>
      <c r="GTB3" s="819"/>
      <c r="GTC3" s="819"/>
      <c r="GTD3" s="819"/>
      <c r="GTE3" s="819"/>
      <c r="GTF3" s="819"/>
      <c r="GTG3" s="819"/>
      <c r="GTH3" s="819"/>
      <c r="GTI3" s="819"/>
      <c r="GTJ3" s="819"/>
      <c r="GTK3" s="819"/>
      <c r="GTL3" s="819"/>
      <c r="GTM3" s="819"/>
      <c r="GTN3" s="819"/>
      <c r="GTO3" s="819"/>
      <c r="GTP3" s="819"/>
      <c r="GTQ3" s="819"/>
      <c r="GTR3" s="819"/>
      <c r="GTS3" s="819"/>
      <c r="GTT3" s="819"/>
      <c r="GTU3" s="819"/>
      <c r="GTV3" s="819"/>
      <c r="GTW3" s="819"/>
      <c r="GTX3" s="819"/>
      <c r="GTY3" s="819"/>
      <c r="GTZ3" s="819"/>
      <c r="GUA3" s="819"/>
      <c r="GUB3" s="819"/>
      <c r="GUC3" s="819"/>
      <c r="GUD3" s="819"/>
      <c r="GUE3" s="819"/>
      <c r="GUF3" s="819"/>
      <c r="GUG3" s="819"/>
      <c r="GUH3" s="819"/>
      <c r="GUI3" s="819"/>
      <c r="GUJ3" s="819"/>
      <c r="GUK3" s="819"/>
      <c r="GUL3" s="819"/>
      <c r="GUM3" s="819"/>
      <c r="GUN3" s="819"/>
      <c r="GUO3" s="819"/>
      <c r="GUP3" s="819"/>
      <c r="GUQ3" s="819"/>
      <c r="GUR3" s="819"/>
      <c r="GUS3" s="819"/>
      <c r="GUT3" s="819"/>
      <c r="GUU3" s="819"/>
      <c r="GUV3" s="819"/>
      <c r="GUW3" s="819"/>
      <c r="GUX3" s="819"/>
      <c r="GUY3" s="819"/>
      <c r="GUZ3" s="819"/>
      <c r="GVA3" s="819"/>
      <c r="GVB3" s="819"/>
      <c r="GVC3" s="819"/>
      <c r="GVD3" s="819"/>
      <c r="GVE3" s="819"/>
      <c r="GVF3" s="819"/>
      <c r="GVG3" s="819"/>
      <c r="GVH3" s="819"/>
      <c r="GVI3" s="819"/>
      <c r="GVJ3" s="819"/>
      <c r="GVK3" s="819"/>
      <c r="GVL3" s="819"/>
      <c r="GVM3" s="819"/>
      <c r="GVN3" s="819"/>
      <c r="GVO3" s="819"/>
      <c r="GVP3" s="819"/>
      <c r="GVQ3" s="819"/>
      <c r="GVR3" s="819"/>
      <c r="GVS3" s="819"/>
      <c r="GVT3" s="819"/>
      <c r="GVU3" s="819"/>
      <c r="GVV3" s="819"/>
      <c r="GVW3" s="819"/>
      <c r="GVX3" s="819"/>
      <c r="GVY3" s="819"/>
      <c r="GVZ3" s="819"/>
      <c r="GWA3" s="819"/>
      <c r="GWB3" s="819"/>
      <c r="GWC3" s="819"/>
      <c r="GWD3" s="819"/>
      <c r="GWE3" s="819"/>
      <c r="GWF3" s="819"/>
      <c r="GWG3" s="819"/>
      <c r="GWH3" s="819"/>
      <c r="GWI3" s="819"/>
      <c r="GWJ3" s="819"/>
      <c r="GWK3" s="819"/>
      <c r="GWL3" s="819"/>
      <c r="GWM3" s="819"/>
      <c r="GWN3" s="819"/>
      <c r="GWO3" s="819"/>
      <c r="GWP3" s="819"/>
      <c r="GWQ3" s="819"/>
      <c r="GWR3" s="819"/>
      <c r="GWS3" s="819"/>
      <c r="GWT3" s="819"/>
      <c r="GWU3" s="819"/>
      <c r="GWV3" s="819"/>
      <c r="GWW3" s="819"/>
      <c r="GWX3" s="819"/>
      <c r="GWY3" s="819"/>
      <c r="GWZ3" s="819"/>
      <c r="GXA3" s="819"/>
      <c r="GXB3" s="819"/>
      <c r="GXC3" s="819"/>
      <c r="GXD3" s="819"/>
      <c r="GXE3" s="819"/>
      <c r="GXF3" s="819"/>
      <c r="GXG3" s="819"/>
      <c r="GXH3" s="819"/>
      <c r="GXI3" s="819"/>
      <c r="GXJ3" s="819"/>
      <c r="GXK3" s="819"/>
      <c r="GXL3" s="819"/>
      <c r="GXM3" s="819"/>
      <c r="GXN3" s="819"/>
      <c r="GXO3" s="819"/>
      <c r="GXP3" s="819"/>
      <c r="GXQ3" s="819"/>
      <c r="GXR3" s="819"/>
      <c r="GXS3" s="819"/>
      <c r="GXT3" s="819"/>
      <c r="GXU3" s="819"/>
      <c r="GXV3" s="819"/>
      <c r="GXW3" s="819"/>
      <c r="GXX3" s="819"/>
      <c r="GXY3" s="819"/>
      <c r="GXZ3" s="819"/>
      <c r="GYA3" s="819"/>
      <c r="GYB3" s="819"/>
      <c r="GYC3" s="819"/>
      <c r="GYD3" s="819"/>
      <c r="GYE3" s="819"/>
      <c r="GYF3" s="819"/>
      <c r="GYG3" s="819"/>
      <c r="GYH3" s="819"/>
      <c r="GYI3" s="819"/>
      <c r="GYJ3" s="819"/>
      <c r="GYK3" s="819"/>
      <c r="GYL3" s="819"/>
      <c r="GYM3" s="819"/>
      <c r="GYN3" s="819"/>
      <c r="GYO3" s="819"/>
      <c r="GYP3" s="819"/>
      <c r="GYQ3" s="819"/>
      <c r="GYR3" s="819"/>
      <c r="GYS3" s="819"/>
      <c r="GYT3" s="819"/>
      <c r="GYU3" s="819"/>
      <c r="GYV3" s="819"/>
      <c r="GYW3" s="819"/>
      <c r="GYX3" s="819"/>
      <c r="GYY3" s="819"/>
      <c r="GYZ3" s="819"/>
      <c r="GZA3" s="819"/>
      <c r="GZB3" s="819"/>
      <c r="GZC3" s="819"/>
      <c r="GZD3" s="819"/>
      <c r="GZE3" s="819"/>
      <c r="GZF3" s="819"/>
      <c r="GZG3" s="819"/>
      <c r="GZH3" s="819"/>
      <c r="GZI3" s="819"/>
      <c r="GZJ3" s="819"/>
      <c r="GZK3" s="819"/>
      <c r="GZL3" s="819"/>
      <c r="GZM3" s="819"/>
      <c r="GZN3" s="819"/>
      <c r="GZO3" s="819"/>
      <c r="GZP3" s="819"/>
      <c r="GZQ3" s="819"/>
      <c r="GZR3" s="819"/>
      <c r="GZS3" s="819"/>
      <c r="GZT3" s="819"/>
      <c r="GZU3" s="819"/>
      <c r="GZV3" s="819"/>
      <c r="GZW3" s="819"/>
      <c r="GZX3" s="819"/>
      <c r="GZY3" s="819"/>
      <c r="GZZ3" s="819"/>
      <c r="HAA3" s="819"/>
      <c r="HAB3" s="819"/>
      <c r="HAC3" s="819"/>
      <c r="HAD3" s="819"/>
      <c r="HAE3" s="819"/>
      <c r="HAF3" s="819"/>
      <c r="HAG3" s="819"/>
      <c r="HAH3" s="819"/>
      <c r="HAI3" s="819"/>
      <c r="HAJ3" s="819"/>
      <c r="HAK3" s="819"/>
      <c r="HAL3" s="819"/>
      <c r="HAM3" s="819"/>
      <c r="HAN3" s="819"/>
      <c r="HAO3" s="819"/>
      <c r="HAP3" s="819"/>
      <c r="HAQ3" s="819"/>
      <c r="HAR3" s="819"/>
      <c r="HAS3" s="819"/>
      <c r="HAT3" s="819"/>
      <c r="HAU3" s="819"/>
      <c r="HAV3" s="819"/>
      <c r="HAW3" s="819"/>
      <c r="HAX3" s="819"/>
      <c r="HAY3" s="819"/>
      <c r="HAZ3" s="819"/>
      <c r="HBA3" s="819"/>
      <c r="HBB3" s="819"/>
      <c r="HBC3" s="819"/>
      <c r="HBD3" s="819"/>
      <c r="HBE3" s="819"/>
      <c r="HBF3" s="819"/>
      <c r="HBG3" s="819"/>
      <c r="HBH3" s="819"/>
      <c r="HBI3" s="819"/>
      <c r="HBJ3" s="819"/>
      <c r="HBK3" s="819"/>
      <c r="HBL3" s="819"/>
      <c r="HBM3" s="819"/>
      <c r="HBN3" s="819"/>
      <c r="HBO3" s="819"/>
      <c r="HBP3" s="819"/>
      <c r="HBQ3" s="819"/>
      <c r="HBR3" s="819"/>
      <c r="HBS3" s="819"/>
      <c r="HBT3" s="819"/>
      <c r="HBU3" s="819"/>
      <c r="HBV3" s="819"/>
      <c r="HBW3" s="819"/>
      <c r="HBX3" s="819"/>
      <c r="HBY3" s="819"/>
      <c r="HBZ3" s="819"/>
      <c r="HCA3" s="819"/>
      <c r="HCB3" s="819"/>
      <c r="HCC3" s="819"/>
      <c r="HCD3" s="819"/>
      <c r="HCE3" s="819"/>
      <c r="HCF3" s="819"/>
      <c r="HCG3" s="819"/>
      <c r="HCH3" s="819"/>
      <c r="HCI3" s="819"/>
      <c r="HCJ3" s="819"/>
      <c r="HCK3" s="819"/>
      <c r="HCL3" s="819"/>
      <c r="HCM3" s="819"/>
      <c r="HCN3" s="819"/>
      <c r="HCO3" s="819"/>
      <c r="HCP3" s="819"/>
      <c r="HCQ3" s="819"/>
      <c r="HCR3" s="819"/>
      <c r="HCS3" s="819"/>
      <c r="HCT3" s="819"/>
      <c r="HCU3" s="819"/>
      <c r="HCV3" s="819"/>
      <c r="HCW3" s="819"/>
      <c r="HCX3" s="819"/>
      <c r="HCY3" s="819"/>
      <c r="HCZ3" s="819"/>
      <c r="HDA3" s="819"/>
      <c r="HDB3" s="819"/>
      <c r="HDC3" s="819"/>
      <c r="HDD3" s="819"/>
      <c r="HDE3" s="819"/>
      <c r="HDF3" s="819"/>
      <c r="HDG3" s="819"/>
      <c r="HDH3" s="819"/>
      <c r="HDI3" s="819"/>
      <c r="HDJ3" s="819"/>
      <c r="HDK3" s="819"/>
      <c r="HDL3" s="819"/>
      <c r="HDM3" s="819"/>
      <c r="HDN3" s="819"/>
      <c r="HDO3" s="819"/>
      <c r="HDP3" s="819"/>
      <c r="HDQ3" s="819"/>
      <c r="HDR3" s="819"/>
      <c r="HDS3" s="819"/>
      <c r="HDT3" s="819"/>
      <c r="HDU3" s="819"/>
      <c r="HDV3" s="819"/>
      <c r="HDW3" s="819"/>
      <c r="HDX3" s="819"/>
      <c r="HDY3" s="819"/>
      <c r="HDZ3" s="819"/>
      <c r="HEA3" s="819"/>
      <c r="HEB3" s="819"/>
      <c r="HEC3" s="819"/>
      <c r="HED3" s="819"/>
      <c r="HEE3" s="819"/>
      <c r="HEF3" s="819"/>
      <c r="HEG3" s="819"/>
      <c r="HEH3" s="819"/>
      <c r="HEI3" s="819"/>
      <c r="HEJ3" s="819"/>
      <c r="HEK3" s="819"/>
      <c r="HEL3" s="819"/>
      <c r="HEM3" s="819"/>
      <c r="HEN3" s="819"/>
      <c r="HEO3" s="819"/>
      <c r="HEP3" s="819"/>
      <c r="HEQ3" s="819"/>
      <c r="HER3" s="819"/>
      <c r="HES3" s="819"/>
      <c r="HET3" s="819"/>
      <c r="HEU3" s="819"/>
      <c r="HEV3" s="819"/>
      <c r="HEW3" s="819"/>
      <c r="HEX3" s="819"/>
      <c r="HEY3" s="819"/>
      <c r="HEZ3" s="819"/>
      <c r="HFA3" s="819"/>
      <c r="HFB3" s="819"/>
      <c r="HFC3" s="819"/>
      <c r="HFD3" s="819"/>
      <c r="HFE3" s="819"/>
      <c r="HFF3" s="819"/>
      <c r="HFG3" s="819"/>
      <c r="HFH3" s="819"/>
      <c r="HFI3" s="819"/>
      <c r="HFJ3" s="819"/>
      <c r="HFK3" s="819"/>
      <c r="HFL3" s="819"/>
      <c r="HFM3" s="819"/>
      <c r="HFN3" s="819"/>
      <c r="HFO3" s="819"/>
      <c r="HFP3" s="819"/>
      <c r="HFQ3" s="819"/>
      <c r="HFR3" s="819"/>
      <c r="HFS3" s="819"/>
      <c r="HFT3" s="819"/>
      <c r="HFU3" s="819"/>
      <c r="HFV3" s="819"/>
      <c r="HFW3" s="819"/>
      <c r="HFX3" s="819"/>
      <c r="HFY3" s="819"/>
      <c r="HFZ3" s="819"/>
      <c r="HGA3" s="819"/>
      <c r="HGB3" s="819"/>
      <c r="HGC3" s="819"/>
      <c r="HGD3" s="819"/>
      <c r="HGE3" s="819"/>
      <c r="HGF3" s="819"/>
      <c r="HGG3" s="819"/>
      <c r="HGH3" s="819"/>
      <c r="HGI3" s="819"/>
      <c r="HGJ3" s="819"/>
      <c r="HGK3" s="819"/>
      <c r="HGL3" s="819"/>
      <c r="HGM3" s="819"/>
      <c r="HGN3" s="819"/>
      <c r="HGO3" s="819"/>
      <c r="HGP3" s="819"/>
      <c r="HGQ3" s="819"/>
      <c r="HGR3" s="819"/>
      <c r="HGS3" s="819"/>
      <c r="HGT3" s="819"/>
      <c r="HGU3" s="819"/>
      <c r="HGV3" s="819"/>
      <c r="HGW3" s="819"/>
      <c r="HGX3" s="819"/>
      <c r="HGY3" s="819"/>
      <c r="HGZ3" s="819"/>
      <c r="HHA3" s="819"/>
      <c r="HHB3" s="819"/>
      <c r="HHC3" s="819"/>
      <c r="HHD3" s="819"/>
      <c r="HHE3" s="819"/>
      <c r="HHF3" s="819"/>
      <c r="HHG3" s="819"/>
      <c r="HHH3" s="819"/>
      <c r="HHI3" s="819"/>
      <c r="HHJ3" s="819"/>
      <c r="HHK3" s="819"/>
      <c r="HHL3" s="819"/>
      <c r="HHM3" s="819"/>
      <c r="HHN3" s="819"/>
      <c r="HHO3" s="819"/>
      <c r="HHP3" s="819"/>
      <c r="HHQ3" s="819"/>
      <c r="HHR3" s="819"/>
      <c r="HHS3" s="819"/>
      <c r="HHT3" s="819"/>
      <c r="HHU3" s="819"/>
      <c r="HHV3" s="819"/>
      <c r="HHW3" s="819"/>
      <c r="HHX3" s="819"/>
      <c r="HHY3" s="819"/>
      <c r="HHZ3" s="819"/>
      <c r="HIA3" s="819"/>
      <c r="HIB3" s="819"/>
      <c r="HIC3" s="819"/>
      <c r="HID3" s="819"/>
      <c r="HIE3" s="819"/>
      <c r="HIF3" s="819"/>
      <c r="HIG3" s="819"/>
      <c r="HIH3" s="819"/>
      <c r="HII3" s="819"/>
      <c r="HIJ3" s="819"/>
      <c r="HIK3" s="819"/>
      <c r="HIL3" s="819"/>
      <c r="HIM3" s="819"/>
      <c r="HIN3" s="819"/>
      <c r="HIO3" s="819"/>
      <c r="HIP3" s="819"/>
      <c r="HIQ3" s="819"/>
      <c r="HIR3" s="819"/>
      <c r="HIS3" s="819"/>
      <c r="HIT3" s="819"/>
      <c r="HIU3" s="819"/>
      <c r="HIV3" s="819"/>
      <c r="HIW3" s="819"/>
      <c r="HIX3" s="819"/>
      <c r="HIY3" s="819"/>
      <c r="HIZ3" s="819"/>
      <c r="HJA3" s="819"/>
      <c r="HJB3" s="819"/>
      <c r="HJC3" s="819"/>
      <c r="HJD3" s="819"/>
      <c r="HJE3" s="819"/>
      <c r="HJF3" s="819"/>
      <c r="HJG3" s="819"/>
      <c r="HJH3" s="819"/>
      <c r="HJI3" s="819"/>
      <c r="HJJ3" s="819"/>
      <c r="HJK3" s="819"/>
      <c r="HJL3" s="819"/>
      <c r="HJM3" s="819"/>
      <c r="HJN3" s="819"/>
      <c r="HJO3" s="819"/>
      <c r="HJP3" s="819"/>
      <c r="HJQ3" s="819"/>
      <c r="HJR3" s="819"/>
      <c r="HJS3" s="819"/>
      <c r="HJT3" s="819"/>
      <c r="HJU3" s="819"/>
      <c r="HJV3" s="819"/>
      <c r="HJW3" s="819"/>
      <c r="HJX3" s="819"/>
      <c r="HJY3" s="819"/>
      <c r="HJZ3" s="819"/>
      <c r="HKA3" s="819"/>
      <c r="HKB3" s="819"/>
      <c r="HKC3" s="819"/>
      <c r="HKD3" s="819"/>
      <c r="HKE3" s="819"/>
      <c r="HKF3" s="819"/>
      <c r="HKG3" s="819"/>
      <c r="HKH3" s="819"/>
      <c r="HKI3" s="819"/>
      <c r="HKJ3" s="819"/>
      <c r="HKK3" s="819"/>
      <c r="HKL3" s="819"/>
      <c r="HKM3" s="819"/>
      <c r="HKN3" s="819"/>
      <c r="HKO3" s="819"/>
      <c r="HKP3" s="819"/>
      <c r="HKQ3" s="819"/>
      <c r="HKR3" s="819"/>
      <c r="HKS3" s="819"/>
      <c r="HKT3" s="819"/>
      <c r="HKU3" s="819"/>
      <c r="HKV3" s="819"/>
      <c r="HKW3" s="819"/>
      <c r="HKX3" s="819"/>
      <c r="HKY3" s="819"/>
      <c r="HKZ3" s="819"/>
      <c r="HLA3" s="819"/>
      <c r="HLB3" s="819"/>
      <c r="HLC3" s="819"/>
      <c r="HLD3" s="819"/>
      <c r="HLE3" s="819"/>
      <c r="HLF3" s="819"/>
      <c r="HLG3" s="819"/>
      <c r="HLH3" s="819"/>
      <c r="HLI3" s="819"/>
      <c r="HLJ3" s="819"/>
      <c r="HLK3" s="819"/>
      <c r="HLL3" s="819"/>
      <c r="HLM3" s="819"/>
      <c r="HLN3" s="819"/>
      <c r="HLO3" s="819"/>
      <c r="HLP3" s="819"/>
      <c r="HLQ3" s="819"/>
      <c r="HLR3" s="819"/>
      <c r="HLS3" s="819"/>
      <c r="HLT3" s="819"/>
      <c r="HLU3" s="819"/>
      <c r="HLV3" s="819"/>
      <c r="HLW3" s="819"/>
      <c r="HLX3" s="819"/>
      <c r="HLY3" s="819"/>
      <c r="HLZ3" s="819"/>
      <c r="HMA3" s="819"/>
      <c r="HMB3" s="819"/>
      <c r="HMC3" s="819"/>
      <c r="HMD3" s="819"/>
      <c r="HME3" s="819"/>
      <c r="HMF3" s="819"/>
      <c r="HMG3" s="819"/>
      <c r="HMH3" s="819"/>
      <c r="HMI3" s="819"/>
      <c r="HMJ3" s="819"/>
      <c r="HMK3" s="819"/>
      <c r="HML3" s="819"/>
      <c r="HMM3" s="819"/>
      <c r="HMN3" s="819"/>
      <c r="HMO3" s="819"/>
      <c r="HMP3" s="819"/>
      <c r="HMQ3" s="819"/>
      <c r="HMR3" s="819"/>
      <c r="HMS3" s="819"/>
      <c r="HMT3" s="819"/>
      <c r="HMU3" s="819"/>
      <c r="HMV3" s="819"/>
      <c r="HMW3" s="819"/>
      <c r="HMX3" s="819"/>
      <c r="HMY3" s="819"/>
      <c r="HMZ3" s="819"/>
      <c r="HNA3" s="819"/>
      <c r="HNB3" s="819"/>
      <c r="HNC3" s="819"/>
      <c r="HND3" s="819"/>
      <c r="HNE3" s="819"/>
      <c r="HNF3" s="819"/>
      <c r="HNG3" s="819"/>
      <c r="HNH3" s="819"/>
      <c r="HNI3" s="819"/>
      <c r="HNJ3" s="819"/>
      <c r="HNK3" s="819"/>
      <c r="HNL3" s="819"/>
      <c r="HNM3" s="819"/>
      <c r="HNN3" s="819"/>
      <c r="HNO3" s="819"/>
      <c r="HNP3" s="819"/>
      <c r="HNQ3" s="819"/>
      <c r="HNR3" s="819"/>
      <c r="HNS3" s="819"/>
      <c r="HNT3" s="819"/>
      <c r="HNU3" s="819"/>
      <c r="HNV3" s="819"/>
      <c r="HNW3" s="819"/>
      <c r="HNX3" s="819"/>
      <c r="HNY3" s="819"/>
      <c r="HNZ3" s="819"/>
      <c r="HOA3" s="819"/>
      <c r="HOB3" s="819"/>
      <c r="HOC3" s="819"/>
      <c r="HOD3" s="819"/>
      <c r="HOE3" s="819"/>
      <c r="HOF3" s="819"/>
      <c r="HOG3" s="819"/>
      <c r="HOH3" s="819"/>
      <c r="HOI3" s="819"/>
      <c r="HOJ3" s="819"/>
      <c r="HOK3" s="819"/>
      <c r="HOL3" s="819"/>
      <c r="HOM3" s="819"/>
      <c r="HON3" s="819"/>
      <c r="HOO3" s="819"/>
      <c r="HOP3" s="819"/>
      <c r="HOQ3" s="819"/>
      <c r="HOR3" s="819"/>
      <c r="HOS3" s="819"/>
      <c r="HOT3" s="819"/>
      <c r="HOU3" s="819"/>
      <c r="HOV3" s="819"/>
      <c r="HOW3" s="819"/>
      <c r="HOX3" s="819"/>
      <c r="HOY3" s="819"/>
      <c r="HOZ3" s="819"/>
      <c r="HPA3" s="819"/>
      <c r="HPB3" s="819"/>
      <c r="HPC3" s="819"/>
      <c r="HPD3" s="819"/>
      <c r="HPE3" s="819"/>
      <c r="HPF3" s="819"/>
      <c r="HPG3" s="819"/>
      <c r="HPH3" s="819"/>
      <c r="HPI3" s="819"/>
      <c r="HPJ3" s="819"/>
      <c r="HPK3" s="819"/>
      <c r="HPL3" s="819"/>
      <c r="HPM3" s="819"/>
      <c r="HPN3" s="819"/>
      <c r="HPO3" s="819"/>
      <c r="HPP3" s="819"/>
      <c r="HPQ3" s="819"/>
      <c r="HPR3" s="819"/>
      <c r="HPS3" s="819"/>
      <c r="HPT3" s="819"/>
      <c r="HPU3" s="819"/>
      <c r="HPV3" s="819"/>
      <c r="HPW3" s="819"/>
      <c r="HPX3" s="819"/>
      <c r="HPY3" s="819"/>
      <c r="HPZ3" s="819"/>
      <c r="HQA3" s="819"/>
      <c r="HQB3" s="819"/>
      <c r="HQC3" s="819"/>
      <c r="HQD3" s="819"/>
      <c r="HQE3" s="819"/>
      <c r="HQF3" s="819"/>
      <c r="HQG3" s="819"/>
      <c r="HQH3" s="819"/>
      <c r="HQI3" s="819"/>
      <c r="HQJ3" s="819"/>
      <c r="HQK3" s="819"/>
      <c r="HQL3" s="819"/>
      <c r="HQM3" s="819"/>
      <c r="HQN3" s="819"/>
      <c r="HQO3" s="819"/>
      <c r="HQP3" s="819"/>
      <c r="HQQ3" s="819"/>
      <c r="HQR3" s="819"/>
      <c r="HQS3" s="819"/>
      <c r="HQT3" s="819"/>
      <c r="HQU3" s="819"/>
      <c r="HQV3" s="819"/>
      <c r="HQW3" s="819"/>
      <c r="HQX3" s="819"/>
      <c r="HQY3" s="819"/>
      <c r="HQZ3" s="819"/>
      <c r="HRA3" s="819"/>
      <c r="HRB3" s="819"/>
      <c r="HRC3" s="819"/>
      <c r="HRD3" s="819"/>
      <c r="HRE3" s="819"/>
      <c r="HRF3" s="819"/>
      <c r="HRG3" s="819"/>
      <c r="HRH3" s="819"/>
      <c r="HRI3" s="819"/>
      <c r="HRJ3" s="819"/>
      <c r="HRK3" s="819"/>
      <c r="HRL3" s="819"/>
      <c r="HRM3" s="819"/>
      <c r="HRN3" s="819"/>
      <c r="HRO3" s="819"/>
      <c r="HRP3" s="819"/>
      <c r="HRQ3" s="819"/>
      <c r="HRR3" s="819"/>
      <c r="HRS3" s="819"/>
      <c r="HRT3" s="819"/>
      <c r="HRU3" s="819"/>
      <c r="HRV3" s="819"/>
      <c r="HRW3" s="819"/>
      <c r="HRX3" s="819"/>
      <c r="HRY3" s="819"/>
      <c r="HRZ3" s="819"/>
      <c r="HSA3" s="819"/>
      <c r="HSB3" s="819"/>
      <c r="HSC3" s="819"/>
      <c r="HSD3" s="819"/>
      <c r="HSE3" s="819"/>
      <c r="HSF3" s="819"/>
      <c r="HSG3" s="819"/>
      <c r="HSH3" s="819"/>
      <c r="HSI3" s="819"/>
      <c r="HSJ3" s="819"/>
      <c r="HSK3" s="819"/>
      <c r="HSL3" s="819"/>
      <c r="HSM3" s="819"/>
      <c r="HSN3" s="819"/>
      <c r="HSO3" s="819"/>
      <c r="HSP3" s="819"/>
      <c r="HSQ3" s="819"/>
      <c r="HSR3" s="819"/>
      <c r="HSS3" s="819"/>
      <c r="HST3" s="819"/>
      <c r="HSU3" s="819"/>
      <c r="HSV3" s="819"/>
      <c r="HSW3" s="819"/>
      <c r="HSX3" s="819"/>
      <c r="HSY3" s="819"/>
      <c r="HSZ3" s="819"/>
      <c r="HTA3" s="819"/>
      <c r="HTB3" s="819"/>
      <c r="HTC3" s="819"/>
      <c r="HTD3" s="819"/>
      <c r="HTE3" s="819"/>
      <c r="HTF3" s="819"/>
      <c r="HTG3" s="819"/>
      <c r="HTH3" s="819"/>
      <c r="HTI3" s="819"/>
      <c r="HTJ3" s="819"/>
      <c r="HTK3" s="819"/>
      <c r="HTL3" s="819"/>
      <c r="HTM3" s="819"/>
      <c r="HTN3" s="819"/>
      <c r="HTO3" s="819"/>
      <c r="HTP3" s="819"/>
      <c r="HTQ3" s="819"/>
      <c r="HTR3" s="819"/>
      <c r="HTS3" s="819"/>
      <c r="HTT3" s="819"/>
      <c r="HTU3" s="819"/>
      <c r="HTV3" s="819"/>
      <c r="HTW3" s="819"/>
      <c r="HTX3" s="819"/>
      <c r="HTY3" s="819"/>
      <c r="HTZ3" s="819"/>
      <c r="HUA3" s="819"/>
      <c r="HUB3" s="819"/>
      <c r="HUC3" s="819"/>
      <c r="HUD3" s="819"/>
      <c r="HUE3" s="819"/>
      <c r="HUF3" s="819"/>
      <c r="HUG3" s="819"/>
      <c r="HUH3" s="819"/>
      <c r="HUI3" s="819"/>
      <c r="HUJ3" s="819"/>
      <c r="HUK3" s="819"/>
      <c r="HUL3" s="819"/>
      <c r="HUM3" s="819"/>
      <c r="HUN3" s="819"/>
      <c r="HUO3" s="819"/>
      <c r="HUP3" s="819"/>
      <c r="HUQ3" s="819"/>
      <c r="HUR3" s="819"/>
      <c r="HUS3" s="819"/>
      <c r="HUT3" s="819"/>
      <c r="HUU3" s="819"/>
      <c r="HUV3" s="819"/>
      <c r="HUW3" s="819"/>
      <c r="HUX3" s="819"/>
      <c r="HUY3" s="819"/>
      <c r="HUZ3" s="819"/>
      <c r="HVA3" s="819"/>
      <c r="HVB3" s="819"/>
      <c r="HVC3" s="819"/>
      <c r="HVD3" s="819"/>
      <c r="HVE3" s="819"/>
      <c r="HVF3" s="819"/>
      <c r="HVG3" s="819"/>
      <c r="HVH3" s="819"/>
      <c r="HVI3" s="819"/>
      <c r="HVJ3" s="819"/>
      <c r="HVK3" s="819"/>
      <c r="HVL3" s="819"/>
      <c r="HVM3" s="819"/>
      <c r="HVN3" s="819"/>
      <c r="HVO3" s="819"/>
      <c r="HVP3" s="819"/>
      <c r="HVQ3" s="819"/>
      <c r="HVR3" s="819"/>
      <c r="HVS3" s="819"/>
      <c r="HVT3" s="819"/>
      <c r="HVU3" s="819"/>
      <c r="HVV3" s="819"/>
      <c r="HVW3" s="819"/>
      <c r="HVX3" s="819"/>
      <c r="HVY3" s="819"/>
      <c r="HVZ3" s="819"/>
      <c r="HWA3" s="819"/>
      <c r="HWB3" s="819"/>
      <c r="HWC3" s="819"/>
      <c r="HWD3" s="819"/>
      <c r="HWE3" s="819"/>
      <c r="HWF3" s="819"/>
      <c r="HWG3" s="819"/>
      <c r="HWH3" s="819"/>
      <c r="HWI3" s="819"/>
      <c r="HWJ3" s="819"/>
      <c r="HWK3" s="819"/>
      <c r="HWL3" s="819"/>
      <c r="HWM3" s="819"/>
      <c r="HWN3" s="819"/>
      <c r="HWO3" s="819"/>
      <c r="HWP3" s="819"/>
      <c r="HWQ3" s="819"/>
      <c r="HWR3" s="819"/>
      <c r="HWS3" s="819"/>
      <c r="HWT3" s="819"/>
      <c r="HWU3" s="819"/>
      <c r="HWV3" s="819"/>
      <c r="HWW3" s="819"/>
      <c r="HWX3" s="819"/>
      <c r="HWY3" s="819"/>
      <c r="HWZ3" s="819"/>
      <c r="HXA3" s="819"/>
      <c r="HXB3" s="819"/>
      <c r="HXC3" s="819"/>
      <c r="HXD3" s="819"/>
      <c r="HXE3" s="819"/>
      <c r="HXF3" s="819"/>
      <c r="HXG3" s="819"/>
      <c r="HXH3" s="819"/>
      <c r="HXI3" s="819"/>
      <c r="HXJ3" s="819"/>
      <c r="HXK3" s="819"/>
      <c r="HXL3" s="819"/>
      <c r="HXM3" s="819"/>
      <c r="HXN3" s="819"/>
      <c r="HXO3" s="819"/>
      <c r="HXP3" s="819"/>
      <c r="HXQ3" s="819"/>
      <c r="HXR3" s="819"/>
      <c r="HXS3" s="819"/>
      <c r="HXT3" s="819"/>
      <c r="HXU3" s="819"/>
      <c r="HXV3" s="819"/>
      <c r="HXW3" s="819"/>
      <c r="HXX3" s="819"/>
      <c r="HXY3" s="819"/>
      <c r="HXZ3" s="819"/>
      <c r="HYA3" s="819"/>
      <c r="HYB3" s="819"/>
      <c r="HYC3" s="819"/>
      <c r="HYD3" s="819"/>
      <c r="HYE3" s="819"/>
      <c r="HYF3" s="819"/>
      <c r="HYG3" s="819"/>
      <c r="HYH3" s="819"/>
      <c r="HYI3" s="819"/>
      <c r="HYJ3" s="819"/>
      <c r="HYK3" s="819"/>
      <c r="HYL3" s="819"/>
      <c r="HYM3" s="819"/>
      <c r="HYN3" s="819"/>
      <c r="HYO3" s="819"/>
      <c r="HYP3" s="819"/>
      <c r="HYQ3" s="819"/>
      <c r="HYR3" s="819"/>
      <c r="HYS3" s="819"/>
      <c r="HYT3" s="819"/>
      <c r="HYU3" s="819"/>
      <c r="HYV3" s="819"/>
      <c r="HYW3" s="819"/>
      <c r="HYX3" s="819"/>
      <c r="HYY3" s="819"/>
      <c r="HYZ3" s="819"/>
      <c r="HZA3" s="819"/>
      <c r="HZB3" s="819"/>
      <c r="HZC3" s="819"/>
      <c r="HZD3" s="819"/>
      <c r="HZE3" s="819"/>
      <c r="HZF3" s="819"/>
      <c r="HZG3" s="819"/>
      <c r="HZH3" s="819"/>
      <c r="HZI3" s="819"/>
      <c r="HZJ3" s="819"/>
      <c r="HZK3" s="819"/>
      <c r="HZL3" s="819"/>
      <c r="HZM3" s="819"/>
      <c r="HZN3" s="819"/>
      <c r="HZO3" s="819"/>
      <c r="HZP3" s="819"/>
      <c r="HZQ3" s="819"/>
      <c r="HZR3" s="819"/>
      <c r="HZS3" s="819"/>
      <c r="HZT3" s="819"/>
      <c r="HZU3" s="819"/>
      <c r="HZV3" s="819"/>
      <c r="HZW3" s="819"/>
      <c r="HZX3" s="819"/>
      <c r="HZY3" s="819"/>
      <c r="HZZ3" s="819"/>
      <c r="IAA3" s="819"/>
      <c r="IAB3" s="819"/>
      <c r="IAC3" s="819"/>
      <c r="IAD3" s="819"/>
      <c r="IAE3" s="819"/>
      <c r="IAF3" s="819"/>
      <c r="IAG3" s="819"/>
      <c r="IAH3" s="819"/>
      <c r="IAI3" s="819"/>
      <c r="IAJ3" s="819"/>
      <c r="IAK3" s="819"/>
      <c r="IAL3" s="819"/>
      <c r="IAM3" s="819"/>
      <c r="IAN3" s="819"/>
      <c r="IAO3" s="819"/>
      <c r="IAP3" s="819"/>
      <c r="IAQ3" s="819"/>
      <c r="IAR3" s="819"/>
      <c r="IAS3" s="819"/>
      <c r="IAT3" s="819"/>
      <c r="IAU3" s="819"/>
      <c r="IAV3" s="819"/>
      <c r="IAW3" s="819"/>
      <c r="IAX3" s="819"/>
      <c r="IAY3" s="819"/>
      <c r="IAZ3" s="819"/>
      <c r="IBA3" s="819"/>
      <c r="IBB3" s="819"/>
      <c r="IBC3" s="819"/>
      <c r="IBD3" s="819"/>
      <c r="IBE3" s="819"/>
      <c r="IBF3" s="819"/>
      <c r="IBG3" s="819"/>
      <c r="IBH3" s="819"/>
      <c r="IBI3" s="819"/>
      <c r="IBJ3" s="819"/>
      <c r="IBK3" s="819"/>
      <c r="IBL3" s="819"/>
      <c r="IBM3" s="819"/>
      <c r="IBN3" s="819"/>
      <c r="IBO3" s="819"/>
      <c r="IBP3" s="819"/>
      <c r="IBQ3" s="819"/>
      <c r="IBR3" s="819"/>
      <c r="IBS3" s="819"/>
      <c r="IBT3" s="819"/>
      <c r="IBU3" s="819"/>
      <c r="IBV3" s="819"/>
      <c r="IBW3" s="819"/>
      <c r="IBX3" s="819"/>
      <c r="IBY3" s="819"/>
      <c r="IBZ3" s="819"/>
      <c r="ICA3" s="819"/>
      <c r="ICB3" s="819"/>
      <c r="ICC3" s="819"/>
      <c r="ICD3" s="819"/>
      <c r="ICE3" s="819"/>
      <c r="ICF3" s="819"/>
      <c r="ICG3" s="819"/>
      <c r="ICH3" s="819"/>
      <c r="ICI3" s="819"/>
      <c r="ICJ3" s="819"/>
      <c r="ICK3" s="819"/>
      <c r="ICL3" s="819"/>
      <c r="ICM3" s="819"/>
      <c r="ICN3" s="819"/>
      <c r="ICO3" s="819"/>
      <c r="ICP3" s="819"/>
      <c r="ICQ3" s="819"/>
      <c r="ICR3" s="819"/>
      <c r="ICS3" s="819"/>
      <c r="ICT3" s="819"/>
      <c r="ICU3" s="819"/>
      <c r="ICV3" s="819"/>
      <c r="ICW3" s="819"/>
      <c r="ICX3" s="819"/>
      <c r="ICY3" s="819"/>
      <c r="ICZ3" s="819"/>
      <c r="IDA3" s="819"/>
      <c r="IDB3" s="819"/>
      <c r="IDC3" s="819"/>
      <c r="IDD3" s="819"/>
      <c r="IDE3" s="819"/>
      <c r="IDF3" s="819"/>
      <c r="IDG3" s="819"/>
      <c r="IDH3" s="819"/>
      <c r="IDI3" s="819"/>
      <c r="IDJ3" s="819"/>
      <c r="IDK3" s="819"/>
      <c r="IDL3" s="819"/>
      <c r="IDM3" s="819"/>
      <c r="IDN3" s="819"/>
      <c r="IDO3" s="819"/>
      <c r="IDP3" s="819"/>
      <c r="IDQ3" s="819"/>
      <c r="IDR3" s="819"/>
      <c r="IDS3" s="819"/>
      <c r="IDT3" s="819"/>
      <c r="IDU3" s="819"/>
      <c r="IDV3" s="819"/>
      <c r="IDW3" s="819"/>
      <c r="IDX3" s="819"/>
      <c r="IDY3" s="819"/>
      <c r="IDZ3" s="819"/>
      <c r="IEA3" s="819"/>
      <c r="IEB3" s="819"/>
      <c r="IEC3" s="819"/>
      <c r="IED3" s="819"/>
      <c r="IEE3" s="819"/>
      <c r="IEF3" s="819"/>
      <c r="IEG3" s="819"/>
      <c r="IEH3" s="819"/>
      <c r="IEI3" s="819"/>
      <c r="IEJ3" s="819"/>
      <c r="IEK3" s="819"/>
      <c r="IEL3" s="819"/>
      <c r="IEM3" s="819"/>
      <c r="IEN3" s="819"/>
      <c r="IEO3" s="819"/>
      <c r="IEP3" s="819"/>
      <c r="IEQ3" s="819"/>
      <c r="IER3" s="819"/>
      <c r="IES3" s="819"/>
      <c r="IET3" s="819"/>
      <c r="IEU3" s="819"/>
      <c r="IEV3" s="819"/>
      <c r="IEW3" s="819"/>
      <c r="IEX3" s="819"/>
      <c r="IEY3" s="819"/>
      <c r="IEZ3" s="819"/>
      <c r="IFA3" s="819"/>
      <c r="IFB3" s="819"/>
      <c r="IFC3" s="819"/>
      <c r="IFD3" s="819"/>
      <c r="IFE3" s="819"/>
      <c r="IFF3" s="819"/>
      <c r="IFG3" s="819"/>
      <c r="IFH3" s="819"/>
      <c r="IFI3" s="819"/>
      <c r="IFJ3" s="819"/>
      <c r="IFK3" s="819"/>
      <c r="IFL3" s="819"/>
      <c r="IFM3" s="819"/>
      <c r="IFN3" s="819"/>
      <c r="IFO3" s="819"/>
      <c r="IFP3" s="819"/>
      <c r="IFQ3" s="819"/>
      <c r="IFR3" s="819"/>
      <c r="IFS3" s="819"/>
      <c r="IFT3" s="819"/>
      <c r="IFU3" s="819"/>
      <c r="IFV3" s="819"/>
      <c r="IFW3" s="819"/>
      <c r="IFX3" s="819"/>
      <c r="IFY3" s="819"/>
      <c r="IFZ3" s="819"/>
      <c r="IGA3" s="819"/>
      <c r="IGB3" s="819"/>
      <c r="IGC3" s="819"/>
      <c r="IGD3" s="819"/>
      <c r="IGE3" s="819"/>
      <c r="IGF3" s="819"/>
      <c r="IGG3" s="819"/>
      <c r="IGH3" s="819"/>
      <c r="IGI3" s="819"/>
      <c r="IGJ3" s="819"/>
      <c r="IGK3" s="819"/>
      <c r="IGL3" s="819"/>
      <c r="IGM3" s="819"/>
      <c r="IGN3" s="819"/>
      <c r="IGO3" s="819"/>
      <c r="IGP3" s="819"/>
      <c r="IGQ3" s="819"/>
      <c r="IGR3" s="819"/>
      <c r="IGS3" s="819"/>
      <c r="IGT3" s="819"/>
      <c r="IGU3" s="819"/>
      <c r="IGV3" s="819"/>
      <c r="IGW3" s="819"/>
      <c r="IGX3" s="819"/>
      <c r="IGY3" s="819"/>
      <c r="IGZ3" s="819"/>
      <c r="IHA3" s="819"/>
      <c r="IHB3" s="819"/>
      <c r="IHC3" s="819"/>
      <c r="IHD3" s="819"/>
      <c r="IHE3" s="819"/>
      <c r="IHF3" s="819"/>
      <c r="IHG3" s="819"/>
      <c r="IHH3" s="819"/>
      <c r="IHI3" s="819"/>
      <c r="IHJ3" s="819"/>
      <c r="IHK3" s="819"/>
      <c r="IHL3" s="819"/>
      <c r="IHM3" s="819"/>
      <c r="IHN3" s="819"/>
      <c r="IHO3" s="819"/>
      <c r="IHP3" s="819"/>
      <c r="IHQ3" s="819"/>
      <c r="IHR3" s="819"/>
      <c r="IHS3" s="819"/>
      <c r="IHT3" s="819"/>
      <c r="IHU3" s="819"/>
      <c r="IHV3" s="819"/>
      <c r="IHW3" s="819"/>
      <c r="IHX3" s="819"/>
      <c r="IHY3" s="819"/>
      <c r="IHZ3" s="819"/>
      <c r="IIA3" s="819"/>
      <c r="IIB3" s="819"/>
      <c r="IIC3" s="819"/>
      <c r="IID3" s="819"/>
      <c r="IIE3" s="819"/>
      <c r="IIF3" s="819"/>
      <c r="IIG3" s="819"/>
      <c r="IIH3" s="819"/>
      <c r="III3" s="819"/>
      <c r="IIJ3" s="819"/>
      <c r="IIK3" s="819"/>
      <c r="IIL3" s="819"/>
      <c r="IIM3" s="819"/>
      <c r="IIN3" s="819"/>
      <c r="IIO3" s="819"/>
      <c r="IIP3" s="819"/>
      <c r="IIQ3" s="819"/>
      <c r="IIR3" s="819"/>
      <c r="IIS3" s="819"/>
      <c r="IIT3" s="819"/>
      <c r="IIU3" s="819"/>
      <c r="IIV3" s="819"/>
      <c r="IIW3" s="819"/>
      <c r="IIX3" s="819"/>
      <c r="IIY3" s="819"/>
      <c r="IIZ3" s="819"/>
      <c r="IJA3" s="819"/>
      <c r="IJB3" s="819"/>
      <c r="IJC3" s="819"/>
      <c r="IJD3" s="819"/>
      <c r="IJE3" s="819"/>
      <c r="IJF3" s="819"/>
      <c r="IJG3" s="819"/>
      <c r="IJH3" s="819"/>
      <c r="IJI3" s="819"/>
      <c r="IJJ3" s="819"/>
      <c r="IJK3" s="819"/>
      <c r="IJL3" s="819"/>
      <c r="IJM3" s="819"/>
      <c r="IJN3" s="819"/>
      <c r="IJO3" s="819"/>
      <c r="IJP3" s="819"/>
      <c r="IJQ3" s="819"/>
      <c r="IJR3" s="819"/>
      <c r="IJS3" s="819"/>
      <c r="IJT3" s="819"/>
      <c r="IJU3" s="819"/>
      <c r="IJV3" s="819"/>
      <c r="IJW3" s="819"/>
      <c r="IJX3" s="819"/>
      <c r="IJY3" s="819"/>
      <c r="IJZ3" s="819"/>
      <c r="IKA3" s="819"/>
      <c r="IKB3" s="819"/>
      <c r="IKC3" s="819"/>
      <c r="IKD3" s="819"/>
      <c r="IKE3" s="819"/>
      <c r="IKF3" s="819"/>
      <c r="IKG3" s="819"/>
      <c r="IKH3" s="819"/>
      <c r="IKI3" s="819"/>
      <c r="IKJ3" s="819"/>
      <c r="IKK3" s="819"/>
      <c r="IKL3" s="819"/>
      <c r="IKM3" s="819"/>
      <c r="IKN3" s="819"/>
      <c r="IKO3" s="819"/>
      <c r="IKP3" s="819"/>
      <c r="IKQ3" s="819"/>
      <c r="IKR3" s="819"/>
      <c r="IKS3" s="819"/>
      <c r="IKT3" s="819"/>
      <c r="IKU3" s="819"/>
      <c r="IKV3" s="819"/>
      <c r="IKW3" s="819"/>
      <c r="IKX3" s="819"/>
      <c r="IKY3" s="819"/>
      <c r="IKZ3" s="819"/>
      <c r="ILA3" s="819"/>
      <c r="ILB3" s="819"/>
      <c r="ILC3" s="819"/>
      <c r="ILD3" s="819"/>
      <c r="ILE3" s="819"/>
      <c r="ILF3" s="819"/>
      <c r="ILG3" s="819"/>
      <c r="ILH3" s="819"/>
      <c r="ILI3" s="819"/>
      <c r="ILJ3" s="819"/>
      <c r="ILK3" s="819"/>
      <c r="ILL3" s="819"/>
      <c r="ILM3" s="819"/>
      <c r="ILN3" s="819"/>
      <c r="ILO3" s="819"/>
      <c r="ILP3" s="819"/>
      <c r="ILQ3" s="819"/>
      <c r="ILR3" s="819"/>
      <c r="ILS3" s="819"/>
      <c r="ILT3" s="819"/>
      <c r="ILU3" s="819"/>
      <c r="ILV3" s="819"/>
      <c r="ILW3" s="819"/>
      <c r="ILX3" s="819"/>
      <c r="ILY3" s="819"/>
      <c r="ILZ3" s="819"/>
      <c r="IMA3" s="819"/>
      <c r="IMB3" s="819"/>
      <c r="IMC3" s="819"/>
      <c r="IMD3" s="819"/>
      <c r="IME3" s="819"/>
      <c r="IMF3" s="819"/>
      <c r="IMG3" s="819"/>
      <c r="IMH3" s="819"/>
      <c r="IMI3" s="819"/>
      <c r="IMJ3" s="819"/>
      <c r="IMK3" s="819"/>
      <c r="IML3" s="819"/>
      <c r="IMM3" s="819"/>
      <c r="IMN3" s="819"/>
      <c r="IMO3" s="819"/>
      <c r="IMP3" s="819"/>
      <c r="IMQ3" s="819"/>
      <c r="IMR3" s="819"/>
      <c r="IMS3" s="819"/>
      <c r="IMT3" s="819"/>
      <c r="IMU3" s="819"/>
      <c r="IMV3" s="819"/>
      <c r="IMW3" s="819"/>
      <c r="IMX3" s="819"/>
      <c r="IMY3" s="819"/>
      <c r="IMZ3" s="819"/>
      <c r="INA3" s="819"/>
      <c r="INB3" s="819"/>
      <c r="INC3" s="819"/>
      <c r="IND3" s="819"/>
      <c r="INE3" s="819"/>
      <c r="INF3" s="819"/>
      <c r="ING3" s="819"/>
      <c r="INH3" s="819"/>
      <c r="INI3" s="819"/>
      <c r="INJ3" s="819"/>
      <c r="INK3" s="819"/>
      <c r="INL3" s="819"/>
      <c r="INM3" s="819"/>
      <c r="INN3" s="819"/>
      <c r="INO3" s="819"/>
      <c r="INP3" s="819"/>
      <c r="INQ3" s="819"/>
      <c r="INR3" s="819"/>
      <c r="INS3" s="819"/>
      <c r="INT3" s="819"/>
      <c r="INU3" s="819"/>
      <c r="INV3" s="819"/>
      <c r="INW3" s="819"/>
      <c r="INX3" s="819"/>
      <c r="INY3" s="819"/>
      <c r="INZ3" s="819"/>
      <c r="IOA3" s="819"/>
      <c r="IOB3" s="819"/>
      <c r="IOC3" s="819"/>
      <c r="IOD3" s="819"/>
      <c r="IOE3" s="819"/>
      <c r="IOF3" s="819"/>
      <c r="IOG3" s="819"/>
      <c r="IOH3" s="819"/>
      <c r="IOI3" s="819"/>
      <c r="IOJ3" s="819"/>
      <c r="IOK3" s="819"/>
      <c r="IOL3" s="819"/>
      <c r="IOM3" s="819"/>
      <c r="ION3" s="819"/>
      <c r="IOO3" s="819"/>
      <c r="IOP3" s="819"/>
      <c r="IOQ3" s="819"/>
      <c r="IOR3" s="819"/>
      <c r="IOS3" s="819"/>
      <c r="IOT3" s="819"/>
      <c r="IOU3" s="819"/>
      <c r="IOV3" s="819"/>
      <c r="IOW3" s="819"/>
      <c r="IOX3" s="819"/>
      <c r="IOY3" s="819"/>
      <c r="IOZ3" s="819"/>
      <c r="IPA3" s="819"/>
      <c r="IPB3" s="819"/>
      <c r="IPC3" s="819"/>
      <c r="IPD3" s="819"/>
      <c r="IPE3" s="819"/>
      <c r="IPF3" s="819"/>
      <c r="IPG3" s="819"/>
      <c r="IPH3" s="819"/>
      <c r="IPI3" s="819"/>
      <c r="IPJ3" s="819"/>
      <c r="IPK3" s="819"/>
      <c r="IPL3" s="819"/>
      <c r="IPM3" s="819"/>
      <c r="IPN3" s="819"/>
      <c r="IPO3" s="819"/>
      <c r="IPP3" s="819"/>
      <c r="IPQ3" s="819"/>
      <c r="IPR3" s="819"/>
      <c r="IPS3" s="819"/>
      <c r="IPT3" s="819"/>
      <c r="IPU3" s="819"/>
      <c r="IPV3" s="819"/>
      <c r="IPW3" s="819"/>
      <c r="IPX3" s="819"/>
      <c r="IPY3" s="819"/>
      <c r="IPZ3" s="819"/>
      <c r="IQA3" s="819"/>
      <c r="IQB3" s="819"/>
      <c r="IQC3" s="819"/>
      <c r="IQD3" s="819"/>
      <c r="IQE3" s="819"/>
      <c r="IQF3" s="819"/>
      <c r="IQG3" s="819"/>
      <c r="IQH3" s="819"/>
      <c r="IQI3" s="819"/>
      <c r="IQJ3" s="819"/>
      <c r="IQK3" s="819"/>
      <c r="IQL3" s="819"/>
      <c r="IQM3" s="819"/>
      <c r="IQN3" s="819"/>
      <c r="IQO3" s="819"/>
      <c r="IQP3" s="819"/>
      <c r="IQQ3" s="819"/>
      <c r="IQR3" s="819"/>
      <c r="IQS3" s="819"/>
      <c r="IQT3" s="819"/>
      <c r="IQU3" s="819"/>
      <c r="IQV3" s="819"/>
      <c r="IQW3" s="819"/>
      <c r="IQX3" s="819"/>
      <c r="IQY3" s="819"/>
      <c r="IQZ3" s="819"/>
      <c r="IRA3" s="819"/>
      <c r="IRB3" s="819"/>
      <c r="IRC3" s="819"/>
      <c r="IRD3" s="819"/>
      <c r="IRE3" s="819"/>
      <c r="IRF3" s="819"/>
      <c r="IRG3" s="819"/>
      <c r="IRH3" s="819"/>
      <c r="IRI3" s="819"/>
      <c r="IRJ3" s="819"/>
      <c r="IRK3" s="819"/>
      <c r="IRL3" s="819"/>
      <c r="IRM3" s="819"/>
      <c r="IRN3" s="819"/>
      <c r="IRO3" s="819"/>
      <c r="IRP3" s="819"/>
      <c r="IRQ3" s="819"/>
      <c r="IRR3" s="819"/>
      <c r="IRS3" s="819"/>
      <c r="IRT3" s="819"/>
      <c r="IRU3" s="819"/>
      <c r="IRV3" s="819"/>
      <c r="IRW3" s="819"/>
      <c r="IRX3" s="819"/>
      <c r="IRY3" s="819"/>
      <c r="IRZ3" s="819"/>
      <c r="ISA3" s="819"/>
      <c r="ISB3" s="819"/>
      <c r="ISC3" s="819"/>
      <c r="ISD3" s="819"/>
      <c r="ISE3" s="819"/>
      <c r="ISF3" s="819"/>
      <c r="ISG3" s="819"/>
      <c r="ISH3" s="819"/>
      <c r="ISI3" s="819"/>
      <c r="ISJ3" s="819"/>
      <c r="ISK3" s="819"/>
      <c r="ISL3" s="819"/>
      <c r="ISM3" s="819"/>
      <c r="ISN3" s="819"/>
      <c r="ISO3" s="819"/>
      <c r="ISP3" s="819"/>
      <c r="ISQ3" s="819"/>
      <c r="ISR3" s="819"/>
      <c r="ISS3" s="819"/>
      <c r="IST3" s="819"/>
      <c r="ISU3" s="819"/>
      <c r="ISV3" s="819"/>
      <c r="ISW3" s="819"/>
      <c r="ISX3" s="819"/>
      <c r="ISY3" s="819"/>
      <c r="ISZ3" s="819"/>
      <c r="ITA3" s="819"/>
      <c r="ITB3" s="819"/>
      <c r="ITC3" s="819"/>
      <c r="ITD3" s="819"/>
      <c r="ITE3" s="819"/>
      <c r="ITF3" s="819"/>
      <c r="ITG3" s="819"/>
      <c r="ITH3" s="819"/>
      <c r="ITI3" s="819"/>
      <c r="ITJ3" s="819"/>
      <c r="ITK3" s="819"/>
      <c r="ITL3" s="819"/>
      <c r="ITM3" s="819"/>
      <c r="ITN3" s="819"/>
      <c r="ITO3" s="819"/>
      <c r="ITP3" s="819"/>
      <c r="ITQ3" s="819"/>
      <c r="ITR3" s="819"/>
      <c r="ITS3" s="819"/>
      <c r="ITT3" s="819"/>
      <c r="ITU3" s="819"/>
      <c r="ITV3" s="819"/>
      <c r="ITW3" s="819"/>
      <c r="ITX3" s="819"/>
      <c r="ITY3" s="819"/>
      <c r="ITZ3" s="819"/>
      <c r="IUA3" s="819"/>
      <c r="IUB3" s="819"/>
      <c r="IUC3" s="819"/>
      <c r="IUD3" s="819"/>
      <c r="IUE3" s="819"/>
      <c r="IUF3" s="819"/>
      <c r="IUG3" s="819"/>
      <c r="IUH3" s="819"/>
      <c r="IUI3" s="819"/>
      <c r="IUJ3" s="819"/>
      <c r="IUK3" s="819"/>
      <c r="IUL3" s="819"/>
      <c r="IUM3" s="819"/>
      <c r="IUN3" s="819"/>
      <c r="IUO3" s="819"/>
      <c r="IUP3" s="819"/>
      <c r="IUQ3" s="819"/>
      <c r="IUR3" s="819"/>
      <c r="IUS3" s="819"/>
      <c r="IUT3" s="819"/>
      <c r="IUU3" s="819"/>
      <c r="IUV3" s="819"/>
      <c r="IUW3" s="819"/>
      <c r="IUX3" s="819"/>
      <c r="IUY3" s="819"/>
      <c r="IUZ3" s="819"/>
      <c r="IVA3" s="819"/>
      <c r="IVB3" s="819"/>
      <c r="IVC3" s="819"/>
      <c r="IVD3" s="819"/>
      <c r="IVE3" s="819"/>
      <c r="IVF3" s="819"/>
      <c r="IVG3" s="819"/>
      <c r="IVH3" s="819"/>
      <c r="IVI3" s="819"/>
      <c r="IVJ3" s="819"/>
      <c r="IVK3" s="819"/>
      <c r="IVL3" s="819"/>
      <c r="IVM3" s="819"/>
      <c r="IVN3" s="819"/>
      <c r="IVO3" s="819"/>
      <c r="IVP3" s="819"/>
      <c r="IVQ3" s="819"/>
      <c r="IVR3" s="819"/>
      <c r="IVS3" s="819"/>
      <c r="IVT3" s="819"/>
      <c r="IVU3" s="819"/>
      <c r="IVV3" s="819"/>
      <c r="IVW3" s="819"/>
      <c r="IVX3" s="819"/>
      <c r="IVY3" s="819"/>
      <c r="IVZ3" s="819"/>
      <c r="IWA3" s="819"/>
      <c r="IWB3" s="819"/>
      <c r="IWC3" s="819"/>
      <c r="IWD3" s="819"/>
      <c r="IWE3" s="819"/>
      <c r="IWF3" s="819"/>
      <c r="IWG3" s="819"/>
      <c r="IWH3" s="819"/>
      <c r="IWI3" s="819"/>
      <c r="IWJ3" s="819"/>
      <c r="IWK3" s="819"/>
      <c r="IWL3" s="819"/>
      <c r="IWM3" s="819"/>
      <c r="IWN3" s="819"/>
      <c r="IWO3" s="819"/>
      <c r="IWP3" s="819"/>
      <c r="IWQ3" s="819"/>
      <c r="IWR3" s="819"/>
      <c r="IWS3" s="819"/>
      <c r="IWT3" s="819"/>
      <c r="IWU3" s="819"/>
      <c r="IWV3" s="819"/>
      <c r="IWW3" s="819"/>
      <c r="IWX3" s="819"/>
      <c r="IWY3" s="819"/>
      <c r="IWZ3" s="819"/>
      <c r="IXA3" s="819"/>
      <c r="IXB3" s="819"/>
      <c r="IXC3" s="819"/>
      <c r="IXD3" s="819"/>
      <c r="IXE3" s="819"/>
      <c r="IXF3" s="819"/>
      <c r="IXG3" s="819"/>
      <c r="IXH3" s="819"/>
      <c r="IXI3" s="819"/>
      <c r="IXJ3" s="819"/>
      <c r="IXK3" s="819"/>
      <c r="IXL3" s="819"/>
      <c r="IXM3" s="819"/>
      <c r="IXN3" s="819"/>
      <c r="IXO3" s="819"/>
      <c r="IXP3" s="819"/>
      <c r="IXQ3" s="819"/>
      <c r="IXR3" s="819"/>
      <c r="IXS3" s="819"/>
      <c r="IXT3" s="819"/>
      <c r="IXU3" s="819"/>
      <c r="IXV3" s="819"/>
      <c r="IXW3" s="819"/>
      <c r="IXX3" s="819"/>
      <c r="IXY3" s="819"/>
      <c r="IXZ3" s="819"/>
      <c r="IYA3" s="819"/>
      <c r="IYB3" s="819"/>
      <c r="IYC3" s="819"/>
      <c r="IYD3" s="819"/>
      <c r="IYE3" s="819"/>
      <c r="IYF3" s="819"/>
      <c r="IYG3" s="819"/>
      <c r="IYH3" s="819"/>
      <c r="IYI3" s="819"/>
      <c r="IYJ3" s="819"/>
      <c r="IYK3" s="819"/>
      <c r="IYL3" s="819"/>
      <c r="IYM3" s="819"/>
      <c r="IYN3" s="819"/>
      <c r="IYO3" s="819"/>
      <c r="IYP3" s="819"/>
      <c r="IYQ3" s="819"/>
      <c r="IYR3" s="819"/>
      <c r="IYS3" s="819"/>
      <c r="IYT3" s="819"/>
      <c r="IYU3" s="819"/>
      <c r="IYV3" s="819"/>
      <c r="IYW3" s="819"/>
      <c r="IYX3" s="819"/>
      <c r="IYY3" s="819"/>
      <c r="IYZ3" s="819"/>
      <c r="IZA3" s="819"/>
      <c r="IZB3" s="819"/>
      <c r="IZC3" s="819"/>
      <c r="IZD3" s="819"/>
      <c r="IZE3" s="819"/>
      <c r="IZF3" s="819"/>
      <c r="IZG3" s="819"/>
      <c r="IZH3" s="819"/>
      <c r="IZI3" s="819"/>
      <c r="IZJ3" s="819"/>
      <c r="IZK3" s="819"/>
      <c r="IZL3" s="819"/>
      <c r="IZM3" s="819"/>
      <c r="IZN3" s="819"/>
      <c r="IZO3" s="819"/>
      <c r="IZP3" s="819"/>
      <c r="IZQ3" s="819"/>
      <c r="IZR3" s="819"/>
      <c r="IZS3" s="819"/>
      <c r="IZT3" s="819"/>
      <c r="IZU3" s="819"/>
      <c r="IZV3" s="819"/>
      <c r="IZW3" s="819"/>
      <c r="IZX3" s="819"/>
      <c r="IZY3" s="819"/>
      <c r="IZZ3" s="819"/>
      <c r="JAA3" s="819"/>
      <c r="JAB3" s="819"/>
      <c r="JAC3" s="819"/>
      <c r="JAD3" s="819"/>
      <c r="JAE3" s="819"/>
      <c r="JAF3" s="819"/>
      <c r="JAG3" s="819"/>
      <c r="JAH3" s="819"/>
      <c r="JAI3" s="819"/>
      <c r="JAJ3" s="819"/>
      <c r="JAK3" s="819"/>
      <c r="JAL3" s="819"/>
      <c r="JAM3" s="819"/>
      <c r="JAN3" s="819"/>
      <c r="JAO3" s="819"/>
      <c r="JAP3" s="819"/>
      <c r="JAQ3" s="819"/>
      <c r="JAR3" s="819"/>
      <c r="JAS3" s="819"/>
      <c r="JAT3" s="819"/>
      <c r="JAU3" s="819"/>
      <c r="JAV3" s="819"/>
      <c r="JAW3" s="819"/>
      <c r="JAX3" s="819"/>
      <c r="JAY3" s="819"/>
      <c r="JAZ3" s="819"/>
      <c r="JBA3" s="819"/>
      <c r="JBB3" s="819"/>
      <c r="JBC3" s="819"/>
      <c r="JBD3" s="819"/>
      <c r="JBE3" s="819"/>
      <c r="JBF3" s="819"/>
      <c r="JBG3" s="819"/>
      <c r="JBH3" s="819"/>
      <c r="JBI3" s="819"/>
      <c r="JBJ3" s="819"/>
      <c r="JBK3" s="819"/>
      <c r="JBL3" s="819"/>
      <c r="JBM3" s="819"/>
      <c r="JBN3" s="819"/>
      <c r="JBO3" s="819"/>
      <c r="JBP3" s="819"/>
      <c r="JBQ3" s="819"/>
      <c r="JBR3" s="819"/>
      <c r="JBS3" s="819"/>
      <c r="JBT3" s="819"/>
      <c r="JBU3" s="819"/>
      <c r="JBV3" s="819"/>
      <c r="JBW3" s="819"/>
      <c r="JBX3" s="819"/>
      <c r="JBY3" s="819"/>
      <c r="JBZ3" s="819"/>
      <c r="JCA3" s="819"/>
      <c r="JCB3" s="819"/>
      <c r="JCC3" s="819"/>
      <c r="JCD3" s="819"/>
      <c r="JCE3" s="819"/>
      <c r="JCF3" s="819"/>
      <c r="JCG3" s="819"/>
      <c r="JCH3" s="819"/>
      <c r="JCI3" s="819"/>
      <c r="JCJ3" s="819"/>
      <c r="JCK3" s="819"/>
      <c r="JCL3" s="819"/>
      <c r="JCM3" s="819"/>
      <c r="JCN3" s="819"/>
      <c r="JCO3" s="819"/>
      <c r="JCP3" s="819"/>
      <c r="JCQ3" s="819"/>
      <c r="JCR3" s="819"/>
      <c r="JCS3" s="819"/>
      <c r="JCT3" s="819"/>
      <c r="JCU3" s="819"/>
      <c r="JCV3" s="819"/>
      <c r="JCW3" s="819"/>
      <c r="JCX3" s="819"/>
      <c r="JCY3" s="819"/>
      <c r="JCZ3" s="819"/>
      <c r="JDA3" s="819"/>
      <c r="JDB3" s="819"/>
      <c r="JDC3" s="819"/>
      <c r="JDD3" s="819"/>
      <c r="JDE3" s="819"/>
      <c r="JDF3" s="819"/>
      <c r="JDG3" s="819"/>
      <c r="JDH3" s="819"/>
      <c r="JDI3" s="819"/>
      <c r="JDJ3" s="819"/>
      <c r="JDK3" s="819"/>
      <c r="JDL3" s="819"/>
      <c r="JDM3" s="819"/>
      <c r="JDN3" s="819"/>
      <c r="JDO3" s="819"/>
      <c r="JDP3" s="819"/>
      <c r="JDQ3" s="819"/>
      <c r="JDR3" s="819"/>
      <c r="JDS3" s="819"/>
      <c r="JDT3" s="819"/>
      <c r="JDU3" s="819"/>
      <c r="JDV3" s="819"/>
      <c r="JDW3" s="819"/>
      <c r="JDX3" s="819"/>
      <c r="JDY3" s="819"/>
      <c r="JDZ3" s="819"/>
      <c r="JEA3" s="819"/>
      <c r="JEB3" s="819"/>
      <c r="JEC3" s="819"/>
      <c r="JED3" s="819"/>
      <c r="JEE3" s="819"/>
      <c r="JEF3" s="819"/>
      <c r="JEG3" s="819"/>
      <c r="JEH3" s="819"/>
      <c r="JEI3" s="819"/>
      <c r="JEJ3" s="819"/>
      <c r="JEK3" s="819"/>
      <c r="JEL3" s="819"/>
      <c r="JEM3" s="819"/>
      <c r="JEN3" s="819"/>
      <c r="JEO3" s="819"/>
      <c r="JEP3" s="819"/>
      <c r="JEQ3" s="819"/>
      <c r="JER3" s="819"/>
      <c r="JES3" s="819"/>
      <c r="JET3" s="819"/>
      <c r="JEU3" s="819"/>
      <c r="JEV3" s="819"/>
      <c r="JEW3" s="819"/>
      <c r="JEX3" s="819"/>
      <c r="JEY3" s="819"/>
      <c r="JEZ3" s="819"/>
      <c r="JFA3" s="819"/>
      <c r="JFB3" s="819"/>
      <c r="JFC3" s="819"/>
      <c r="JFD3" s="819"/>
      <c r="JFE3" s="819"/>
      <c r="JFF3" s="819"/>
      <c r="JFG3" s="819"/>
      <c r="JFH3" s="819"/>
      <c r="JFI3" s="819"/>
      <c r="JFJ3" s="819"/>
      <c r="JFK3" s="819"/>
      <c r="JFL3" s="819"/>
      <c r="JFM3" s="819"/>
      <c r="JFN3" s="819"/>
      <c r="JFO3" s="819"/>
      <c r="JFP3" s="819"/>
      <c r="JFQ3" s="819"/>
      <c r="JFR3" s="819"/>
      <c r="JFS3" s="819"/>
      <c r="JFT3" s="819"/>
      <c r="JFU3" s="819"/>
      <c r="JFV3" s="819"/>
      <c r="JFW3" s="819"/>
      <c r="JFX3" s="819"/>
      <c r="JFY3" s="819"/>
      <c r="JFZ3" s="819"/>
      <c r="JGA3" s="819"/>
      <c r="JGB3" s="819"/>
      <c r="JGC3" s="819"/>
      <c r="JGD3" s="819"/>
      <c r="JGE3" s="819"/>
      <c r="JGF3" s="819"/>
      <c r="JGG3" s="819"/>
      <c r="JGH3" s="819"/>
      <c r="JGI3" s="819"/>
      <c r="JGJ3" s="819"/>
      <c r="JGK3" s="819"/>
      <c r="JGL3" s="819"/>
      <c r="JGM3" s="819"/>
      <c r="JGN3" s="819"/>
      <c r="JGO3" s="819"/>
      <c r="JGP3" s="819"/>
      <c r="JGQ3" s="819"/>
      <c r="JGR3" s="819"/>
      <c r="JGS3" s="819"/>
      <c r="JGT3" s="819"/>
      <c r="JGU3" s="819"/>
      <c r="JGV3" s="819"/>
      <c r="JGW3" s="819"/>
      <c r="JGX3" s="819"/>
      <c r="JGY3" s="819"/>
      <c r="JGZ3" s="819"/>
      <c r="JHA3" s="819"/>
      <c r="JHB3" s="819"/>
      <c r="JHC3" s="819"/>
      <c r="JHD3" s="819"/>
      <c r="JHE3" s="819"/>
      <c r="JHF3" s="819"/>
      <c r="JHG3" s="819"/>
      <c r="JHH3" s="819"/>
      <c r="JHI3" s="819"/>
      <c r="JHJ3" s="819"/>
      <c r="JHK3" s="819"/>
      <c r="JHL3" s="819"/>
      <c r="JHM3" s="819"/>
      <c r="JHN3" s="819"/>
      <c r="JHO3" s="819"/>
      <c r="JHP3" s="819"/>
      <c r="JHQ3" s="819"/>
      <c r="JHR3" s="819"/>
      <c r="JHS3" s="819"/>
      <c r="JHT3" s="819"/>
      <c r="JHU3" s="819"/>
      <c r="JHV3" s="819"/>
      <c r="JHW3" s="819"/>
      <c r="JHX3" s="819"/>
      <c r="JHY3" s="819"/>
      <c r="JHZ3" s="819"/>
      <c r="JIA3" s="819"/>
      <c r="JIB3" s="819"/>
      <c r="JIC3" s="819"/>
      <c r="JID3" s="819"/>
      <c r="JIE3" s="819"/>
      <c r="JIF3" s="819"/>
      <c r="JIG3" s="819"/>
      <c r="JIH3" s="819"/>
      <c r="JII3" s="819"/>
      <c r="JIJ3" s="819"/>
      <c r="JIK3" s="819"/>
      <c r="JIL3" s="819"/>
      <c r="JIM3" s="819"/>
      <c r="JIN3" s="819"/>
      <c r="JIO3" s="819"/>
      <c r="JIP3" s="819"/>
      <c r="JIQ3" s="819"/>
      <c r="JIR3" s="819"/>
      <c r="JIS3" s="819"/>
      <c r="JIT3" s="819"/>
      <c r="JIU3" s="819"/>
      <c r="JIV3" s="819"/>
      <c r="JIW3" s="819"/>
      <c r="JIX3" s="819"/>
      <c r="JIY3" s="819"/>
      <c r="JIZ3" s="819"/>
      <c r="JJA3" s="819"/>
      <c r="JJB3" s="819"/>
      <c r="JJC3" s="819"/>
      <c r="JJD3" s="819"/>
      <c r="JJE3" s="819"/>
      <c r="JJF3" s="819"/>
      <c r="JJG3" s="819"/>
      <c r="JJH3" s="819"/>
      <c r="JJI3" s="819"/>
      <c r="JJJ3" s="819"/>
      <c r="JJK3" s="819"/>
      <c r="JJL3" s="819"/>
      <c r="JJM3" s="819"/>
      <c r="JJN3" s="819"/>
      <c r="JJO3" s="819"/>
      <c r="JJP3" s="819"/>
      <c r="JJQ3" s="819"/>
      <c r="JJR3" s="819"/>
      <c r="JJS3" s="819"/>
      <c r="JJT3" s="819"/>
      <c r="JJU3" s="819"/>
      <c r="JJV3" s="819"/>
      <c r="JJW3" s="819"/>
      <c r="JJX3" s="819"/>
      <c r="JJY3" s="819"/>
      <c r="JJZ3" s="819"/>
      <c r="JKA3" s="819"/>
      <c r="JKB3" s="819"/>
      <c r="JKC3" s="819"/>
      <c r="JKD3" s="819"/>
      <c r="JKE3" s="819"/>
      <c r="JKF3" s="819"/>
      <c r="JKG3" s="819"/>
      <c r="JKH3" s="819"/>
      <c r="JKI3" s="819"/>
      <c r="JKJ3" s="819"/>
      <c r="JKK3" s="819"/>
      <c r="JKL3" s="819"/>
      <c r="JKM3" s="819"/>
      <c r="JKN3" s="819"/>
      <c r="JKO3" s="819"/>
      <c r="JKP3" s="819"/>
      <c r="JKQ3" s="819"/>
      <c r="JKR3" s="819"/>
      <c r="JKS3" s="819"/>
      <c r="JKT3" s="819"/>
      <c r="JKU3" s="819"/>
      <c r="JKV3" s="819"/>
      <c r="JKW3" s="819"/>
      <c r="JKX3" s="819"/>
      <c r="JKY3" s="819"/>
      <c r="JKZ3" s="819"/>
      <c r="JLA3" s="819"/>
      <c r="JLB3" s="819"/>
      <c r="JLC3" s="819"/>
      <c r="JLD3" s="819"/>
      <c r="JLE3" s="819"/>
      <c r="JLF3" s="819"/>
      <c r="JLG3" s="819"/>
      <c r="JLH3" s="819"/>
      <c r="JLI3" s="819"/>
      <c r="JLJ3" s="819"/>
      <c r="JLK3" s="819"/>
      <c r="JLL3" s="819"/>
      <c r="JLM3" s="819"/>
      <c r="JLN3" s="819"/>
      <c r="JLO3" s="819"/>
      <c r="JLP3" s="819"/>
      <c r="JLQ3" s="819"/>
      <c r="JLR3" s="819"/>
      <c r="JLS3" s="819"/>
      <c r="JLT3" s="819"/>
      <c r="JLU3" s="819"/>
      <c r="JLV3" s="819"/>
      <c r="JLW3" s="819"/>
      <c r="JLX3" s="819"/>
      <c r="JLY3" s="819"/>
      <c r="JLZ3" s="819"/>
      <c r="JMA3" s="819"/>
      <c r="JMB3" s="819"/>
      <c r="JMC3" s="819"/>
      <c r="JMD3" s="819"/>
      <c r="JME3" s="819"/>
      <c r="JMF3" s="819"/>
      <c r="JMG3" s="819"/>
      <c r="JMH3" s="819"/>
      <c r="JMI3" s="819"/>
      <c r="JMJ3" s="819"/>
      <c r="JMK3" s="819"/>
      <c r="JML3" s="819"/>
      <c r="JMM3" s="819"/>
      <c r="JMN3" s="819"/>
      <c r="JMO3" s="819"/>
      <c r="JMP3" s="819"/>
      <c r="JMQ3" s="819"/>
      <c r="JMR3" s="819"/>
      <c r="JMS3" s="819"/>
      <c r="JMT3" s="819"/>
      <c r="JMU3" s="819"/>
      <c r="JMV3" s="819"/>
      <c r="JMW3" s="819"/>
      <c r="JMX3" s="819"/>
      <c r="JMY3" s="819"/>
      <c r="JMZ3" s="819"/>
      <c r="JNA3" s="819"/>
      <c r="JNB3" s="819"/>
      <c r="JNC3" s="819"/>
      <c r="JND3" s="819"/>
      <c r="JNE3" s="819"/>
      <c r="JNF3" s="819"/>
      <c r="JNG3" s="819"/>
      <c r="JNH3" s="819"/>
      <c r="JNI3" s="819"/>
      <c r="JNJ3" s="819"/>
      <c r="JNK3" s="819"/>
      <c r="JNL3" s="819"/>
      <c r="JNM3" s="819"/>
      <c r="JNN3" s="819"/>
      <c r="JNO3" s="819"/>
      <c r="JNP3" s="819"/>
      <c r="JNQ3" s="819"/>
      <c r="JNR3" s="819"/>
      <c r="JNS3" s="819"/>
      <c r="JNT3" s="819"/>
      <c r="JNU3" s="819"/>
      <c r="JNV3" s="819"/>
      <c r="JNW3" s="819"/>
      <c r="JNX3" s="819"/>
      <c r="JNY3" s="819"/>
      <c r="JNZ3" s="819"/>
      <c r="JOA3" s="819"/>
      <c r="JOB3" s="819"/>
      <c r="JOC3" s="819"/>
      <c r="JOD3" s="819"/>
      <c r="JOE3" s="819"/>
      <c r="JOF3" s="819"/>
      <c r="JOG3" s="819"/>
      <c r="JOH3" s="819"/>
      <c r="JOI3" s="819"/>
      <c r="JOJ3" s="819"/>
      <c r="JOK3" s="819"/>
      <c r="JOL3" s="819"/>
      <c r="JOM3" s="819"/>
      <c r="JON3" s="819"/>
      <c r="JOO3" s="819"/>
      <c r="JOP3" s="819"/>
      <c r="JOQ3" s="819"/>
      <c r="JOR3" s="819"/>
      <c r="JOS3" s="819"/>
      <c r="JOT3" s="819"/>
      <c r="JOU3" s="819"/>
      <c r="JOV3" s="819"/>
      <c r="JOW3" s="819"/>
      <c r="JOX3" s="819"/>
      <c r="JOY3" s="819"/>
      <c r="JOZ3" s="819"/>
      <c r="JPA3" s="819"/>
      <c r="JPB3" s="819"/>
      <c r="JPC3" s="819"/>
      <c r="JPD3" s="819"/>
      <c r="JPE3" s="819"/>
      <c r="JPF3" s="819"/>
      <c r="JPG3" s="819"/>
      <c r="JPH3" s="819"/>
      <c r="JPI3" s="819"/>
      <c r="JPJ3" s="819"/>
      <c r="JPK3" s="819"/>
      <c r="JPL3" s="819"/>
      <c r="JPM3" s="819"/>
      <c r="JPN3" s="819"/>
      <c r="JPO3" s="819"/>
      <c r="JPP3" s="819"/>
      <c r="JPQ3" s="819"/>
      <c r="JPR3" s="819"/>
      <c r="JPS3" s="819"/>
      <c r="JPT3" s="819"/>
      <c r="JPU3" s="819"/>
      <c r="JPV3" s="819"/>
      <c r="JPW3" s="819"/>
      <c r="JPX3" s="819"/>
      <c r="JPY3" s="819"/>
      <c r="JPZ3" s="819"/>
      <c r="JQA3" s="819"/>
      <c r="JQB3" s="819"/>
      <c r="JQC3" s="819"/>
      <c r="JQD3" s="819"/>
      <c r="JQE3" s="819"/>
      <c r="JQF3" s="819"/>
      <c r="JQG3" s="819"/>
      <c r="JQH3" s="819"/>
      <c r="JQI3" s="819"/>
      <c r="JQJ3" s="819"/>
      <c r="JQK3" s="819"/>
      <c r="JQL3" s="819"/>
      <c r="JQM3" s="819"/>
      <c r="JQN3" s="819"/>
      <c r="JQO3" s="819"/>
      <c r="JQP3" s="819"/>
      <c r="JQQ3" s="819"/>
      <c r="JQR3" s="819"/>
      <c r="JQS3" s="819"/>
      <c r="JQT3" s="819"/>
      <c r="JQU3" s="819"/>
      <c r="JQV3" s="819"/>
      <c r="JQW3" s="819"/>
      <c r="JQX3" s="819"/>
      <c r="JQY3" s="819"/>
      <c r="JQZ3" s="819"/>
      <c r="JRA3" s="819"/>
      <c r="JRB3" s="819"/>
      <c r="JRC3" s="819"/>
      <c r="JRD3" s="819"/>
      <c r="JRE3" s="819"/>
      <c r="JRF3" s="819"/>
      <c r="JRG3" s="819"/>
      <c r="JRH3" s="819"/>
      <c r="JRI3" s="819"/>
      <c r="JRJ3" s="819"/>
      <c r="JRK3" s="819"/>
      <c r="JRL3" s="819"/>
      <c r="JRM3" s="819"/>
      <c r="JRN3" s="819"/>
      <c r="JRO3" s="819"/>
      <c r="JRP3" s="819"/>
      <c r="JRQ3" s="819"/>
      <c r="JRR3" s="819"/>
      <c r="JRS3" s="819"/>
      <c r="JRT3" s="819"/>
      <c r="JRU3" s="819"/>
      <c r="JRV3" s="819"/>
      <c r="JRW3" s="819"/>
      <c r="JRX3" s="819"/>
      <c r="JRY3" s="819"/>
      <c r="JRZ3" s="819"/>
      <c r="JSA3" s="819"/>
      <c r="JSB3" s="819"/>
      <c r="JSC3" s="819"/>
      <c r="JSD3" s="819"/>
      <c r="JSE3" s="819"/>
      <c r="JSF3" s="819"/>
      <c r="JSG3" s="819"/>
      <c r="JSH3" s="819"/>
      <c r="JSI3" s="819"/>
      <c r="JSJ3" s="819"/>
      <c r="JSK3" s="819"/>
      <c r="JSL3" s="819"/>
      <c r="JSM3" s="819"/>
      <c r="JSN3" s="819"/>
      <c r="JSO3" s="819"/>
      <c r="JSP3" s="819"/>
      <c r="JSQ3" s="819"/>
      <c r="JSR3" s="819"/>
      <c r="JSS3" s="819"/>
      <c r="JST3" s="819"/>
      <c r="JSU3" s="819"/>
      <c r="JSV3" s="819"/>
      <c r="JSW3" s="819"/>
      <c r="JSX3" s="819"/>
      <c r="JSY3" s="819"/>
      <c r="JSZ3" s="819"/>
      <c r="JTA3" s="819"/>
      <c r="JTB3" s="819"/>
      <c r="JTC3" s="819"/>
      <c r="JTD3" s="819"/>
      <c r="JTE3" s="819"/>
      <c r="JTF3" s="819"/>
      <c r="JTG3" s="819"/>
      <c r="JTH3" s="819"/>
      <c r="JTI3" s="819"/>
      <c r="JTJ3" s="819"/>
      <c r="JTK3" s="819"/>
      <c r="JTL3" s="819"/>
      <c r="JTM3" s="819"/>
      <c r="JTN3" s="819"/>
      <c r="JTO3" s="819"/>
      <c r="JTP3" s="819"/>
      <c r="JTQ3" s="819"/>
      <c r="JTR3" s="819"/>
      <c r="JTS3" s="819"/>
      <c r="JTT3" s="819"/>
      <c r="JTU3" s="819"/>
      <c r="JTV3" s="819"/>
      <c r="JTW3" s="819"/>
      <c r="JTX3" s="819"/>
      <c r="JTY3" s="819"/>
      <c r="JTZ3" s="819"/>
      <c r="JUA3" s="819"/>
      <c r="JUB3" s="819"/>
      <c r="JUC3" s="819"/>
      <c r="JUD3" s="819"/>
      <c r="JUE3" s="819"/>
      <c r="JUF3" s="819"/>
      <c r="JUG3" s="819"/>
      <c r="JUH3" s="819"/>
      <c r="JUI3" s="819"/>
      <c r="JUJ3" s="819"/>
      <c r="JUK3" s="819"/>
      <c r="JUL3" s="819"/>
      <c r="JUM3" s="819"/>
      <c r="JUN3" s="819"/>
      <c r="JUO3" s="819"/>
      <c r="JUP3" s="819"/>
      <c r="JUQ3" s="819"/>
      <c r="JUR3" s="819"/>
      <c r="JUS3" s="819"/>
      <c r="JUT3" s="819"/>
      <c r="JUU3" s="819"/>
      <c r="JUV3" s="819"/>
      <c r="JUW3" s="819"/>
      <c r="JUX3" s="819"/>
      <c r="JUY3" s="819"/>
      <c r="JUZ3" s="819"/>
      <c r="JVA3" s="819"/>
      <c r="JVB3" s="819"/>
      <c r="JVC3" s="819"/>
      <c r="JVD3" s="819"/>
      <c r="JVE3" s="819"/>
      <c r="JVF3" s="819"/>
      <c r="JVG3" s="819"/>
      <c r="JVH3" s="819"/>
      <c r="JVI3" s="819"/>
      <c r="JVJ3" s="819"/>
      <c r="JVK3" s="819"/>
      <c r="JVL3" s="819"/>
      <c r="JVM3" s="819"/>
      <c r="JVN3" s="819"/>
      <c r="JVO3" s="819"/>
      <c r="JVP3" s="819"/>
      <c r="JVQ3" s="819"/>
      <c r="JVR3" s="819"/>
      <c r="JVS3" s="819"/>
      <c r="JVT3" s="819"/>
      <c r="JVU3" s="819"/>
      <c r="JVV3" s="819"/>
      <c r="JVW3" s="819"/>
      <c r="JVX3" s="819"/>
      <c r="JVY3" s="819"/>
      <c r="JVZ3" s="819"/>
      <c r="JWA3" s="819"/>
      <c r="JWB3" s="819"/>
      <c r="JWC3" s="819"/>
      <c r="JWD3" s="819"/>
      <c r="JWE3" s="819"/>
      <c r="JWF3" s="819"/>
      <c r="JWG3" s="819"/>
      <c r="JWH3" s="819"/>
      <c r="JWI3" s="819"/>
      <c r="JWJ3" s="819"/>
      <c r="JWK3" s="819"/>
      <c r="JWL3" s="819"/>
      <c r="JWM3" s="819"/>
      <c r="JWN3" s="819"/>
      <c r="JWO3" s="819"/>
      <c r="JWP3" s="819"/>
      <c r="JWQ3" s="819"/>
      <c r="JWR3" s="819"/>
      <c r="JWS3" s="819"/>
      <c r="JWT3" s="819"/>
      <c r="JWU3" s="819"/>
      <c r="JWV3" s="819"/>
      <c r="JWW3" s="819"/>
      <c r="JWX3" s="819"/>
      <c r="JWY3" s="819"/>
      <c r="JWZ3" s="819"/>
      <c r="JXA3" s="819"/>
      <c r="JXB3" s="819"/>
      <c r="JXC3" s="819"/>
      <c r="JXD3" s="819"/>
      <c r="JXE3" s="819"/>
      <c r="JXF3" s="819"/>
      <c r="JXG3" s="819"/>
      <c r="JXH3" s="819"/>
      <c r="JXI3" s="819"/>
      <c r="JXJ3" s="819"/>
      <c r="JXK3" s="819"/>
      <c r="JXL3" s="819"/>
      <c r="JXM3" s="819"/>
      <c r="JXN3" s="819"/>
      <c r="JXO3" s="819"/>
      <c r="JXP3" s="819"/>
      <c r="JXQ3" s="819"/>
      <c r="JXR3" s="819"/>
      <c r="JXS3" s="819"/>
      <c r="JXT3" s="819"/>
      <c r="JXU3" s="819"/>
      <c r="JXV3" s="819"/>
      <c r="JXW3" s="819"/>
      <c r="JXX3" s="819"/>
      <c r="JXY3" s="819"/>
      <c r="JXZ3" s="819"/>
      <c r="JYA3" s="819"/>
      <c r="JYB3" s="819"/>
      <c r="JYC3" s="819"/>
      <c r="JYD3" s="819"/>
      <c r="JYE3" s="819"/>
      <c r="JYF3" s="819"/>
      <c r="JYG3" s="819"/>
      <c r="JYH3" s="819"/>
      <c r="JYI3" s="819"/>
      <c r="JYJ3" s="819"/>
      <c r="JYK3" s="819"/>
      <c r="JYL3" s="819"/>
      <c r="JYM3" s="819"/>
      <c r="JYN3" s="819"/>
      <c r="JYO3" s="819"/>
      <c r="JYP3" s="819"/>
      <c r="JYQ3" s="819"/>
      <c r="JYR3" s="819"/>
      <c r="JYS3" s="819"/>
      <c r="JYT3" s="819"/>
      <c r="JYU3" s="819"/>
      <c r="JYV3" s="819"/>
      <c r="JYW3" s="819"/>
      <c r="JYX3" s="819"/>
      <c r="JYY3" s="819"/>
      <c r="JYZ3" s="819"/>
      <c r="JZA3" s="819"/>
      <c r="JZB3" s="819"/>
      <c r="JZC3" s="819"/>
      <c r="JZD3" s="819"/>
      <c r="JZE3" s="819"/>
      <c r="JZF3" s="819"/>
      <c r="JZG3" s="819"/>
      <c r="JZH3" s="819"/>
      <c r="JZI3" s="819"/>
      <c r="JZJ3" s="819"/>
      <c r="JZK3" s="819"/>
      <c r="JZL3" s="819"/>
      <c r="JZM3" s="819"/>
      <c r="JZN3" s="819"/>
      <c r="JZO3" s="819"/>
      <c r="JZP3" s="819"/>
      <c r="JZQ3" s="819"/>
      <c r="JZR3" s="819"/>
      <c r="JZS3" s="819"/>
      <c r="JZT3" s="819"/>
      <c r="JZU3" s="819"/>
      <c r="JZV3" s="819"/>
      <c r="JZW3" s="819"/>
      <c r="JZX3" s="819"/>
      <c r="JZY3" s="819"/>
      <c r="JZZ3" s="819"/>
      <c r="KAA3" s="819"/>
      <c r="KAB3" s="819"/>
      <c r="KAC3" s="819"/>
      <c r="KAD3" s="819"/>
      <c r="KAE3" s="819"/>
      <c r="KAF3" s="819"/>
      <c r="KAG3" s="819"/>
      <c r="KAH3" s="819"/>
      <c r="KAI3" s="819"/>
      <c r="KAJ3" s="819"/>
      <c r="KAK3" s="819"/>
      <c r="KAL3" s="819"/>
      <c r="KAM3" s="819"/>
      <c r="KAN3" s="819"/>
      <c r="KAO3" s="819"/>
      <c r="KAP3" s="819"/>
      <c r="KAQ3" s="819"/>
      <c r="KAR3" s="819"/>
      <c r="KAS3" s="819"/>
      <c r="KAT3" s="819"/>
      <c r="KAU3" s="819"/>
      <c r="KAV3" s="819"/>
      <c r="KAW3" s="819"/>
      <c r="KAX3" s="819"/>
      <c r="KAY3" s="819"/>
      <c r="KAZ3" s="819"/>
      <c r="KBA3" s="819"/>
      <c r="KBB3" s="819"/>
      <c r="KBC3" s="819"/>
      <c r="KBD3" s="819"/>
      <c r="KBE3" s="819"/>
      <c r="KBF3" s="819"/>
      <c r="KBG3" s="819"/>
      <c r="KBH3" s="819"/>
      <c r="KBI3" s="819"/>
      <c r="KBJ3" s="819"/>
      <c r="KBK3" s="819"/>
      <c r="KBL3" s="819"/>
      <c r="KBM3" s="819"/>
      <c r="KBN3" s="819"/>
      <c r="KBO3" s="819"/>
      <c r="KBP3" s="819"/>
      <c r="KBQ3" s="819"/>
      <c r="KBR3" s="819"/>
      <c r="KBS3" s="819"/>
      <c r="KBT3" s="819"/>
      <c r="KBU3" s="819"/>
      <c r="KBV3" s="819"/>
      <c r="KBW3" s="819"/>
      <c r="KBX3" s="819"/>
      <c r="KBY3" s="819"/>
      <c r="KBZ3" s="819"/>
      <c r="KCA3" s="819"/>
      <c r="KCB3" s="819"/>
      <c r="KCC3" s="819"/>
      <c r="KCD3" s="819"/>
      <c r="KCE3" s="819"/>
      <c r="KCF3" s="819"/>
      <c r="KCG3" s="819"/>
      <c r="KCH3" s="819"/>
      <c r="KCI3" s="819"/>
      <c r="KCJ3" s="819"/>
      <c r="KCK3" s="819"/>
      <c r="KCL3" s="819"/>
      <c r="KCM3" s="819"/>
      <c r="KCN3" s="819"/>
      <c r="KCO3" s="819"/>
      <c r="KCP3" s="819"/>
      <c r="KCQ3" s="819"/>
      <c r="KCR3" s="819"/>
      <c r="KCS3" s="819"/>
      <c r="KCT3" s="819"/>
      <c r="KCU3" s="819"/>
      <c r="KCV3" s="819"/>
      <c r="KCW3" s="819"/>
      <c r="KCX3" s="819"/>
      <c r="KCY3" s="819"/>
      <c r="KCZ3" s="819"/>
      <c r="KDA3" s="819"/>
      <c r="KDB3" s="819"/>
      <c r="KDC3" s="819"/>
      <c r="KDD3" s="819"/>
      <c r="KDE3" s="819"/>
      <c r="KDF3" s="819"/>
      <c r="KDG3" s="819"/>
      <c r="KDH3" s="819"/>
      <c r="KDI3" s="819"/>
      <c r="KDJ3" s="819"/>
      <c r="KDK3" s="819"/>
      <c r="KDL3" s="819"/>
      <c r="KDM3" s="819"/>
      <c r="KDN3" s="819"/>
      <c r="KDO3" s="819"/>
      <c r="KDP3" s="819"/>
      <c r="KDQ3" s="819"/>
      <c r="KDR3" s="819"/>
      <c r="KDS3" s="819"/>
      <c r="KDT3" s="819"/>
      <c r="KDU3" s="819"/>
      <c r="KDV3" s="819"/>
      <c r="KDW3" s="819"/>
      <c r="KDX3" s="819"/>
      <c r="KDY3" s="819"/>
      <c r="KDZ3" s="819"/>
      <c r="KEA3" s="819"/>
      <c r="KEB3" s="819"/>
      <c r="KEC3" s="819"/>
      <c r="KED3" s="819"/>
      <c r="KEE3" s="819"/>
      <c r="KEF3" s="819"/>
      <c r="KEG3" s="819"/>
      <c r="KEH3" s="819"/>
      <c r="KEI3" s="819"/>
      <c r="KEJ3" s="819"/>
      <c r="KEK3" s="819"/>
      <c r="KEL3" s="819"/>
      <c r="KEM3" s="819"/>
      <c r="KEN3" s="819"/>
      <c r="KEO3" s="819"/>
      <c r="KEP3" s="819"/>
      <c r="KEQ3" s="819"/>
      <c r="KER3" s="819"/>
      <c r="KES3" s="819"/>
      <c r="KET3" s="819"/>
      <c r="KEU3" s="819"/>
      <c r="KEV3" s="819"/>
      <c r="KEW3" s="819"/>
      <c r="KEX3" s="819"/>
      <c r="KEY3" s="819"/>
      <c r="KEZ3" s="819"/>
      <c r="KFA3" s="819"/>
      <c r="KFB3" s="819"/>
      <c r="KFC3" s="819"/>
      <c r="KFD3" s="819"/>
      <c r="KFE3" s="819"/>
      <c r="KFF3" s="819"/>
      <c r="KFG3" s="819"/>
      <c r="KFH3" s="819"/>
      <c r="KFI3" s="819"/>
      <c r="KFJ3" s="819"/>
      <c r="KFK3" s="819"/>
      <c r="KFL3" s="819"/>
      <c r="KFM3" s="819"/>
      <c r="KFN3" s="819"/>
      <c r="KFO3" s="819"/>
      <c r="KFP3" s="819"/>
      <c r="KFQ3" s="819"/>
      <c r="KFR3" s="819"/>
      <c r="KFS3" s="819"/>
      <c r="KFT3" s="819"/>
      <c r="KFU3" s="819"/>
      <c r="KFV3" s="819"/>
      <c r="KFW3" s="819"/>
      <c r="KFX3" s="819"/>
      <c r="KFY3" s="819"/>
      <c r="KFZ3" s="819"/>
      <c r="KGA3" s="819"/>
      <c r="KGB3" s="819"/>
      <c r="KGC3" s="819"/>
      <c r="KGD3" s="819"/>
      <c r="KGE3" s="819"/>
      <c r="KGF3" s="819"/>
      <c r="KGG3" s="819"/>
      <c r="KGH3" s="819"/>
      <c r="KGI3" s="819"/>
      <c r="KGJ3" s="819"/>
      <c r="KGK3" s="819"/>
      <c r="KGL3" s="819"/>
      <c r="KGM3" s="819"/>
      <c r="KGN3" s="819"/>
      <c r="KGO3" s="819"/>
      <c r="KGP3" s="819"/>
      <c r="KGQ3" s="819"/>
      <c r="KGR3" s="819"/>
      <c r="KGS3" s="819"/>
      <c r="KGT3" s="819"/>
      <c r="KGU3" s="819"/>
      <c r="KGV3" s="819"/>
      <c r="KGW3" s="819"/>
      <c r="KGX3" s="819"/>
      <c r="KGY3" s="819"/>
      <c r="KGZ3" s="819"/>
      <c r="KHA3" s="819"/>
      <c r="KHB3" s="819"/>
      <c r="KHC3" s="819"/>
      <c r="KHD3" s="819"/>
      <c r="KHE3" s="819"/>
      <c r="KHF3" s="819"/>
      <c r="KHG3" s="819"/>
      <c r="KHH3" s="819"/>
      <c r="KHI3" s="819"/>
      <c r="KHJ3" s="819"/>
      <c r="KHK3" s="819"/>
      <c r="KHL3" s="819"/>
      <c r="KHM3" s="819"/>
      <c r="KHN3" s="819"/>
      <c r="KHO3" s="819"/>
      <c r="KHP3" s="819"/>
      <c r="KHQ3" s="819"/>
      <c r="KHR3" s="819"/>
      <c r="KHS3" s="819"/>
      <c r="KHT3" s="819"/>
      <c r="KHU3" s="819"/>
      <c r="KHV3" s="819"/>
      <c r="KHW3" s="819"/>
      <c r="KHX3" s="819"/>
      <c r="KHY3" s="819"/>
      <c r="KHZ3" s="819"/>
      <c r="KIA3" s="819"/>
      <c r="KIB3" s="819"/>
      <c r="KIC3" s="819"/>
      <c r="KID3" s="819"/>
      <c r="KIE3" s="819"/>
      <c r="KIF3" s="819"/>
      <c r="KIG3" s="819"/>
      <c r="KIH3" s="819"/>
      <c r="KII3" s="819"/>
      <c r="KIJ3" s="819"/>
      <c r="KIK3" s="819"/>
      <c r="KIL3" s="819"/>
      <c r="KIM3" s="819"/>
      <c r="KIN3" s="819"/>
      <c r="KIO3" s="819"/>
      <c r="KIP3" s="819"/>
      <c r="KIQ3" s="819"/>
      <c r="KIR3" s="819"/>
      <c r="KIS3" s="819"/>
      <c r="KIT3" s="819"/>
      <c r="KIU3" s="819"/>
      <c r="KIV3" s="819"/>
      <c r="KIW3" s="819"/>
      <c r="KIX3" s="819"/>
      <c r="KIY3" s="819"/>
      <c r="KIZ3" s="819"/>
      <c r="KJA3" s="819"/>
      <c r="KJB3" s="819"/>
      <c r="KJC3" s="819"/>
      <c r="KJD3" s="819"/>
      <c r="KJE3" s="819"/>
      <c r="KJF3" s="819"/>
      <c r="KJG3" s="819"/>
      <c r="KJH3" s="819"/>
      <c r="KJI3" s="819"/>
      <c r="KJJ3" s="819"/>
      <c r="KJK3" s="819"/>
      <c r="KJL3" s="819"/>
      <c r="KJM3" s="819"/>
      <c r="KJN3" s="819"/>
      <c r="KJO3" s="819"/>
      <c r="KJP3" s="819"/>
      <c r="KJQ3" s="819"/>
      <c r="KJR3" s="819"/>
      <c r="KJS3" s="819"/>
      <c r="KJT3" s="819"/>
      <c r="KJU3" s="819"/>
      <c r="KJV3" s="819"/>
      <c r="KJW3" s="819"/>
      <c r="KJX3" s="819"/>
      <c r="KJY3" s="819"/>
      <c r="KJZ3" s="819"/>
      <c r="KKA3" s="819"/>
      <c r="KKB3" s="819"/>
      <c r="KKC3" s="819"/>
      <c r="KKD3" s="819"/>
      <c r="KKE3" s="819"/>
      <c r="KKF3" s="819"/>
      <c r="KKG3" s="819"/>
      <c r="KKH3" s="819"/>
      <c r="KKI3" s="819"/>
      <c r="KKJ3" s="819"/>
      <c r="KKK3" s="819"/>
      <c r="KKL3" s="819"/>
      <c r="KKM3" s="819"/>
      <c r="KKN3" s="819"/>
      <c r="KKO3" s="819"/>
      <c r="KKP3" s="819"/>
      <c r="KKQ3" s="819"/>
      <c r="KKR3" s="819"/>
      <c r="KKS3" s="819"/>
      <c r="KKT3" s="819"/>
      <c r="KKU3" s="819"/>
      <c r="KKV3" s="819"/>
      <c r="KKW3" s="819"/>
      <c r="KKX3" s="819"/>
      <c r="KKY3" s="819"/>
      <c r="KKZ3" s="819"/>
      <c r="KLA3" s="819"/>
      <c r="KLB3" s="819"/>
      <c r="KLC3" s="819"/>
      <c r="KLD3" s="819"/>
      <c r="KLE3" s="819"/>
      <c r="KLF3" s="819"/>
      <c r="KLG3" s="819"/>
      <c r="KLH3" s="819"/>
      <c r="KLI3" s="819"/>
      <c r="KLJ3" s="819"/>
      <c r="KLK3" s="819"/>
      <c r="KLL3" s="819"/>
      <c r="KLM3" s="819"/>
      <c r="KLN3" s="819"/>
      <c r="KLO3" s="819"/>
      <c r="KLP3" s="819"/>
      <c r="KLQ3" s="819"/>
      <c r="KLR3" s="819"/>
      <c r="KLS3" s="819"/>
      <c r="KLT3" s="819"/>
      <c r="KLU3" s="819"/>
      <c r="KLV3" s="819"/>
      <c r="KLW3" s="819"/>
      <c r="KLX3" s="819"/>
      <c r="KLY3" s="819"/>
      <c r="KLZ3" s="819"/>
      <c r="KMA3" s="819"/>
      <c r="KMB3" s="819"/>
      <c r="KMC3" s="819"/>
      <c r="KMD3" s="819"/>
      <c r="KME3" s="819"/>
      <c r="KMF3" s="819"/>
      <c r="KMG3" s="819"/>
      <c r="KMH3" s="819"/>
      <c r="KMI3" s="819"/>
      <c r="KMJ3" s="819"/>
      <c r="KMK3" s="819"/>
      <c r="KML3" s="819"/>
      <c r="KMM3" s="819"/>
      <c r="KMN3" s="819"/>
      <c r="KMO3" s="819"/>
      <c r="KMP3" s="819"/>
      <c r="KMQ3" s="819"/>
      <c r="KMR3" s="819"/>
      <c r="KMS3" s="819"/>
      <c r="KMT3" s="819"/>
      <c r="KMU3" s="819"/>
      <c r="KMV3" s="819"/>
      <c r="KMW3" s="819"/>
      <c r="KMX3" s="819"/>
      <c r="KMY3" s="819"/>
      <c r="KMZ3" s="819"/>
      <c r="KNA3" s="819"/>
      <c r="KNB3" s="819"/>
      <c r="KNC3" s="819"/>
      <c r="KND3" s="819"/>
      <c r="KNE3" s="819"/>
      <c r="KNF3" s="819"/>
      <c r="KNG3" s="819"/>
      <c r="KNH3" s="819"/>
      <c r="KNI3" s="819"/>
      <c r="KNJ3" s="819"/>
      <c r="KNK3" s="819"/>
      <c r="KNL3" s="819"/>
      <c r="KNM3" s="819"/>
      <c r="KNN3" s="819"/>
      <c r="KNO3" s="819"/>
      <c r="KNP3" s="819"/>
      <c r="KNQ3" s="819"/>
      <c r="KNR3" s="819"/>
      <c r="KNS3" s="819"/>
      <c r="KNT3" s="819"/>
      <c r="KNU3" s="819"/>
      <c r="KNV3" s="819"/>
      <c r="KNW3" s="819"/>
      <c r="KNX3" s="819"/>
      <c r="KNY3" s="819"/>
      <c r="KNZ3" s="819"/>
      <c r="KOA3" s="819"/>
      <c r="KOB3" s="819"/>
      <c r="KOC3" s="819"/>
      <c r="KOD3" s="819"/>
      <c r="KOE3" s="819"/>
      <c r="KOF3" s="819"/>
      <c r="KOG3" s="819"/>
      <c r="KOH3" s="819"/>
      <c r="KOI3" s="819"/>
      <c r="KOJ3" s="819"/>
      <c r="KOK3" s="819"/>
      <c r="KOL3" s="819"/>
      <c r="KOM3" s="819"/>
      <c r="KON3" s="819"/>
      <c r="KOO3" s="819"/>
      <c r="KOP3" s="819"/>
      <c r="KOQ3" s="819"/>
      <c r="KOR3" s="819"/>
      <c r="KOS3" s="819"/>
      <c r="KOT3" s="819"/>
      <c r="KOU3" s="819"/>
      <c r="KOV3" s="819"/>
      <c r="KOW3" s="819"/>
      <c r="KOX3" s="819"/>
      <c r="KOY3" s="819"/>
      <c r="KOZ3" s="819"/>
      <c r="KPA3" s="819"/>
      <c r="KPB3" s="819"/>
      <c r="KPC3" s="819"/>
      <c r="KPD3" s="819"/>
      <c r="KPE3" s="819"/>
      <c r="KPF3" s="819"/>
      <c r="KPG3" s="819"/>
      <c r="KPH3" s="819"/>
      <c r="KPI3" s="819"/>
      <c r="KPJ3" s="819"/>
      <c r="KPK3" s="819"/>
      <c r="KPL3" s="819"/>
      <c r="KPM3" s="819"/>
      <c r="KPN3" s="819"/>
      <c r="KPO3" s="819"/>
      <c r="KPP3" s="819"/>
      <c r="KPQ3" s="819"/>
      <c r="KPR3" s="819"/>
      <c r="KPS3" s="819"/>
      <c r="KPT3" s="819"/>
      <c r="KPU3" s="819"/>
      <c r="KPV3" s="819"/>
      <c r="KPW3" s="819"/>
      <c r="KPX3" s="819"/>
      <c r="KPY3" s="819"/>
      <c r="KPZ3" s="819"/>
      <c r="KQA3" s="819"/>
      <c r="KQB3" s="819"/>
      <c r="KQC3" s="819"/>
      <c r="KQD3" s="819"/>
      <c r="KQE3" s="819"/>
      <c r="KQF3" s="819"/>
      <c r="KQG3" s="819"/>
      <c r="KQH3" s="819"/>
      <c r="KQI3" s="819"/>
      <c r="KQJ3" s="819"/>
      <c r="KQK3" s="819"/>
      <c r="KQL3" s="819"/>
      <c r="KQM3" s="819"/>
      <c r="KQN3" s="819"/>
      <c r="KQO3" s="819"/>
      <c r="KQP3" s="819"/>
      <c r="KQQ3" s="819"/>
      <c r="KQR3" s="819"/>
      <c r="KQS3" s="819"/>
      <c r="KQT3" s="819"/>
      <c r="KQU3" s="819"/>
      <c r="KQV3" s="819"/>
      <c r="KQW3" s="819"/>
      <c r="KQX3" s="819"/>
      <c r="KQY3" s="819"/>
      <c r="KQZ3" s="819"/>
      <c r="KRA3" s="819"/>
      <c r="KRB3" s="819"/>
      <c r="KRC3" s="819"/>
      <c r="KRD3" s="819"/>
      <c r="KRE3" s="819"/>
      <c r="KRF3" s="819"/>
      <c r="KRG3" s="819"/>
      <c r="KRH3" s="819"/>
      <c r="KRI3" s="819"/>
      <c r="KRJ3" s="819"/>
      <c r="KRK3" s="819"/>
      <c r="KRL3" s="819"/>
      <c r="KRM3" s="819"/>
      <c r="KRN3" s="819"/>
      <c r="KRO3" s="819"/>
      <c r="KRP3" s="819"/>
      <c r="KRQ3" s="819"/>
      <c r="KRR3" s="819"/>
      <c r="KRS3" s="819"/>
      <c r="KRT3" s="819"/>
      <c r="KRU3" s="819"/>
      <c r="KRV3" s="819"/>
      <c r="KRW3" s="819"/>
      <c r="KRX3" s="819"/>
      <c r="KRY3" s="819"/>
      <c r="KRZ3" s="819"/>
      <c r="KSA3" s="819"/>
      <c r="KSB3" s="819"/>
      <c r="KSC3" s="819"/>
      <c r="KSD3" s="819"/>
      <c r="KSE3" s="819"/>
      <c r="KSF3" s="819"/>
      <c r="KSG3" s="819"/>
      <c r="KSH3" s="819"/>
      <c r="KSI3" s="819"/>
      <c r="KSJ3" s="819"/>
      <c r="KSK3" s="819"/>
      <c r="KSL3" s="819"/>
      <c r="KSM3" s="819"/>
      <c r="KSN3" s="819"/>
      <c r="KSO3" s="819"/>
      <c r="KSP3" s="819"/>
      <c r="KSQ3" s="819"/>
      <c r="KSR3" s="819"/>
      <c r="KSS3" s="819"/>
      <c r="KST3" s="819"/>
      <c r="KSU3" s="819"/>
      <c r="KSV3" s="819"/>
      <c r="KSW3" s="819"/>
      <c r="KSX3" s="819"/>
      <c r="KSY3" s="819"/>
      <c r="KSZ3" s="819"/>
      <c r="KTA3" s="819"/>
      <c r="KTB3" s="819"/>
      <c r="KTC3" s="819"/>
      <c r="KTD3" s="819"/>
      <c r="KTE3" s="819"/>
      <c r="KTF3" s="819"/>
      <c r="KTG3" s="819"/>
      <c r="KTH3" s="819"/>
      <c r="KTI3" s="819"/>
      <c r="KTJ3" s="819"/>
      <c r="KTK3" s="819"/>
      <c r="KTL3" s="819"/>
      <c r="KTM3" s="819"/>
      <c r="KTN3" s="819"/>
      <c r="KTO3" s="819"/>
      <c r="KTP3" s="819"/>
      <c r="KTQ3" s="819"/>
      <c r="KTR3" s="819"/>
      <c r="KTS3" s="819"/>
      <c r="KTT3" s="819"/>
      <c r="KTU3" s="819"/>
      <c r="KTV3" s="819"/>
      <c r="KTW3" s="819"/>
      <c r="KTX3" s="819"/>
      <c r="KTY3" s="819"/>
      <c r="KTZ3" s="819"/>
      <c r="KUA3" s="819"/>
      <c r="KUB3" s="819"/>
      <c r="KUC3" s="819"/>
      <c r="KUD3" s="819"/>
      <c r="KUE3" s="819"/>
      <c r="KUF3" s="819"/>
      <c r="KUG3" s="819"/>
      <c r="KUH3" s="819"/>
      <c r="KUI3" s="819"/>
      <c r="KUJ3" s="819"/>
      <c r="KUK3" s="819"/>
      <c r="KUL3" s="819"/>
      <c r="KUM3" s="819"/>
      <c r="KUN3" s="819"/>
      <c r="KUO3" s="819"/>
      <c r="KUP3" s="819"/>
      <c r="KUQ3" s="819"/>
      <c r="KUR3" s="819"/>
      <c r="KUS3" s="819"/>
      <c r="KUT3" s="819"/>
      <c r="KUU3" s="819"/>
      <c r="KUV3" s="819"/>
      <c r="KUW3" s="819"/>
      <c r="KUX3" s="819"/>
      <c r="KUY3" s="819"/>
      <c r="KUZ3" s="819"/>
      <c r="KVA3" s="819"/>
      <c r="KVB3" s="819"/>
      <c r="KVC3" s="819"/>
      <c r="KVD3" s="819"/>
      <c r="KVE3" s="819"/>
      <c r="KVF3" s="819"/>
      <c r="KVG3" s="819"/>
      <c r="KVH3" s="819"/>
      <c r="KVI3" s="819"/>
      <c r="KVJ3" s="819"/>
      <c r="KVK3" s="819"/>
      <c r="KVL3" s="819"/>
      <c r="KVM3" s="819"/>
      <c r="KVN3" s="819"/>
      <c r="KVO3" s="819"/>
      <c r="KVP3" s="819"/>
      <c r="KVQ3" s="819"/>
      <c r="KVR3" s="819"/>
      <c r="KVS3" s="819"/>
      <c r="KVT3" s="819"/>
      <c r="KVU3" s="819"/>
      <c r="KVV3" s="819"/>
      <c r="KVW3" s="819"/>
      <c r="KVX3" s="819"/>
      <c r="KVY3" s="819"/>
      <c r="KVZ3" s="819"/>
      <c r="KWA3" s="819"/>
      <c r="KWB3" s="819"/>
      <c r="KWC3" s="819"/>
      <c r="KWD3" s="819"/>
      <c r="KWE3" s="819"/>
      <c r="KWF3" s="819"/>
      <c r="KWG3" s="819"/>
      <c r="KWH3" s="819"/>
      <c r="KWI3" s="819"/>
      <c r="KWJ3" s="819"/>
      <c r="KWK3" s="819"/>
      <c r="KWL3" s="819"/>
      <c r="KWM3" s="819"/>
      <c r="KWN3" s="819"/>
      <c r="KWO3" s="819"/>
      <c r="KWP3" s="819"/>
      <c r="KWQ3" s="819"/>
      <c r="KWR3" s="819"/>
      <c r="KWS3" s="819"/>
      <c r="KWT3" s="819"/>
      <c r="KWU3" s="819"/>
      <c r="KWV3" s="819"/>
      <c r="KWW3" s="819"/>
      <c r="KWX3" s="819"/>
      <c r="KWY3" s="819"/>
      <c r="KWZ3" s="819"/>
      <c r="KXA3" s="819"/>
      <c r="KXB3" s="819"/>
      <c r="KXC3" s="819"/>
      <c r="KXD3" s="819"/>
      <c r="KXE3" s="819"/>
      <c r="KXF3" s="819"/>
      <c r="KXG3" s="819"/>
      <c r="KXH3" s="819"/>
      <c r="KXI3" s="819"/>
      <c r="KXJ3" s="819"/>
      <c r="KXK3" s="819"/>
      <c r="KXL3" s="819"/>
      <c r="KXM3" s="819"/>
      <c r="KXN3" s="819"/>
      <c r="KXO3" s="819"/>
      <c r="KXP3" s="819"/>
      <c r="KXQ3" s="819"/>
      <c r="KXR3" s="819"/>
      <c r="KXS3" s="819"/>
      <c r="KXT3" s="819"/>
      <c r="KXU3" s="819"/>
      <c r="KXV3" s="819"/>
      <c r="KXW3" s="819"/>
      <c r="KXX3" s="819"/>
      <c r="KXY3" s="819"/>
      <c r="KXZ3" s="819"/>
      <c r="KYA3" s="819"/>
      <c r="KYB3" s="819"/>
      <c r="KYC3" s="819"/>
      <c r="KYD3" s="819"/>
      <c r="KYE3" s="819"/>
      <c r="KYF3" s="819"/>
      <c r="KYG3" s="819"/>
      <c r="KYH3" s="819"/>
      <c r="KYI3" s="819"/>
      <c r="KYJ3" s="819"/>
      <c r="KYK3" s="819"/>
      <c r="KYL3" s="819"/>
      <c r="KYM3" s="819"/>
      <c r="KYN3" s="819"/>
      <c r="KYO3" s="819"/>
      <c r="KYP3" s="819"/>
      <c r="KYQ3" s="819"/>
      <c r="KYR3" s="819"/>
      <c r="KYS3" s="819"/>
      <c r="KYT3" s="819"/>
      <c r="KYU3" s="819"/>
      <c r="KYV3" s="819"/>
      <c r="KYW3" s="819"/>
      <c r="KYX3" s="819"/>
      <c r="KYY3" s="819"/>
      <c r="KYZ3" s="819"/>
      <c r="KZA3" s="819"/>
      <c r="KZB3" s="819"/>
      <c r="KZC3" s="819"/>
      <c r="KZD3" s="819"/>
      <c r="KZE3" s="819"/>
      <c r="KZF3" s="819"/>
      <c r="KZG3" s="819"/>
      <c r="KZH3" s="819"/>
      <c r="KZI3" s="819"/>
      <c r="KZJ3" s="819"/>
      <c r="KZK3" s="819"/>
      <c r="KZL3" s="819"/>
      <c r="KZM3" s="819"/>
      <c r="KZN3" s="819"/>
      <c r="KZO3" s="819"/>
      <c r="KZP3" s="819"/>
      <c r="KZQ3" s="819"/>
      <c r="KZR3" s="819"/>
      <c r="KZS3" s="819"/>
      <c r="KZT3" s="819"/>
      <c r="KZU3" s="819"/>
      <c r="KZV3" s="819"/>
      <c r="KZW3" s="819"/>
      <c r="KZX3" s="819"/>
      <c r="KZY3" s="819"/>
      <c r="KZZ3" s="819"/>
      <c r="LAA3" s="819"/>
      <c r="LAB3" s="819"/>
      <c r="LAC3" s="819"/>
      <c r="LAD3" s="819"/>
      <c r="LAE3" s="819"/>
      <c r="LAF3" s="819"/>
      <c r="LAG3" s="819"/>
      <c r="LAH3" s="819"/>
      <c r="LAI3" s="819"/>
      <c r="LAJ3" s="819"/>
      <c r="LAK3" s="819"/>
      <c r="LAL3" s="819"/>
      <c r="LAM3" s="819"/>
      <c r="LAN3" s="819"/>
      <c r="LAO3" s="819"/>
      <c r="LAP3" s="819"/>
      <c r="LAQ3" s="819"/>
      <c r="LAR3" s="819"/>
      <c r="LAS3" s="819"/>
      <c r="LAT3" s="819"/>
      <c r="LAU3" s="819"/>
      <c r="LAV3" s="819"/>
      <c r="LAW3" s="819"/>
      <c r="LAX3" s="819"/>
      <c r="LAY3" s="819"/>
      <c r="LAZ3" s="819"/>
      <c r="LBA3" s="819"/>
      <c r="LBB3" s="819"/>
      <c r="LBC3" s="819"/>
      <c r="LBD3" s="819"/>
      <c r="LBE3" s="819"/>
      <c r="LBF3" s="819"/>
      <c r="LBG3" s="819"/>
      <c r="LBH3" s="819"/>
      <c r="LBI3" s="819"/>
      <c r="LBJ3" s="819"/>
      <c r="LBK3" s="819"/>
      <c r="LBL3" s="819"/>
      <c r="LBM3" s="819"/>
      <c r="LBN3" s="819"/>
      <c r="LBO3" s="819"/>
      <c r="LBP3" s="819"/>
      <c r="LBQ3" s="819"/>
      <c r="LBR3" s="819"/>
      <c r="LBS3" s="819"/>
      <c r="LBT3" s="819"/>
      <c r="LBU3" s="819"/>
      <c r="LBV3" s="819"/>
      <c r="LBW3" s="819"/>
      <c r="LBX3" s="819"/>
      <c r="LBY3" s="819"/>
      <c r="LBZ3" s="819"/>
      <c r="LCA3" s="819"/>
      <c r="LCB3" s="819"/>
      <c r="LCC3" s="819"/>
      <c r="LCD3" s="819"/>
      <c r="LCE3" s="819"/>
      <c r="LCF3" s="819"/>
      <c r="LCG3" s="819"/>
      <c r="LCH3" s="819"/>
      <c r="LCI3" s="819"/>
      <c r="LCJ3" s="819"/>
      <c r="LCK3" s="819"/>
      <c r="LCL3" s="819"/>
      <c r="LCM3" s="819"/>
      <c r="LCN3" s="819"/>
      <c r="LCO3" s="819"/>
      <c r="LCP3" s="819"/>
      <c r="LCQ3" s="819"/>
      <c r="LCR3" s="819"/>
      <c r="LCS3" s="819"/>
      <c r="LCT3" s="819"/>
      <c r="LCU3" s="819"/>
      <c r="LCV3" s="819"/>
      <c r="LCW3" s="819"/>
      <c r="LCX3" s="819"/>
      <c r="LCY3" s="819"/>
      <c r="LCZ3" s="819"/>
      <c r="LDA3" s="819"/>
      <c r="LDB3" s="819"/>
      <c r="LDC3" s="819"/>
      <c r="LDD3" s="819"/>
      <c r="LDE3" s="819"/>
      <c r="LDF3" s="819"/>
      <c r="LDG3" s="819"/>
      <c r="LDH3" s="819"/>
      <c r="LDI3" s="819"/>
      <c r="LDJ3" s="819"/>
      <c r="LDK3" s="819"/>
      <c r="LDL3" s="819"/>
      <c r="LDM3" s="819"/>
      <c r="LDN3" s="819"/>
      <c r="LDO3" s="819"/>
      <c r="LDP3" s="819"/>
      <c r="LDQ3" s="819"/>
      <c r="LDR3" s="819"/>
      <c r="LDS3" s="819"/>
      <c r="LDT3" s="819"/>
      <c r="LDU3" s="819"/>
      <c r="LDV3" s="819"/>
      <c r="LDW3" s="819"/>
      <c r="LDX3" s="819"/>
      <c r="LDY3" s="819"/>
      <c r="LDZ3" s="819"/>
      <c r="LEA3" s="819"/>
      <c r="LEB3" s="819"/>
      <c r="LEC3" s="819"/>
      <c r="LED3" s="819"/>
      <c r="LEE3" s="819"/>
      <c r="LEF3" s="819"/>
      <c r="LEG3" s="819"/>
      <c r="LEH3" s="819"/>
      <c r="LEI3" s="819"/>
      <c r="LEJ3" s="819"/>
      <c r="LEK3" s="819"/>
      <c r="LEL3" s="819"/>
      <c r="LEM3" s="819"/>
      <c r="LEN3" s="819"/>
      <c r="LEO3" s="819"/>
      <c r="LEP3" s="819"/>
      <c r="LEQ3" s="819"/>
      <c r="LER3" s="819"/>
      <c r="LES3" s="819"/>
      <c r="LET3" s="819"/>
      <c r="LEU3" s="819"/>
      <c r="LEV3" s="819"/>
      <c r="LEW3" s="819"/>
      <c r="LEX3" s="819"/>
      <c r="LEY3" s="819"/>
      <c r="LEZ3" s="819"/>
      <c r="LFA3" s="819"/>
      <c r="LFB3" s="819"/>
      <c r="LFC3" s="819"/>
      <c r="LFD3" s="819"/>
      <c r="LFE3" s="819"/>
      <c r="LFF3" s="819"/>
      <c r="LFG3" s="819"/>
      <c r="LFH3" s="819"/>
      <c r="LFI3" s="819"/>
      <c r="LFJ3" s="819"/>
      <c r="LFK3" s="819"/>
      <c r="LFL3" s="819"/>
      <c r="LFM3" s="819"/>
      <c r="LFN3" s="819"/>
      <c r="LFO3" s="819"/>
      <c r="LFP3" s="819"/>
      <c r="LFQ3" s="819"/>
      <c r="LFR3" s="819"/>
      <c r="LFS3" s="819"/>
      <c r="LFT3" s="819"/>
      <c r="LFU3" s="819"/>
      <c r="LFV3" s="819"/>
      <c r="LFW3" s="819"/>
      <c r="LFX3" s="819"/>
      <c r="LFY3" s="819"/>
      <c r="LFZ3" s="819"/>
      <c r="LGA3" s="819"/>
      <c r="LGB3" s="819"/>
      <c r="LGC3" s="819"/>
      <c r="LGD3" s="819"/>
      <c r="LGE3" s="819"/>
      <c r="LGF3" s="819"/>
      <c r="LGG3" s="819"/>
      <c r="LGH3" s="819"/>
      <c r="LGI3" s="819"/>
      <c r="LGJ3" s="819"/>
      <c r="LGK3" s="819"/>
      <c r="LGL3" s="819"/>
      <c r="LGM3" s="819"/>
      <c r="LGN3" s="819"/>
      <c r="LGO3" s="819"/>
      <c r="LGP3" s="819"/>
      <c r="LGQ3" s="819"/>
      <c r="LGR3" s="819"/>
      <c r="LGS3" s="819"/>
      <c r="LGT3" s="819"/>
      <c r="LGU3" s="819"/>
      <c r="LGV3" s="819"/>
      <c r="LGW3" s="819"/>
      <c r="LGX3" s="819"/>
      <c r="LGY3" s="819"/>
      <c r="LGZ3" s="819"/>
      <c r="LHA3" s="819"/>
      <c r="LHB3" s="819"/>
      <c r="LHC3" s="819"/>
      <c r="LHD3" s="819"/>
      <c r="LHE3" s="819"/>
      <c r="LHF3" s="819"/>
      <c r="LHG3" s="819"/>
      <c r="LHH3" s="819"/>
      <c r="LHI3" s="819"/>
      <c r="LHJ3" s="819"/>
      <c r="LHK3" s="819"/>
      <c r="LHL3" s="819"/>
      <c r="LHM3" s="819"/>
      <c r="LHN3" s="819"/>
      <c r="LHO3" s="819"/>
      <c r="LHP3" s="819"/>
      <c r="LHQ3" s="819"/>
      <c r="LHR3" s="819"/>
      <c r="LHS3" s="819"/>
      <c r="LHT3" s="819"/>
      <c r="LHU3" s="819"/>
      <c r="LHV3" s="819"/>
      <c r="LHW3" s="819"/>
      <c r="LHX3" s="819"/>
      <c r="LHY3" s="819"/>
      <c r="LHZ3" s="819"/>
      <c r="LIA3" s="819"/>
      <c r="LIB3" s="819"/>
      <c r="LIC3" s="819"/>
      <c r="LID3" s="819"/>
      <c r="LIE3" s="819"/>
      <c r="LIF3" s="819"/>
      <c r="LIG3" s="819"/>
      <c r="LIH3" s="819"/>
      <c r="LII3" s="819"/>
      <c r="LIJ3" s="819"/>
      <c r="LIK3" s="819"/>
      <c r="LIL3" s="819"/>
      <c r="LIM3" s="819"/>
      <c r="LIN3" s="819"/>
      <c r="LIO3" s="819"/>
      <c r="LIP3" s="819"/>
      <c r="LIQ3" s="819"/>
      <c r="LIR3" s="819"/>
      <c r="LIS3" s="819"/>
      <c r="LIT3" s="819"/>
      <c r="LIU3" s="819"/>
      <c r="LIV3" s="819"/>
      <c r="LIW3" s="819"/>
      <c r="LIX3" s="819"/>
      <c r="LIY3" s="819"/>
      <c r="LIZ3" s="819"/>
      <c r="LJA3" s="819"/>
      <c r="LJB3" s="819"/>
      <c r="LJC3" s="819"/>
      <c r="LJD3" s="819"/>
      <c r="LJE3" s="819"/>
      <c r="LJF3" s="819"/>
      <c r="LJG3" s="819"/>
      <c r="LJH3" s="819"/>
      <c r="LJI3" s="819"/>
      <c r="LJJ3" s="819"/>
      <c r="LJK3" s="819"/>
      <c r="LJL3" s="819"/>
      <c r="LJM3" s="819"/>
      <c r="LJN3" s="819"/>
      <c r="LJO3" s="819"/>
      <c r="LJP3" s="819"/>
      <c r="LJQ3" s="819"/>
      <c r="LJR3" s="819"/>
      <c r="LJS3" s="819"/>
      <c r="LJT3" s="819"/>
      <c r="LJU3" s="819"/>
      <c r="LJV3" s="819"/>
      <c r="LJW3" s="819"/>
      <c r="LJX3" s="819"/>
      <c r="LJY3" s="819"/>
      <c r="LJZ3" s="819"/>
      <c r="LKA3" s="819"/>
      <c r="LKB3" s="819"/>
      <c r="LKC3" s="819"/>
      <c r="LKD3" s="819"/>
      <c r="LKE3" s="819"/>
      <c r="LKF3" s="819"/>
      <c r="LKG3" s="819"/>
      <c r="LKH3" s="819"/>
      <c r="LKI3" s="819"/>
      <c r="LKJ3" s="819"/>
      <c r="LKK3" s="819"/>
      <c r="LKL3" s="819"/>
      <c r="LKM3" s="819"/>
      <c r="LKN3" s="819"/>
      <c r="LKO3" s="819"/>
      <c r="LKP3" s="819"/>
      <c r="LKQ3" s="819"/>
      <c r="LKR3" s="819"/>
      <c r="LKS3" s="819"/>
      <c r="LKT3" s="819"/>
      <c r="LKU3" s="819"/>
      <c r="LKV3" s="819"/>
      <c r="LKW3" s="819"/>
      <c r="LKX3" s="819"/>
      <c r="LKY3" s="819"/>
      <c r="LKZ3" s="819"/>
      <c r="LLA3" s="819"/>
      <c r="LLB3" s="819"/>
      <c r="LLC3" s="819"/>
      <c r="LLD3" s="819"/>
      <c r="LLE3" s="819"/>
      <c r="LLF3" s="819"/>
      <c r="LLG3" s="819"/>
      <c r="LLH3" s="819"/>
      <c r="LLI3" s="819"/>
      <c r="LLJ3" s="819"/>
      <c r="LLK3" s="819"/>
      <c r="LLL3" s="819"/>
      <c r="LLM3" s="819"/>
      <c r="LLN3" s="819"/>
      <c r="LLO3" s="819"/>
      <c r="LLP3" s="819"/>
      <c r="LLQ3" s="819"/>
      <c r="LLR3" s="819"/>
      <c r="LLS3" s="819"/>
      <c r="LLT3" s="819"/>
      <c r="LLU3" s="819"/>
      <c r="LLV3" s="819"/>
      <c r="LLW3" s="819"/>
      <c r="LLX3" s="819"/>
      <c r="LLY3" s="819"/>
      <c r="LLZ3" s="819"/>
      <c r="LMA3" s="819"/>
      <c r="LMB3" s="819"/>
      <c r="LMC3" s="819"/>
      <c r="LMD3" s="819"/>
      <c r="LME3" s="819"/>
      <c r="LMF3" s="819"/>
      <c r="LMG3" s="819"/>
      <c r="LMH3" s="819"/>
      <c r="LMI3" s="819"/>
      <c r="LMJ3" s="819"/>
      <c r="LMK3" s="819"/>
      <c r="LML3" s="819"/>
      <c r="LMM3" s="819"/>
      <c r="LMN3" s="819"/>
      <c r="LMO3" s="819"/>
      <c r="LMP3" s="819"/>
      <c r="LMQ3" s="819"/>
      <c r="LMR3" s="819"/>
      <c r="LMS3" s="819"/>
      <c r="LMT3" s="819"/>
      <c r="LMU3" s="819"/>
      <c r="LMV3" s="819"/>
      <c r="LMW3" s="819"/>
      <c r="LMX3" s="819"/>
      <c r="LMY3" s="819"/>
      <c r="LMZ3" s="819"/>
      <c r="LNA3" s="819"/>
      <c r="LNB3" s="819"/>
      <c r="LNC3" s="819"/>
      <c r="LND3" s="819"/>
      <c r="LNE3" s="819"/>
      <c r="LNF3" s="819"/>
      <c r="LNG3" s="819"/>
      <c r="LNH3" s="819"/>
      <c r="LNI3" s="819"/>
      <c r="LNJ3" s="819"/>
      <c r="LNK3" s="819"/>
      <c r="LNL3" s="819"/>
      <c r="LNM3" s="819"/>
      <c r="LNN3" s="819"/>
      <c r="LNO3" s="819"/>
      <c r="LNP3" s="819"/>
      <c r="LNQ3" s="819"/>
      <c r="LNR3" s="819"/>
      <c r="LNS3" s="819"/>
      <c r="LNT3" s="819"/>
      <c r="LNU3" s="819"/>
      <c r="LNV3" s="819"/>
      <c r="LNW3" s="819"/>
      <c r="LNX3" s="819"/>
      <c r="LNY3" s="819"/>
      <c r="LNZ3" s="819"/>
      <c r="LOA3" s="819"/>
      <c r="LOB3" s="819"/>
      <c r="LOC3" s="819"/>
      <c r="LOD3" s="819"/>
      <c r="LOE3" s="819"/>
      <c r="LOF3" s="819"/>
      <c r="LOG3" s="819"/>
      <c r="LOH3" s="819"/>
      <c r="LOI3" s="819"/>
      <c r="LOJ3" s="819"/>
      <c r="LOK3" s="819"/>
      <c r="LOL3" s="819"/>
      <c r="LOM3" s="819"/>
      <c r="LON3" s="819"/>
      <c r="LOO3" s="819"/>
      <c r="LOP3" s="819"/>
      <c r="LOQ3" s="819"/>
      <c r="LOR3" s="819"/>
      <c r="LOS3" s="819"/>
      <c r="LOT3" s="819"/>
      <c r="LOU3" s="819"/>
      <c r="LOV3" s="819"/>
      <c r="LOW3" s="819"/>
      <c r="LOX3" s="819"/>
      <c r="LOY3" s="819"/>
      <c r="LOZ3" s="819"/>
      <c r="LPA3" s="819"/>
      <c r="LPB3" s="819"/>
      <c r="LPC3" s="819"/>
      <c r="LPD3" s="819"/>
      <c r="LPE3" s="819"/>
      <c r="LPF3" s="819"/>
      <c r="LPG3" s="819"/>
      <c r="LPH3" s="819"/>
      <c r="LPI3" s="819"/>
      <c r="LPJ3" s="819"/>
      <c r="LPK3" s="819"/>
      <c r="LPL3" s="819"/>
      <c r="LPM3" s="819"/>
      <c r="LPN3" s="819"/>
      <c r="LPO3" s="819"/>
      <c r="LPP3" s="819"/>
      <c r="LPQ3" s="819"/>
      <c r="LPR3" s="819"/>
      <c r="LPS3" s="819"/>
      <c r="LPT3" s="819"/>
      <c r="LPU3" s="819"/>
      <c r="LPV3" s="819"/>
      <c r="LPW3" s="819"/>
      <c r="LPX3" s="819"/>
      <c r="LPY3" s="819"/>
      <c r="LPZ3" s="819"/>
      <c r="LQA3" s="819"/>
      <c r="LQB3" s="819"/>
      <c r="LQC3" s="819"/>
      <c r="LQD3" s="819"/>
      <c r="LQE3" s="819"/>
      <c r="LQF3" s="819"/>
      <c r="LQG3" s="819"/>
      <c r="LQH3" s="819"/>
      <c r="LQI3" s="819"/>
      <c r="LQJ3" s="819"/>
      <c r="LQK3" s="819"/>
      <c r="LQL3" s="819"/>
      <c r="LQM3" s="819"/>
      <c r="LQN3" s="819"/>
      <c r="LQO3" s="819"/>
      <c r="LQP3" s="819"/>
      <c r="LQQ3" s="819"/>
      <c r="LQR3" s="819"/>
      <c r="LQS3" s="819"/>
      <c r="LQT3" s="819"/>
      <c r="LQU3" s="819"/>
      <c r="LQV3" s="819"/>
      <c r="LQW3" s="819"/>
      <c r="LQX3" s="819"/>
      <c r="LQY3" s="819"/>
      <c r="LQZ3" s="819"/>
      <c r="LRA3" s="819"/>
      <c r="LRB3" s="819"/>
      <c r="LRC3" s="819"/>
      <c r="LRD3" s="819"/>
      <c r="LRE3" s="819"/>
      <c r="LRF3" s="819"/>
      <c r="LRG3" s="819"/>
      <c r="LRH3" s="819"/>
      <c r="LRI3" s="819"/>
      <c r="LRJ3" s="819"/>
      <c r="LRK3" s="819"/>
      <c r="LRL3" s="819"/>
      <c r="LRM3" s="819"/>
      <c r="LRN3" s="819"/>
      <c r="LRO3" s="819"/>
      <c r="LRP3" s="819"/>
      <c r="LRQ3" s="819"/>
      <c r="LRR3" s="819"/>
      <c r="LRS3" s="819"/>
      <c r="LRT3" s="819"/>
      <c r="LRU3" s="819"/>
      <c r="LRV3" s="819"/>
      <c r="LRW3" s="819"/>
      <c r="LRX3" s="819"/>
      <c r="LRY3" s="819"/>
      <c r="LRZ3" s="819"/>
      <c r="LSA3" s="819"/>
      <c r="LSB3" s="819"/>
      <c r="LSC3" s="819"/>
      <c r="LSD3" s="819"/>
      <c r="LSE3" s="819"/>
      <c r="LSF3" s="819"/>
      <c r="LSG3" s="819"/>
      <c r="LSH3" s="819"/>
      <c r="LSI3" s="819"/>
      <c r="LSJ3" s="819"/>
      <c r="LSK3" s="819"/>
      <c r="LSL3" s="819"/>
      <c r="LSM3" s="819"/>
      <c r="LSN3" s="819"/>
      <c r="LSO3" s="819"/>
      <c r="LSP3" s="819"/>
      <c r="LSQ3" s="819"/>
      <c r="LSR3" s="819"/>
      <c r="LSS3" s="819"/>
      <c r="LST3" s="819"/>
      <c r="LSU3" s="819"/>
      <c r="LSV3" s="819"/>
      <c r="LSW3" s="819"/>
      <c r="LSX3" s="819"/>
      <c r="LSY3" s="819"/>
      <c r="LSZ3" s="819"/>
      <c r="LTA3" s="819"/>
      <c r="LTB3" s="819"/>
      <c r="LTC3" s="819"/>
      <c r="LTD3" s="819"/>
      <c r="LTE3" s="819"/>
      <c r="LTF3" s="819"/>
      <c r="LTG3" s="819"/>
      <c r="LTH3" s="819"/>
      <c r="LTI3" s="819"/>
      <c r="LTJ3" s="819"/>
      <c r="LTK3" s="819"/>
      <c r="LTL3" s="819"/>
      <c r="LTM3" s="819"/>
      <c r="LTN3" s="819"/>
      <c r="LTO3" s="819"/>
      <c r="LTP3" s="819"/>
      <c r="LTQ3" s="819"/>
      <c r="LTR3" s="819"/>
      <c r="LTS3" s="819"/>
      <c r="LTT3" s="819"/>
      <c r="LTU3" s="819"/>
      <c r="LTV3" s="819"/>
      <c r="LTW3" s="819"/>
      <c r="LTX3" s="819"/>
      <c r="LTY3" s="819"/>
      <c r="LTZ3" s="819"/>
      <c r="LUA3" s="819"/>
      <c r="LUB3" s="819"/>
      <c r="LUC3" s="819"/>
      <c r="LUD3" s="819"/>
      <c r="LUE3" s="819"/>
      <c r="LUF3" s="819"/>
      <c r="LUG3" s="819"/>
      <c r="LUH3" s="819"/>
      <c r="LUI3" s="819"/>
      <c r="LUJ3" s="819"/>
      <c r="LUK3" s="819"/>
      <c r="LUL3" s="819"/>
      <c r="LUM3" s="819"/>
      <c r="LUN3" s="819"/>
      <c r="LUO3" s="819"/>
      <c r="LUP3" s="819"/>
      <c r="LUQ3" s="819"/>
      <c r="LUR3" s="819"/>
      <c r="LUS3" s="819"/>
      <c r="LUT3" s="819"/>
      <c r="LUU3" s="819"/>
      <c r="LUV3" s="819"/>
      <c r="LUW3" s="819"/>
      <c r="LUX3" s="819"/>
      <c r="LUY3" s="819"/>
      <c r="LUZ3" s="819"/>
      <c r="LVA3" s="819"/>
      <c r="LVB3" s="819"/>
      <c r="LVC3" s="819"/>
      <c r="LVD3" s="819"/>
      <c r="LVE3" s="819"/>
      <c r="LVF3" s="819"/>
      <c r="LVG3" s="819"/>
      <c r="LVH3" s="819"/>
      <c r="LVI3" s="819"/>
      <c r="LVJ3" s="819"/>
      <c r="LVK3" s="819"/>
      <c r="LVL3" s="819"/>
      <c r="LVM3" s="819"/>
      <c r="LVN3" s="819"/>
      <c r="LVO3" s="819"/>
      <c r="LVP3" s="819"/>
      <c r="LVQ3" s="819"/>
      <c r="LVR3" s="819"/>
      <c r="LVS3" s="819"/>
      <c r="LVT3" s="819"/>
      <c r="LVU3" s="819"/>
      <c r="LVV3" s="819"/>
      <c r="LVW3" s="819"/>
      <c r="LVX3" s="819"/>
      <c r="LVY3" s="819"/>
      <c r="LVZ3" s="819"/>
      <c r="LWA3" s="819"/>
      <c r="LWB3" s="819"/>
      <c r="LWC3" s="819"/>
      <c r="LWD3" s="819"/>
      <c r="LWE3" s="819"/>
      <c r="LWF3" s="819"/>
      <c r="LWG3" s="819"/>
      <c r="LWH3" s="819"/>
      <c r="LWI3" s="819"/>
      <c r="LWJ3" s="819"/>
      <c r="LWK3" s="819"/>
      <c r="LWL3" s="819"/>
      <c r="LWM3" s="819"/>
      <c r="LWN3" s="819"/>
      <c r="LWO3" s="819"/>
      <c r="LWP3" s="819"/>
      <c r="LWQ3" s="819"/>
      <c r="LWR3" s="819"/>
      <c r="LWS3" s="819"/>
      <c r="LWT3" s="819"/>
      <c r="LWU3" s="819"/>
      <c r="LWV3" s="819"/>
      <c r="LWW3" s="819"/>
      <c r="LWX3" s="819"/>
      <c r="LWY3" s="819"/>
      <c r="LWZ3" s="819"/>
      <c r="LXA3" s="819"/>
      <c r="LXB3" s="819"/>
      <c r="LXC3" s="819"/>
      <c r="LXD3" s="819"/>
      <c r="LXE3" s="819"/>
      <c r="LXF3" s="819"/>
      <c r="LXG3" s="819"/>
      <c r="LXH3" s="819"/>
      <c r="LXI3" s="819"/>
      <c r="LXJ3" s="819"/>
      <c r="LXK3" s="819"/>
      <c r="LXL3" s="819"/>
      <c r="LXM3" s="819"/>
      <c r="LXN3" s="819"/>
      <c r="LXO3" s="819"/>
      <c r="LXP3" s="819"/>
      <c r="LXQ3" s="819"/>
      <c r="LXR3" s="819"/>
      <c r="LXS3" s="819"/>
      <c r="LXT3" s="819"/>
      <c r="LXU3" s="819"/>
      <c r="LXV3" s="819"/>
      <c r="LXW3" s="819"/>
      <c r="LXX3" s="819"/>
      <c r="LXY3" s="819"/>
      <c r="LXZ3" s="819"/>
      <c r="LYA3" s="819"/>
      <c r="LYB3" s="819"/>
      <c r="LYC3" s="819"/>
      <c r="LYD3" s="819"/>
      <c r="LYE3" s="819"/>
      <c r="LYF3" s="819"/>
      <c r="LYG3" s="819"/>
      <c r="LYH3" s="819"/>
      <c r="LYI3" s="819"/>
      <c r="LYJ3" s="819"/>
      <c r="LYK3" s="819"/>
      <c r="LYL3" s="819"/>
      <c r="LYM3" s="819"/>
      <c r="LYN3" s="819"/>
      <c r="LYO3" s="819"/>
      <c r="LYP3" s="819"/>
      <c r="LYQ3" s="819"/>
      <c r="LYR3" s="819"/>
      <c r="LYS3" s="819"/>
      <c r="LYT3" s="819"/>
      <c r="LYU3" s="819"/>
      <c r="LYV3" s="819"/>
      <c r="LYW3" s="819"/>
      <c r="LYX3" s="819"/>
      <c r="LYY3" s="819"/>
      <c r="LYZ3" s="819"/>
      <c r="LZA3" s="819"/>
      <c r="LZB3" s="819"/>
      <c r="LZC3" s="819"/>
      <c r="LZD3" s="819"/>
      <c r="LZE3" s="819"/>
      <c r="LZF3" s="819"/>
      <c r="LZG3" s="819"/>
      <c r="LZH3" s="819"/>
      <c r="LZI3" s="819"/>
      <c r="LZJ3" s="819"/>
      <c r="LZK3" s="819"/>
      <c r="LZL3" s="819"/>
      <c r="LZM3" s="819"/>
      <c r="LZN3" s="819"/>
      <c r="LZO3" s="819"/>
      <c r="LZP3" s="819"/>
      <c r="LZQ3" s="819"/>
      <c r="LZR3" s="819"/>
      <c r="LZS3" s="819"/>
      <c r="LZT3" s="819"/>
      <c r="LZU3" s="819"/>
      <c r="LZV3" s="819"/>
      <c r="LZW3" s="819"/>
      <c r="LZX3" s="819"/>
      <c r="LZY3" s="819"/>
      <c r="LZZ3" s="819"/>
      <c r="MAA3" s="819"/>
      <c r="MAB3" s="819"/>
      <c r="MAC3" s="819"/>
      <c r="MAD3" s="819"/>
      <c r="MAE3" s="819"/>
      <c r="MAF3" s="819"/>
      <c r="MAG3" s="819"/>
      <c r="MAH3" s="819"/>
      <c r="MAI3" s="819"/>
      <c r="MAJ3" s="819"/>
      <c r="MAK3" s="819"/>
      <c r="MAL3" s="819"/>
      <c r="MAM3" s="819"/>
      <c r="MAN3" s="819"/>
      <c r="MAO3" s="819"/>
      <c r="MAP3" s="819"/>
      <c r="MAQ3" s="819"/>
      <c r="MAR3" s="819"/>
      <c r="MAS3" s="819"/>
      <c r="MAT3" s="819"/>
      <c r="MAU3" s="819"/>
      <c r="MAV3" s="819"/>
      <c r="MAW3" s="819"/>
      <c r="MAX3" s="819"/>
      <c r="MAY3" s="819"/>
      <c r="MAZ3" s="819"/>
      <c r="MBA3" s="819"/>
      <c r="MBB3" s="819"/>
      <c r="MBC3" s="819"/>
      <c r="MBD3" s="819"/>
      <c r="MBE3" s="819"/>
      <c r="MBF3" s="819"/>
      <c r="MBG3" s="819"/>
      <c r="MBH3" s="819"/>
      <c r="MBI3" s="819"/>
      <c r="MBJ3" s="819"/>
      <c r="MBK3" s="819"/>
      <c r="MBL3" s="819"/>
      <c r="MBM3" s="819"/>
      <c r="MBN3" s="819"/>
      <c r="MBO3" s="819"/>
      <c r="MBP3" s="819"/>
      <c r="MBQ3" s="819"/>
      <c r="MBR3" s="819"/>
      <c r="MBS3" s="819"/>
      <c r="MBT3" s="819"/>
      <c r="MBU3" s="819"/>
      <c r="MBV3" s="819"/>
      <c r="MBW3" s="819"/>
      <c r="MBX3" s="819"/>
      <c r="MBY3" s="819"/>
      <c r="MBZ3" s="819"/>
      <c r="MCA3" s="819"/>
      <c r="MCB3" s="819"/>
      <c r="MCC3" s="819"/>
      <c r="MCD3" s="819"/>
      <c r="MCE3" s="819"/>
      <c r="MCF3" s="819"/>
      <c r="MCG3" s="819"/>
      <c r="MCH3" s="819"/>
      <c r="MCI3" s="819"/>
      <c r="MCJ3" s="819"/>
      <c r="MCK3" s="819"/>
      <c r="MCL3" s="819"/>
      <c r="MCM3" s="819"/>
      <c r="MCN3" s="819"/>
      <c r="MCO3" s="819"/>
      <c r="MCP3" s="819"/>
      <c r="MCQ3" s="819"/>
      <c r="MCR3" s="819"/>
      <c r="MCS3" s="819"/>
      <c r="MCT3" s="819"/>
      <c r="MCU3" s="819"/>
      <c r="MCV3" s="819"/>
      <c r="MCW3" s="819"/>
      <c r="MCX3" s="819"/>
      <c r="MCY3" s="819"/>
      <c r="MCZ3" s="819"/>
      <c r="MDA3" s="819"/>
      <c r="MDB3" s="819"/>
      <c r="MDC3" s="819"/>
      <c r="MDD3" s="819"/>
      <c r="MDE3" s="819"/>
      <c r="MDF3" s="819"/>
      <c r="MDG3" s="819"/>
      <c r="MDH3" s="819"/>
      <c r="MDI3" s="819"/>
      <c r="MDJ3" s="819"/>
      <c r="MDK3" s="819"/>
      <c r="MDL3" s="819"/>
      <c r="MDM3" s="819"/>
      <c r="MDN3" s="819"/>
      <c r="MDO3" s="819"/>
      <c r="MDP3" s="819"/>
      <c r="MDQ3" s="819"/>
      <c r="MDR3" s="819"/>
      <c r="MDS3" s="819"/>
      <c r="MDT3" s="819"/>
      <c r="MDU3" s="819"/>
      <c r="MDV3" s="819"/>
      <c r="MDW3" s="819"/>
      <c r="MDX3" s="819"/>
      <c r="MDY3" s="819"/>
      <c r="MDZ3" s="819"/>
      <c r="MEA3" s="819"/>
      <c r="MEB3" s="819"/>
      <c r="MEC3" s="819"/>
      <c r="MED3" s="819"/>
      <c r="MEE3" s="819"/>
      <c r="MEF3" s="819"/>
      <c r="MEG3" s="819"/>
      <c r="MEH3" s="819"/>
      <c r="MEI3" s="819"/>
      <c r="MEJ3" s="819"/>
      <c r="MEK3" s="819"/>
      <c r="MEL3" s="819"/>
      <c r="MEM3" s="819"/>
      <c r="MEN3" s="819"/>
      <c r="MEO3" s="819"/>
      <c r="MEP3" s="819"/>
      <c r="MEQ3" s="819"/>
      <c r="MER3" s="819"/>
      <c r="MES3" s="819"/>
      <c r="MET3" s="819"/>
      <c r="MEU3" s="819"/>
      <c r="MEV3" s="819"/>
      <c r="MEW3" s="819"/>
      <c r="MEX3" s="819"/>
      <c r="MEY3" s="819"/>
      <c r="MEZ3" s="819"/>
      <c r="MFA3" s="819"/>
      <c r="MFB3" s="819"/>
      <c r="MFC3" s="819"/>
      <c r="MFD3" s="819"/>
      <c r="MFE3" s="819"/>
      <c r="MFF3" s="819"/>
      <c r="MFG3" s="819"/>
      <c r="MFH3" s="819"/>
      <c r="MFI3" s="819"/>
      <c r="MFJ3" s="819"/>
      <c r="MFK3" s="819"/>
      <c r="MFL3" s="819"/>
      <c r="MFM3" s="819"/>
      <c r="MFN3" s="819"/>
      <c r="MFO3" s="819"/>
      <c r="MFP3" s="819"/>
      <c r="MFQ3" s="819"/>
      <c r="MFR3" s="819"/>
      <c r="MFS3" s="819"/>
      <c r="MFT3" s="819"/>
      <c r="MFU3" s="819"/>
      <c r="MFV3" s="819"/>
      <c r="MFW3" s="819"/>
      <c r="MFX3" s="819"/>
      <c r="MFY3" s="819"/>
      <c r="MFZ3" s="819"/>
      <c r="MGA3" s="819"/>
      <c r="MGB3" s="819"/>
      <c r="MGC3" s="819"/>
      <c r="MGD3" s="819"/>
      <c r="MGE3" s="819"/>
      <c r="MGF3" s="819"/>
      <c r="MGG3" s="819"/>
      <c r="MGH3" s="819"/>
      <c r="MGI3" s="819"/>
      <c r="MGJ3" s="819"/>
      <c r="MGK3" s="819"/>
      <c r="MGL3" s="819"/>
      <c r="MGM3" s="819"/>
      <c r="MGN3" s="819"/>
      <c r="MGO3" s="819"/>
      <c r="MGP3" s="819"/>
      <c r="MGQ3" s="819"/>
      <c r="MGR3" s="819"/>
      <c r="MGS3" s="819"/>
      <c r="MGT3" s="819"/>
      <c r="MGU3" s="819"/>
      <c r="MGV3" s="819"/>
      <c r="MGW3" s="819"/>
      <c r="MGX3" s="819"/>
      <c r="MGY3" s="819"/>
      <c r="MGZ3" s="819"/>
      <c r="MHA3" s="819"/>
      <c r="MHB3" s="819"/>
      <c r="MHC3" s="819"/>
      <c r="MHD3" s="819"/>
      <c r="MHE3" s="819"/>
      <c r="MHF3" s="819"/>
      <c r="MHG3" s="819"/>
      <c r="MHH3" s="819"/>
      <c r="MHI3" s="819"/>
      <c r="MHJ3" s="819"/>
      <c r="MHK3" s="819"/>
      <c r="MHL3" s="819"/>
      <c r="MHM3" s="819"/>
      <c r="MHN3" s="819"/>
      <c r="MHO3" s="819"/>
      <c r="MHP3" s="819"/>
      <c r="MHQ3" s="819"/>
      <c r="MHR3" s="819"/>
      <c r="MHS3" s="819"/>
      <c r="MHT3" s="819"/>
      <c r="MHU3" s="819"/>
      <c r="MHV3" s="819"/>
      <c r="MHW3" s="819"/>
      <c r="MHX3" s="819"/>
      <c r="MHY3" s="819"/>
      <c r="MHZ3" s="819"/>
      <c r="MIA3" s="819"/>
      <c r="MIB3" s="819"/>
      <c r="MIC3" s="819"/>
      <c r="MID3" s="819"/>
      <c r="MIE3" s="819"/>
      <c r="MIF3" s="819"/>
      <c r="MIG3" s="819"/>
      <c r="MIH3" s="819"/>
      <c r="MII3" s="819"/>
      <c r="MIJ3" s="819"/>
      <c r="MIK3" s="819"/>
      <c r="MIL3" s="819"/>
      <c r="MIM3" s="819"/>
      <c r="MIN3" s="819"/>
      <c r="MIO3" s="819"/>
      <c r="MIP3" s="819"/>
      <c r="MIQ3" s="819"/>
      <c r="MIR3" s="819"/>
      <c r="MIS3" s="819"/>
      <c r="MIT3" s="819"/>
      <c r="MIU3" s="819"/>
      <c r="MIV3" s="819"/>
      <c r="MIW3" s="819"/>
      <c r="MIX3" s="819"/>
      <c r="MIY3" s="819"/>
      <c r="MIZ3" s="819"/>
      <c r="MJA3" s="819"/>
      <c r="MJB3" s="819"/>
      <c r="MJC3" s="819"/>
      <c r="MJD3" s="819"/>
      <c r="MJE3" s="819"/>
      <c r="MJF3" s="819"/>
      <c r="MJG3" s="819"/>
      <c r="MJH3" s="819"/>
      <c r="MJI3" s="819"/>
      <c r="MJJ3" s="819"/>
      <c r="MJK3" s="819"/>
      <c r="MJL3" s="819"/>
      <c r="MJM3" s="819"/>
      <c r="MJN3" s="819"/>
      <c r="MJO3" s="819"/>
      <c r="MJP3" s="819"/>
      <c r="MJQ3" s="819"/>
      <c r="MJR3" s="819"/>
      <c r="MJS3" s="819"/>
      <c r="MJT3" s="819"/>
      <c r="MJU3" s="819"/>
      <c r="MJV3" s="819"/>
      <c r="MJW3" s="819"/>
      <c r="MJX3" s="819"/>
      <c r="MJY3" s="819"/>
      <c r="MJZ3" s="819"/>
      <c r="MKA3" s="819"/>
      <c r="MKB3" s="819"/>
      <c r="MKC3" s="819"/>
      <c r="MKD3" s="819"/>
      <c r="MKE3" s="819"/>
      <c r="MKF3" s="819"/>
      <c r="MKG3" s="819"/>
      <c r="MKH3" s="819"/>
      <c r="MKI3" s="819"/>
      <c r="MKJ3" s="819"/>
      <c r="MKK3" s="819"/>
      <c r="MKL3" s="819"/>
      <c r="MKM3" s="819"/>
      <c r="MKN3" s="819"/>
      <c r="MKO3" s="819"/>
      <c r="MKP3" s="819"/>
      <c r="MKQ3" s="819"/>
      <c r="MKR3" s="819"/>
      <c r="MKS3" s="819"/>
      <c r="MKT3" s="819"/>
      <c r="MKU3" s="819"/>
      <c r="MKV3" s="819"/>
      <c r="MKW3" s="819"/>
      <c r="MKX3" s="819"/>
      <c r="MKY3" s="819"/>
      <c r="MKZ3" s="819"/>
      <c r="MLA3" s="819"/>
      <c r="MLB3" s="819"/>
      <c r="MLC3" s="819"/>
      <c r="MLD3" s="819"/>
      <c r="MLE3" s="819"/>
      <c r="MLF3" s="819"/>
      <c r="MLG3" s="819"/>
      <c r="MLH3" s="819"/>
      <c r="MLI3" s="819"/>
      <c r="MLJ3" s="819"/>
      <c r="MLK3" s="819"/>
      <c r="MLL3" s="819"/>
      <c r="MLM3" s="819"/>
      <c r="MLN3" s="819"/>
      <c r="MLO3" s="819"/>
      <c r="MLP3" s="819"/>
      <c r="MLQ3" s="819"/>
      <c r="MLR3" s="819"/>
      <c r="MLS3" s="819"/>
      <c r="MLT3" s="819"/>
      <c r="MLU3" s="819"/>
      <c r="MLV3" s="819"/>
      <c r="MLW3" s="819"/>
      <c r="MLX3" s="819"/>
      <c r="MLY3" s="819"/>
      <c r="MLZ3" s="819"/>
      <c r="MMA3" s="819"/>
      <c r="MMB3" s="819"/>
      <c r="MMC3" s="819"/>
      <c r="MMD3" s="819"/>
      <c r="MME3" s="819"/>
      <c r="MMF3" s="819"/>
      <c r="MMG3" s="819"/>
      <c r="MMH3" s="819"/>
      <c r="MMI3" s="819"/>
      <c r="MMJ3" s="819"/>
      <c r="MMK3" s="819"/>
      <c r="MML3" s="819"/>
      <c r="MMM3" s="819"/>
      <c r="MMN3" s="819"/>
      <c r="MMO3" s="819"/>
      <c r="MMP3" s="819"/>
      <c r="MMQ3" s="819"/>
      <c r="MMR3" s="819"/>
      <c r="MMS3" s="819"/>
      <c r="MMT3" s="819"/>
      <c r="MMU3" s="819"/>
      <c r="MMV3" s="819"/>
      <c r="MMW3" s="819"/>
      <c r="MMX3" s="819"/>
      <c r="MMY3" s="819"/>
      <c r="MMZ3" s="819"/>
      <c r="MNA3" s="819"/>
      <c r="MNB3" s="819"/>
      <c r="MNC3" s="819"/>
      <c r="MND3" s="819"/>
      <c r="MNE3" s="819"/>
      <c r="MNF3" s="819"/>
      <c r="MNG3" s="819"/>
      <c r="MNH3" s="819"/>
      <c r="MNI3" s="819"/>
      <c r="MNJ3" s="819"/>
      <c r="MNK3" s="819"/>
      <c r="MNL3" s="819"/>
      <c r="MNM3" s="819"/>
      <c r="MNN3" s="819"/>
      <c r="MNO3" s="819"/>
      <c r="MNP3" s="819"/>
      <c r="MNQ3" s="819"/>
      <c r="MNR3" s="819"/>
      <c r="MNS3" s="819"/>
      <c r="MNT3" s="819"/>
      <c r="MNU3" s="819"/>
      <c r="MNV3" s="819"/>
      <c r="MNW3" s="819"/>
      <c r="MNX3" s="819"/>
      <c r="MNY3" s="819"/>
      <c r="MNZ3" s="819"/>
      <c r="MOA3" s="819"/>
      <c r="MOB3" s="819"/>
      <c r="MOC3" s="819"/>
      <c r="MOD3" s="819"/>
      <c r="MOE3" s="819"/>
      <c r="MOF3" s="819"/>
      <c r="MOG3" s="819"/>
      <c r="MOH3" s="819"/>
      <c r="MOI3" s="819"/>
      <c r="MOJ3" s="819"/>
      <c r="MOK3" s="819"/>
      <c r="MOL3" s="819"/>
      <c r="MOM3" s="819"/>
      <c r="MON3" s="819"/>
      <c r="MOO3" s="819"/>
      <c r="MOP3" s="819"/>
      <c r="MOQ3" s="819"/>
      <c r="MOR3" s="819"/>
      <c r="MOS3" s="819"/>
      <c r="MOT3" s="819"/>
      <c r="MOU3" s="819"/>
      <c r="MOV3" s="819"/>
      <c r="MOW3" s="819"/>
      <c r="MOX3" s="819"/>
      <c r="MOY3" s="819"/>
      <c r="MOZ3" s="819"/>
      <c r="MPA3" s="819"/>
      <c r="MPB3" s="819"/>
      <c r="MPC3" s="819"/>
      <c r="MPD3" s="819"/>
      <c r="MPE3" s="819"/>
      <c r="MPF3" s="819"/>
      <c r="MPG3" s="819"/>
      <c r="MPH3" s="819"/>
      <c r="MPI3" s="819"/>
      <c r="MPJ3" s="819"/>
      <c r="MPK3" s="819"/>
      <c r="MPL3" s="819"/>
      <c r="MPM3" s="819"/>
      <c r="MPN3" s="819"/>
      <c r="MPO3" s="819"/>
      <c r="MPP3" s="819"/>
      <c r="MPQ3" s="819"/>
      <c r="MPR3" s="819"/>
      <c r="MPS3" s="819"/>
      <c r="MPT3" s="819"/>
      <c r="MPU3" s="819"/>
      <c r="MPV3" s="819"/>
      <c r="MPW3" s="819"/>
      <c r="MPX3" s="819"/>
      <c r="MPY3" s="819"/>
      <c r="MPZ3" s="819"/>
      <c r="MQA3" s="819"/>
      <c r="MQB3" s="819"/>
      <c r="MQC3" s="819"/>
      <c r="MQD3" s="819"/>
      <c r="MQE3" s="819"/>
      <c r="MQF3" s="819"/>
      <c r="MQG3" s="819"/>
      <c r="MQH3" s="819"/>
      <c r="MQI3" s="819"/>
      <c r="MQJ3" s="819"/>
      <c r="MQK3" s="819"/>
      <c r="MQL3" s="819"/>
      <c r="MQM3" s="819"/>
      <c r="MQN3" s="819"/>
      <c r="MQO3" s="819"/>
      <c r="MQP3" s="819"/>
      <c r="MQQ3" s="819"/>
      <c r="MQR3" s="819"/>
      <c r="MQS3" s="819"/>
      <c r="MQT3" s="819"/>
      <c r="MQU3" s="819"/>
      <c r="MQV3" s="819"/>
      <c r="MQW3" s="819"/>
      <c r="MQX3" s="819"/>
      <c r="MQY3" s="819"/>
      <c r="MQZ3" s="819"/>
      <c r="MRA3" s="819"/>
      <c r="MRB3" s="819"/>
      <c r="MRC3" s="819"/>
      <c r="MRD3" s="819"/>
      <c r="MRE3" s="819"/>
      <c r="MRF3" s="819"/>
      <c r="MRG3" s="819"/>
      <c r="MRH3" s="819"/>
      <c r="MRI3" s="819"/>
      <c r="MRJ3" s="819"/>
      <c r="MRK3" s="819"/>
      <c r="MRL3" s="819"/>
      <c r="MRM3" s="819"/>
      <c r="MRN3" s="819"/>
      <c r="MRO3" s="819"/>
      <c r="MRP3" s="819"/>
      <c r="MRQ3" s="819"/>
      <c r="MRR3" s="819"/>
      <c r="MRS3" s="819"/>
      <c r="MRT3" s="819"/>
      <c r="MRU3" s="819"/>
      <c r="MRV3" s="819"/>
      <c r="MRW3" s="819"/>
      <c r="MRX3" s="819"/>
      <c r="MRY3" s="819"/>
      <c r="MRZ3" s="819"/>
      <c r="MSA3" s="819"/>
      <c r="MSB3" s="819"/>
      <c r="MSC3" s="819"/>
      <c r="MSD3" s="819"/>
      <c r="MSE3" s="819"/>
      <c r="MSF3" s="819"/>
      <c r="MSG3" s="819"/>
      <c r="MSH3" s="819"/>
      <c r="MSI3" s="819"/>
      <c r="MSJ3" s="819"/>
      <c r="MSK3" s="819"/>
      <c r="MSL3" s="819"/>
      <c r="MSM3" s="819"/>
      <c r="MSN3" s="819"/>
      <c r="MSO3" s="819"/>
      <c r="MSP3" s="819"/>
      <c r="MSQ3" s="819"/>
      <c r="MSR3" s="819"/>
      <c r="MSS3" s="819"/>
      <c r="MST3" s="819"/>
      <c r="MSU3" s="819"/>
      <c r="MSV3" s="819"/>
      <c r="MSW3" s="819"/>
      <c r="MSX3" s="819"/>
      <c r="MSY3" s="819"/>
      <c r="MSZ3" s="819"/>
      <c r="MTA3" s="819"/>
      <c r="MTB3" s="819"/>
      <c r="MTC3" s="819"/>
      <c r="MTD3" s="819"/>
      <c r="MTE3" s="819"/>
      <c r="MTF3" s="819"/>
      <c r="MTG3" s="819"/>
      <c r="MTH3" s="819"/>
      <c r="MTI3" s="819"/>
      <c r="MTJ3" s="819"/>
      <c r="MTK3" s="819"/>
      <c r="MTL3" s="819"/>
      <c r="MTM3" s="819"/>
      <c r="MTN3" s="819"/>
      <c r="MTO3" s="819"/>
      <c r="MTP3" s="819"/>
      <c r="MTQ3" s="819"/>
      <c r="MTR3" s="819"/>
      <c r="MTS3" s="819"/>
      <c r="MTT3" s="819"/>
      <c r="MTU3" s="819"/>
      <c r="MTV3" s="819"/>
      <c r="MTW3" s="819"/>
      <c r="MTX3" s="819"/>
      <c r="MTY3" s="819"/>
      <c r="MTZ3" s="819"/>
      <c r="MUA3" s="819"/>
      <c r="MUB3" s="819"/>
      <c r="MUC3" s="819"/>
      <c r="MUD3" s="819"/>
      <c r="MUE3" s="819"/>
      <c r="MUF3" s="819"/>
      <c r="MUG3" s="819"/>
      <c r="MUH3" s="819"/>
      <c r="MUI3" s="819"/>
      <c r="MUJ3" s="819"/>
      <c r="MUK3" s="819"/>
      <c r="MUL3" s="819"/>
      <c r="MUM3" s="819"/>
      <c r="MUN3" s="819"/>
      <c r="MUO3" s="819"/>
      <c r="MUP3" s="819"/>
      <c r="MUQ3" s="819"/>
      <c r="MUR3" s="819"/>
      <c r="MUS3" s="819"/>
      <c r="MUT3" s="819"/>
      <c r="MUU3" s="819"/>
      <c r="MUV3" s="819"/>
      <c r="MUW3" s="819"/>
      <c r="MUX3" s="819"/>
      <c r="MUY3" s="819"/>
      <c r="MUZ3" s="819"/>
      <c r="MVA3" s="819"/>
      <c r="MVB3" s="819"/>
      <c r="MVC3" s="819"/>
      <c r="MVD3" s="819"/>
      <c r="MVE3" s="819"/>
      <c r="MVF3" s="819"/>
      <c r="MVG3" s="819"/>
      <c r="MVH3" s="819"/>
      <c r="MVI3" s="819"/>
      <c r="MVJ3" s="819"/>
      <c r="MVK3" s="819"/>
      <c r="MVL3" s="819"/>
      <c r="MVM3" s="819"/>
      <c r="MVN3" s="819"/>
      <c r="MVO3" s="819"/>
      <c r="MVP3" s="819"/>
      <c r="MVQ3" s="819"/>
      <c r="MVR3" s="819"/>
      <c r="MVS3" s="819"/>
      <c r="MVT3" s="819"/>
      <c r="MVU3" s="819"/>
      <c r="MVV3" s="819"/>
      <c r="MVW3" s="819"/>
      <c r="MVX3" s="819"/>
      <c r="MVY3" s="819"/>
      <c r="MVZ3" s="819"/>
      <c r="MWA3" s="819"/>
      <c r="MWB3" s="819"/>
      <c r="MWC3" s="819"/>
      <c r="MWD3" s="819"/>
      <c r="MWE3" s="819"/>
      <c r="MWF3" s="819"/>
      <c r="MWG3" s="819"/>
      <c r="MWH3" s="819"/>
      <c r="MWI3" s="819"/>
      <c r="MWJ3" s="819"/>
      <c r="MWK3" s="819"/>
      <c r="MWL3" s="819"/>
      <c r="MWM3" s="819"/>
      <c r="MWN3" s="819"/>
      <c r="MWO3" s="819"/>
      <c r="MWP3" s="819"/>
      <c r="MWQ3" s="819"/>
      <c r="MWR3" s="819"/>
      <c r="MWS3" s="819"/>
      <c r="MWT3" s="819"/>
      <c r="MWU3" s="819"/>
      <c r="MWV3" s="819"/>
      <c r="MWW3" s="819"/>
      <c r="MWX3" s="819"/>
      <c r="MWY3" s="819"/>
      <c r="MWZ3" s="819"/>
      <c r="MXA3" s="819"/>
      <c r="MXB3" s="819"/>
      <c r="MXC3" s="819"/>
      <c r="MXD3" s="819"/>
      <c r="MXE3" s="819"/>
      <c r="MXF3" s="819"/>
      <c r="MXG3" s="819"/>
      <c r="MXH3" s="819"/>
      <c r="MXI3" s="819"/>
      <c r="MXJ3" s="819"/>
      <c r="MXK3" s="819"/>
      <c r="MXL3" s="819"/>
      <c r="MXM3" s="819"/>
      <c r="MXN3" s="819"/>
      <c r="MXO3" s="819"/>
      <c r="MXP3" s="819"/>
      <c r="MXQ3" s="819"/>
      <c r="MXR3" s="819"/>
      <c r="MXS3" s="819"/>
      <c r="MXT3" s="819"/>
      <c r="MXU3" s="819"/>
      <c r="MXV3" s="819"/>
      <c r="MXW3" s="819"/>
      <c r="MXX3" s="819"/>
      <c r="MXY3" s="819"/>
      <c r="MXZ3" s="819"/>
      <c r="MYA3" s="819"/>
      <c r="MYB3" s="819"/>
      <c r="MYC3" s="819"/>
      <c r="MYD3" s="819"/>
      <c r="MYE3" s="819"/>
      <c r="MYF3" s="819"/>
      <c r="MYG3" s="819"/>
      <c r="MYH3" s="819"/>
      <c r="MYI3" s="819"/>
      <c r="MYJ3" s="819"/>
      <c r="MYK3" s="819"/>
      <c r="MYL3" s="819"/>
      <c r="MYM3" s="819"/>
      <c r="MYN3" s="819"/>
      <c r="MYO3" s="819"/>
      <c r="MYP3" s="819"/>
      <c r="MYQ3" s="819"/>
      <c r="MYR3" s="819"/>
      <c r="MYS3" s="819"/>
      <c r="MYT3" s="819"/>
      <c r="MYU3" s="819"/>
      <c r="MYV3" s="819"/>
      <c r="MYW3" s="819"/>
      <c r="MYX3" s="819"/>
      <c r="MYY3" s="819"/>
      <c r="MYZ3" s="819"/>
      <c r="MZA3" s="819"/>
      <c r="MZB3" s="819"/>
      <c r="MZC3" s="819"/>
      <c r="MZD3" s="819"/>
      <c r="MZE3" s="819"/>
      <c r="MZF3" s="819"/>
      <c r="MZG3" s="819"/>
      <c r="MZH3" s="819"/>
      <c r="MZI3" s="819"/>
      <c r="MZJ3" s="819"/>
      <c r="MZK3" s="819"/>
      <c r="MZL3" s="819"/>
      <c r="MZM3" s="819"/>
      <c r="MZN3" s="819"/>
      <c r="MZO3" s="819"/>
      <c r="MZP3" s="819"/>
      <c r="MZQ3" s="819"/>
      <c r="MZR3" s="819"/>
      <c r="MZS3" s="819"/>
      <c r="MZT3" s="819"/>
      <c r="MZU3" s="819"/>
      <c r="MZV3" s="819"/>
      <c r="MZW3" s="819"/>
      <c r="MZX3" s="819"/>
      <c r="MZY3" s="819"/>
      <c r="MZZ3" s="819"/>
      <c r="NAA3" s="819"/>
      <c r="NAB3" s="819"/>
      <c r="NAC3" s="819"/>
      <c r="NAD3" s="819"/>
      <c r="NAE3" s="819"/>
      <c r="NAF3" s="819"/>
      <c r="NAG3" s="819"/>
      <c r="NAH3" s="819"/>
      <c r="NAI3" s="819"/>
      <c r="NAJ3" s="819"/>
      <c r="NAK3" s="819"/>
      <c r="NAL3" s="819"/>
      <c r="NAM3" s="819"/>
      <c r="NAN3" s="819"/>
      <c r="NAO3" s="819"/>
      <c r="NAP3" s="819"/>
      <c r="NAQ3" s="819"/>
      <c r="NAR3" s="819"/>
      <c r="NAS3" s="819"/>
      <c r="NAT3" s="819"/>
      <c r="NAU3" s="819"/>
      <c r="NAV3" s="819"/>
      <c r="NAW3" s="819"/>
      <c r="NAX3" s="819"/>
      <c r="NAY3" s="819"/>
      <c r="NAZ3" s="819"/>
      <c r="NBA3" s="819"/>
      <c r="NBB3" s="819"/>
      <c r="NBC3" s="819"/>
      <c r="NBD3" s="819"/>
      <c r="NBE3" s="819"/>
      <c r="NBF3" s="819"/>
      <c r="NBG3" s="819"/>
      <c r="NBH3" s="819"/>
      <c r="NBI3" s="819"/>
      <c r="NBJ3" s="819"/>
      <c r="NBK3" s="819"/>
      <c r="NBL3" s="819"/>
      <c r="NBM3" s="819"/>
      <c r="NBN3" s="819"/>
      <c r="NBO3" s="819"/>
      <c r="NBP3" s="819"/>
      <c r="NBQ3" s="819"/>
      <c r="NBR3" s="819"/>
      <c r="NBS3" s="819"/>
      <c r="NBT3" s="819"/>
      <c r="NBU3" s="819"/>
      <c r="NBV3" s="819"/>
      <c r="NBW3" s="819"/>
      <c r="NBX3" s="819"/>
      <c r="NBY3" s="819"/>
      <c r="NBZ3" s="819"/>
      <c r="NCA3" s="819"/>
      <c r="NCB3" s="819"/>
      <c r="NCC3" s="819"/>
      <c r="NCD3" s="819"/>
      <c r="NCE3" s="819"/>
      <c r="NCF3" s="819"/>
      <c r="NCG3" s="819"/>
      <c r="NCH3" s="819"/>
      <c r="NCI3" s="819"/>
      <c r="NCJ3" s="819"/>
      <c r="NCK3" s="819"/>
      <c r="NCL3" s="819"/>
      <c r="NCM3" s="819"/>
      <c r="NCN3" s="819"/>
      <c r="NCO3" s="819"/>
      <c r="NCP3" s="819"/>
      <c r="NCQ3" s="819"/>
      <c r="NCR3" s="819"/>
      <c r="NCS3" s="819"/>
      <c r="NCT3" s="819"/>
      <c r="NCU3" s="819"/>
      <c r="NCV3" s="819"/>
      <c r="NCW3" s="819"/>
      <c r="NCX3" s="819"/>
      <c r="NCY3" s="819"/>
      <c r="NCZ3" s="819"/>
      <c r="NDA3" s="819"/>
      <c r="NDB3" s="819"/>
      <c r="NDC3" s="819"/>
      <c r="NDD3" s="819"/>
      <c r="NDE3" s="819"/>
      <c r="NDF3" s="819"/>
      <c r="NDG3" s="819"/>
      <c r="NDH3" s="819"/>
      <c r="NDI3" s="819"/>
      <c r="NDJ3" s="819"/>
      <c r="NDK3" s="819"/>
      <c r="NDL3" s="819"/>
      <c r="NDM3" s="819"/>
      <c r="NDN3" s="819"/>
      <c r="NDO3" s="819"/>
      <c r="NDP3" s="819"/>
      <c r="NDQ3" s="819"/>
      <c r="NDR3" s="819"/>
      <c r="NDS3" s="819"/>
      <c r="NDT3" s="819"/>
      <c r="NDU3" s="819"/>
      <c r="NDV3" s="819"/>
      <c r="NDW3" s="819"/>
      <c r="NDX3" s="819"/>
      <c r="NDY3" s="819"/>
      <c r="NDZ3" s="819"/>
      <c r="NEA3" s="819"/>
      <c r="NEB3" s="819"/>
      <c r="NEC3" s="819"/>
      <c r="NED3" s="819"/>
      <c r="NEE3" s="819"/>
      <c r="NEF3" s="819"/>
      <c r="NEG3" s="819"/>
      <c r="NEH3" s="819"/>
      <c r="NEI3" s="819"/>
      <c r="NEJ3" s="819"/>
      <c r="NEK3" s="819"/>
      <c r="NEL3" s="819"/>
      <c r="NEM3" s="819"/>
      <c r="NEN3" s="819"/>
      <c r="NEO3" s="819"/>
      <c r="NEP3" s="819"/>
      <c r="NEQ3" s="819"/>
      <c r="NER3" s="819"/>
      <c r="NES3" s="819"/>
      <c r="NET3" s="819"/>
      <c r="NEU3" s="819"/>
      <c r="NEV3" s="819"/>
      <c r="NEW3" s="819"/>
      <c r="NEX3" s="819"/>
      <c r="NEY3" s="819"/>
      <c r="NEZ3" s="819"/>
      <c r="NFA3" s="819"/>
      <c r="NFB3" s="819"/>
      <c r="NFC3" s="819"/>
      <c r="NFD3" s="819"/>
      <c r="NFE3" s="819"/>
      <c r="NFF3" s="819"/>
      <c r="NFG3" s="819"/>
      <c r="NFH3" s="819"/>
      <c r="NFI3" s="819"/>
      <c r="NFJ3" s="819"/>
      <c r="NFK3" s="819"/>
      <c r="NFL3" s="819"/>
      <c r="NFM3" s="819"/>
      <c r="NFN3" s="819"/>
      <c r="NFO3" s="819"/>
      <c r="NFP3" s="819"/>
      <c r="NFQ3" s="819"/>
      <c r="NFR3" s="819"/>
      <c r="NFS3" s="819"/>
      <c r="NFT3" s="819"/>
      <c r="NFU3" s="819"/>
      <c r="NFV3" s="819"/>
      <c r="NFW3" s="819"/>
      <c r="NFX3" s="819"/>
      <c r="NFY3" s="819"/>
      <c r="NFZ3" s="819"/>
      <c r="NGA3" s="819"/>
      <c r="NGB3" s="819"/>
      <c r="NGC3" s="819"/>
      <c r="NGD3" s="819"/>
      <c r="NGE3" s="819"/>
      <c r="NGF3" s="819"/>
      <c r="NGG3" s="819"/>
      <c r="NGH3" s="819"/>
      <c r="NGI3" s="819"/>
      <c r="NGJ3" s="819"/>
      <c r="NGK3" s="819"/>
      <c r="NGL3" s="819"/>
      <c r="NGM3" s="819"/>
      <c r="NGN3" s="819"/>
      <c r="NGO3" s="819"/>
      <c r="NGP3" s="819"/>
      <c r="NGQ3" s="819"/>
      <c r="NGR3" s="819"/>
      <c r="NGS3" s="819"/>
      <c r="NGT3" s="819"/>
      <c r="NGU3" s="819"/>
      <c r="NGV3" s="819"/>
      <c r="NGW3" s="819"/>
      <c r="NGX3" s="819"/>
      <c r="NGY3" s="819"/>
      <c r="NGZ3" s="819"/>
      <c r="NHA3" s="819"/>
      <c r="NHB3" s="819"/>
      <c r="NHC3" s="819"/>
      <c r="NHD3" s="819"/>
      <c r="NHE3" s="819"/>
      <c r="NHF3" s="819"/>
      <c r="NHG3" s="819"/>
      <c r="NHH3" s="819"/>
      <c r="NHI3" s="819"/>
      <c r="NHJ3" s="819"/>
      <c r="NHK3" s="819"/>
      <c r="NHL3" s="819"/>
      <c r="NHM3" s="819"/>
      <c r="NHN3" s="819"/>
      <c r="NHO3" s="819"/>
      <c r="NHP3" s="819"/>
      <c r="NHQ3" s="819"/>
      <c r="NHR3" s="819"/>
      <c r="NHS3" s="819"/>
      <c r="NHT3" s="819"/>
      <c r="NHU3" s="819"/>
      <c r="NHV3" s="819"/>
      <c r="NHW3" s="819"/>
      <c r="NHX3" s="819"/>
      <c r="NHY3" s="819"/>
      <c r="NHZ3" s="819"/>
      <c r="NIA3" s="819"/>
      <c r="NIB3" s="819"/>
      <c r="NIC3" s="819"/>
      <c r="NID3" s="819"/>
      <c r="NIE3" s="819"/>
      <c r="NIF3" s="819"/>
      <c r="NIG3" s="819"/>
      <c r="NIH3" s="819"/>
      <c r="NII3" s="819"/>
      <c r="NIJ3" s="819"/>
      <c r="NIK3" s="819"/>
      <c r="NIL3" s="819"/>
      <c r="NIM3" s="819"/>
      <c r="NIN3" s="819"/>
      <c r="NIO3" s="819"/>
      <c r="NIP3" s="819"/>
      <c r="NIQ3" s="819"/>
      <c r="NIR3" s="819"/>
      <c r="NIS3" s="819"/>
      <c r="NIT3" s="819"/>
      <c r="NIU3" s="819"/>
      <c r="NIV3" s="819"/>
      <c r="NIW3" s="819"/>
      <c r="NIX3" s="819"/>
      <c r="NIY3" s="819"/>
      <c r="NIZ3" s="819"/>
      <c r="NJA3" s="819"/>
      <c r="NJB3" s="819"/>
      <c r="NJC3" s="819"/>
      <c r="NJD3" s="819"/>
      <c r="NJE3" s="819"/>
      <c r="NJF3" s="819"/>
      <c r="NJG3" s="819"/>
      <c r="NJH3" s="819"/>
      <c r="NJI3" s="819"/>
      <c r="NJJ3" s="819"/>
      <c r="NJK3" s="819"/>
      <c r="NJL3" s="819"/>
      <c r="NJM3" s="819"/>
      <c r="NJN3" s="819"/>
      <c r="NJO3" s="819"/>
      <c r="NJP3" s="819"/>
      <c r="NJQ3" s="819"/>
      <c r="NJR3" s="819"/>
      <c r="NJS3" s="819"/>
      <c r="NJT3" s="819"/>
      <c r="NJU3" s="819"/>
      <c r="NJV3" s="819"/>
      <c r="NJW3" s="819"/>
      <c r="NJX3" s="819"/>
      <c r="NJY3" s="819"/>
      <c r="NJZ3" s="819"/>
      <c r="NKA3" s="819"/>
      <c r="NKB3" s="819"/>
      <c r="NKC3" s="819"/>
      <c r="NKD3" s="819"/>
      <c r="NKE3" s="819"/>
      <c r="NKF3" s="819"/>
      <c r="NKG3" s="819"/>
      <c r="NKH3" s="819"/>
      <c r="NKI3" s="819"/>
      <c r="NKJ3" s="819"/>
      <c r="NKK3" s="819"/>
      <c r="NKL3" s="819"/>
      <c r="NKM3" s="819"/>
      <c r="NKN3" s="819"/>
      <c r="NKO3" s="819"/>
      <c r="NKP3" s="819"/>
      <c r="NKQ3" s="819"/>
      <c r="NKR3" s="819"/>
      <c r="NKS3" s="819"/>
      <c r="NKT3" s="819"/>
      <c r="NKU3" s="819"/>
      <c r="NKV3" s="819"/>
      <c r="NKW3" s="819"/>
      <c r="NKX3" s="819"/>
      <c r="NKY3" s="819"/>
      <c r="NKZ3" s="819"/>
      <c r="NLA3" s="819"/>
      <c r="NLB3" s="819"/>
      <c r="NLC3" s="819"/>
      <c r="NLD3" s="819"/>
      <c r="NLE3" s="819"/>
      <c r="NLF3" s="819"/>
      <c r="NLG3" s="819"/>
      <c r="NLH3" s="819"/>
      <c r="NLI3" s="819"/>
      <c r="NLJ3" s="819"/>
      <c r="NLK3" s="819"/>
      <c r="NLL3" s="819"/>
      <c r="NLM3" s="819"/>
      <c r="NLN3" s="819"/>
      <c r="NLO3" s="819"/>
      <c r="NLP3" s="819"/>
      <c r="NLQ3" s="819"/>
      <c r="NLR3" s="819"/>
      <c r="NLS3" s="819"/>
      <c r="NLT3" s="819"/>
      <c r="NLU3" s="819"/>
      <c r="NLV3" s="819"/>
      <c r="NLW3" s="819"/>
      <c r="NLX3" s="819"/>
      <c r="NLY3" s="819"/>
      <c r="NLZ3" s="819"/>
      <c r="NMA3" s="819"/>
      <c r="NMB3" s="819"/>
      <c r="NMC3" s="819"/>
      <c r="NMD3" s="819"/>
      <c r="NME3" s="819"/>
      <c r="NMF3" s="819"/>
      <c r="NMG3" s="819"/>
      <c r="NMH3" s="819"/>
      <c r="NMI3" s="819"/>
      <c r="NMJ3" s="819"/>
      <c r="NMK3" s="819"/>
      <c r="NML3" s="819"/>
      <c r="NMM3" s="819"/>
      <c r="NMN3" s="819"/>
      <c r="NMO3" s="819"/>
      <c r="NMP3" s="819"/>
      <c r="NMQ3" s="819"/>
      <c r="NMR3" s="819"/>
      <c r="NMS3" s="819"/>
      <c r="NMT3" s="819"/>
      <c r="NMU3" s="819"/>
      <c r="NMV3" s="819"/>
      <c r="NMW3" s="819"/>
      <c r="NMX3" s="819"/>
      <c r="NMY3" s="819"/>
      <c r="NMZ3" s="819"/>
      <c r="NNA3" s="819"/>
      <c r="NNB3" s="819"/>
      <c r="NNC3" s="819"/>
      <c r="NND3" s="819"/>
      <c r="NNE3" s="819"/>
      <c r="NNF3" s="819"/>
      <c r="NNG3" s="819"/>
      <c r="NNH3" s="819"/>
      <c r="NNI3" s="819"/>
      <c r="NNJ3" s="819"/>
      <c r="NNK3" s="819"/>
      <c r="NNL3" s="819"/>
      <c r="NNM3" s="819"/>
      <c r="NNN3" s="819"/>
      <c r="NNO3" s="819"/>
      <c r="NNP3" s="819"/>
      <c r="NNQ3" s="819"/>
      <c r="NNR3" s="819"/>
      <c r="NNS3" s="819"/>
      <c r="NNT3" s="819"/>
      <c r="NNU3" s="819"/>
      <c r="NNV3" s="819"/>
      <c r="NNW3" s="819"/>
      <c r="NNX3" s="819"/>
      <c r="NNY3" s="819"/>
      <c r="NNZ3" s="819"/>
      <c r="NOA3" s="819"/>
      <c r="NOB3" s="819"/>
      <c r="NOC3" s="819"/>
      <c r="NOD3" s="819"/>
      <c r="NOE3" s="819"/>
      <c r="NOF3" s="819"/>
      <c r="NOG3" s="819"/>
      <c r="NOH3" s="819"/>
      <c r="NOI3" s="819"/>
      <c r="NOJ3" s="819"/>
      <c r="NOK3" s="819"/>
      <c r="NOL3" s="819"/>
      <c r="NOM3" s="819"/>
      <c r="NON3" s="819"/>
      <c r="NOO3" s="819"/>
      <c r="NOP3" s="819"/>
      <c r="NOQ3" s="819"/>
      <c r="NOR3" s="819"/>
      <c r="NOS3" s="819"/>
      <c r="NOT3" s="819"/>
      <c r="NOU3" s="819"/>
      <c r="NOV3" s="819"/>
      <c r="NOW3" s="819"/>
      <c r="NOX3" s="819"/>
      <c r="NOY3" s="819"/>
      <c r="NOZ3" s="819"/>
      <c r="NPA3" s="819"/>
      <c r="NPB3" s="819"/>
      <c r="NPC3" s="819"/>
      <c r="NPD3" s="819"/>
      <c r="NPE3" s="819"/>
      <c r="NPF3" s="819"/>
      <c r="NPG3" s="819"/>
      <c r="NPH3" s="819"/>
      <c r="NPI3" s="819"/>
      <c r="NPJ3" s="819"/>
      <c r="NPK3" s="819"/>
      <c r="NPL3" s="819"/>
      <c r="NPM3" s="819"/>
      <c r="NPN3" s="819"/>
      <c r="NPO3" s="819"/>
      <c r="NPP3" s="819"/>
      <c r="NPQ3" s="819"/>
      <c r="NPR3" s="819"/>
      <c r="NPS3" s="819"/>
      <c r="NPT3" s="819"/>
      <c r="NPU3" s="819"/>
      <c r="NPV3" s="819"/>
      <c r="NPW3" s="819"/>
      <c r="NPX3" s="819"/>
      <c r="NPY3" s="819"/>
      <c r="NPZ3" s="819"/>
      <c r="NQA3" s="819"/>
      <c r="NQB3" s="819"/>
      <c r="NQC3" s="819"/>
      <c r="NQD3" s="819"/>
      <c r="NQE3" s="819"/>
      <c r="NQF3" s="819"/>
      <c r="NQG3" s="819"/>
      <c r="NQH3" s="819"/>
      <c r="NQI3" s="819"/>
      <c r="NQJ3" s="819"/>
      <c r="NQK3" s="819"/>
      <c r="NQL3" s="819"/>
      <c r="NQM3" s="819"/>
      <c r="NQN3" s="819"/>
      <c r="NQO3" s="819"/>
      <c r="NQP3" s="819"/>
      <c r="NQQ3" s="819"/>
      <c r="NQR3" s="819"/>
      <c r="NQS3" s="819"/>
      <c r="NQT3" s="819"/>
      <c r="NQU3" s="819"/>
      <c r="NQV3" s="819"/>
      <c r="NQW3" s="819"/>
      <c r="NQX3" s="819"/>
      <c r="NQY3" s="819"/>
      <c r="NQZ3" s="819"/>
      <c r="NRA3" s="819"/>
      <c r="NRB3" s="819"/>
      <c r="NRC3" s="819"/>
      <c r="NRD3" s="819"/>
      <c r="NRE3" s="819"/>
      <c r="NRF3" s="819"/>
      <c r="NRG3" s="819"/>
      <c r="NRH3" s="819"/>
      <c r="NRI3" s="819"/>
      <c r="NRJ3" s="819"/>
      <c r="NRK3" s="819"/>
      <c r="NRL3" s="819"/>
      <c r="NRM3" s="819"/>
      <c r="NRN3" s="819"/>
      <c r="NRO3" s="819"/>
      <c r="NRP3" s="819"/>
      <c r="NRQ3" s="819"/>
      <c r="NRR3" s="819"/>
      <c r="NRS3" s="819"/>
      <c r="NRT3" s="819"/>
      <c r="NRU3" s="819"/>
      <c r="NRV3" s="819"/>
      <c r="NRW3" s="819"/>
      <c r="NRX3" s="819"/>
      <c r="NRY3" s="819"/>
      <c r="NRZ3" s="819"/>
      <c r="NSA3" s="819"/>
      <c r="NSB3" s="819"/>
      <c r="NSC3" s="819"/>
      <c r="NSD3" s="819"/>
      <c r="NSE3" s="819"/>
      <c r="NSF3" s="819"/>
      <c r="NSG3" s="819"/>
      <c r="NSH3" s="819"/>
      <c r="NSI3" s="819"/>
      <c r="NSJ3" s="819"/>
      <c r="NSK3" s="819"/>
      <c r="NSL3" s="819"/>
      <c r="NSM3" s="819"/>
      <c r="NSN3" s="819"/>
      <c r="NSO3" s="819"/>
      <c r="NSP3" s="819"/>
      <c r="NSQ3" s="819"/>
      <c r="NSR3" s="819"/>
      <c r="NSS3" s="819"/>
      <c r="NST3" s="819"/>
      <c r="NSU3" s="819"/>
      <c r="NSV3" s="819"/>
      <c r="NSW3" s="819"/>
      <c r="NSX3" s="819"/>
      <c r="NSY3" s="819"/>
      <c r="NSZ3" s="819"/>
      <c r="NTA3" s="819"/>
      <c r="NTB3" s="819"/>
      <c r="NTC3" s="819"/>
      <c r="NTD3" s="819"/>
      <c r="NTE3" s="819"/>
      <c r="NTF3" s="819"/>
      <c r="NTG3" s="819"/>
      <c r="NTH3" s="819"/>
      <c r="NTI3" s="819"/>
      <c r="NTJ3" s="819"/>
      <c r="NTK3" s="819"/>
      <c r="NTL3" s="819"/>
      <c r="NTM3" s="819"/>
      <c r="NTN3" s="819"/>
      <c r="NTO3" s="819"/>
      <c r="NTP3" s="819"/>
      <c r="NTQ3" s="819"/>
      <c r="NTR3" s="819"/>
      <c r="NTS3" s="819"/>
      <c r="NTT3" s="819"/>
      <c r="NTU3" s="819"/>
      <c r="NTV3" s="819"/>
      <c r="NTW3" s="819"/>
      <c r="NTX3" s="819"/>
      <c r="NTY3" s="819"/>
      <c r="NTZ3" s="819"/>
      <c r="NUA3" s="819"/>
      <c r="NUB3" s="819"/>
      <c r="NUC3" s="819"/>
      <c r="NUD3" s="819"/>
      <c r="NUE3" s="819"/>
      <c r="NUF3" s="819"/>
      <c r="NUG3" s="819"/>
      <c r="NUH3" s="819"/>
      <c r="NUI3" s="819"/>
      <c r="NUJ3" s="819"/>
      <c r="NUK3" s="819"/>
      <c r="NUL3" s="819"/>
      <c r="NUM3" s="819"/>
      <c r="NUN3" s="819"/>
      <c r="NUO3" s="819"/>
      <c r="NUP3" s="819"/>
      <c r="NUQ3" s="819"/>
      <c r="NUR3" s="819"/>
      <c r="NUS3" s="819"/>
      <c r="NUT3" s="819"/>
      <c r="NUU3" s="819"/>
      <c r="NUV3" s="819"/>
      <c r="NUW3" s="819"/>
      <c r="NUX3" s="819"/>
      <c r="NUY3" s="819"/>
      <c r="NUZ3" s="819"/>
      <c r="NVA3" s="819"/>
      <c r="NVB3" s="819"/>
      <c r="NVC3" s="819"/>
      <c r="NVD3" s="819"/>
      <c r="NVE3" s="819"/>
      <c r="NVF3" s="819"/>
      <c r="NVG3" s="819"/>
      <c r="NVH3" s="819"/>
      <c r="NVI3" s="819"/>
      <c r="NVJ3" s="819"/>
      <c r="NVK3" s="819"/>
      <c r="NVL3" s="819"/>
      <c r="NVM3" s="819"/>
      <c r="NVN3" s="819"/>
      <c r="NVO3" s="819"/>
      <c r="NVP3" s="819"/>
      <c r="NVQ3" s="819"/>
      <c r="NVR3" s="819"/>
      <c r="NVS3" s="819"/>
      <c r="NVT3" s="819"/>
      <c r="NVU3" s="819"/>
      <c r="NVV3" s="819"/>
      <c r="NVW3" s="819"/>
      <c r="NVX3" s="819"/>
      <c r="NVY3" s="819"/>
      <c r="NVZ3" s="819"/>
      <c r="NWA3" s="819"/>
      <c r="NWB3" s="819"/>
      <c r="NWC3" s="819"/>
      <c r="NWD3" s="819"/>
      <c r="NWE3" s="819"/>
      <c r="NWF3" s="819"/>
      <c r="NWG3" s="819"/>
      <c r="NWH3" s="819"/>
      <c r="NWI3" s="819"/>
      <c r="NWJ3" s="819"/>
      <c r="NWK3" s="819"/>
      <c r="NWL3" s="819"/>
      <c r="NWM3" s="819"/>
      <c r="NWN3" s="819"/>
      <c r="NWO3" s="819"/>
      <c r="NWP3" s="819"/>
      <c r="NWQ3" s="819"/>
      <c r="NWR3" s="819"/>
      <c r="NWS3" s="819"/>
      <c r="NWT3" s="819"/>
      <c r="NWU3" s="819"/>
      <c r="NWV3" s="819"/>
      <c r="NWW3" s="819"/>
      <c r="NWX3" s="819"/>
      <c r="NWY3" s="819"/>
      <c r="NWZ3" s="819"/>
      <c r="NXA3" s="819"/>
      <c r="NXB3" s="819"/>
      <c r="NXC3" s="819"/>
      <c r="NXD3" s="819"/>
      <c r="NXE3" s="819"/>
      <c r="NXF3" s="819"/>
      <c r="NXG3" s="819"/>
      <c r="NXH3" s="819"/>
      <c r="NXI3" s="819"/>
      <c r="NXJ3" s="819"/>
      <c r="NXK3" s="819"/>
      <c r="NXL3" s="819"/>
      <c r="NXM3" s="819"/>
      <c r="NXN3" s="819"/>
      <c r="NXO3" s="819"/>
      <c r="NXP3" s="819"/>
      <c r="NXQ3" s="819"/>
      <c r="NXR3" s="819"/>
      <c r="NXS3" s="819"/>
      <c r="NXT3" s="819"/>
      <c r="NXU3" s="819"/>
      <c r="NXV3" s="819"/>
      <c r="NXW3" s="819"/>
      <c r="NXX3" s="819"/>
      <c r="NXY3" s="819"/>
      <c r="NXZ3" s="819"/>
      <c r="NYA3" s="819"/>
      <c r="NYB3" s="819"/>
      <c r="NYC3" s="819"/>
      <c r="NYD3" s="819"/>
      <c r="NYE3" s="819"/>
      <c r="NYF3" s="819"/>
      <c r="NYG3" s="819"/>
      <c r="NYH3" s="819"/>
      <c r="NYI3" s="819"/>
      <c r="NYJ3" s="819"/>
      <c r="NYK3" s="819"/>
      <c r="NYL3" s="819"/>
      <c r="NYM3" s="819"/>
      <c r="NYN3" s="819"/>
      <c r="NYO3" s="819"/>
      <c r="NYP3" s="819"/>
      <c r="NYQ3" s="819"/>
      <c r="NYR3" s="819"/>
      <c r="NYS3" s="819"/>
      <c r="NYT3" s="819"/>
      <c r="NYU3" s="819"/>
      <c r="NYV3" s="819"/>
      <c r="NYW3" s="819"/>
      <c r="NYX3" s="819"/>
      <c r="NYY3" s="819"/>
      <c r="NYZ3" s="819"/>
      <c r="NZA3" s="819"/>
      <c r="NZB3" s="819"/>
      <c r="NZC3" s="819"/>
      <c r="NZD3" s="819"/>
      <c r="NZE3" s="819"/>
      <c r="NZF3" s="819"/>
      <c r="NZG3" s="819"/>
      <c r="NZH3" s="819"/>
      <c r="NZI3" s="819"/>
      <c r="NZJ3" s="819"/>
      <c r="NZK3" s="819"/>
      <c r="NZL3" s="819"/>
      <c r="NZM3" s="819"/>
      <c r="NZN3" s="819"/>
      <c r="NZO3" s="819"/>
      <c r="NZP3" s="819"/>
      <c r="NZQ3" s="819"/>
      <c r="NZR3" s="819"/>
      <c r="NZS3" s="819"/>
      <c r="NZT3" s="819"/>
      <c r="NZU3" s="819"/>
      <c r="NZV3" s="819"/>
      <c r="NZW3" s="819"/>
      <c r="NZX3" s="819"/>
      <c r="NZY3" s="819"/>
      <c r="NZZ3" s="819"/>
      <c r="OAA3" s="819"/>
      <c r="OAB3" s="819"/>
      <c r="OAC3" s="819"/>
      <c r="OAD3" s="819"/>
      <c r="OAE3" s="819"/>
      <c r="OAF3" s="819"/>
      <c r="OAG3" s="819"/>
      <c r="OAH3" s="819"/>
      <c r="OAI3" s="819"/>
      <c r="OAJ3" s="819"/>
      <c r="OAK3" s="819"/>
      <c r="OAL3" s="819"/>
      <c r="OAM3" s="819"/>
      <c r="OAN3" s="819"/>
      <c r="OAO3" s="819"/>
      <c r="OAP3" s="819"/>
      <c r="OAQ3" s="819"/>
      <c r="OAR3" s="819"/>
      <c r="OAS3" s="819"/>
      <c r="OAT3" s="819"/>
      <c r="OAU3" s="819"/>
      <c r="OAV3" s="819"/>
      <c r="OAW3" s="819"/>
      <c r="OAX3" s="819"/>
      <c r="OAY3" s="819"/>
      <c r="OAZ3" s="819"/>
      <c r="OBA3" s="819"/>
      <c r="OBB3" s="819"/>
      <c r="OBC3" s="819"/>
      <c r="OBD3" s="819"/>
      <c r="OBE3" s="819"/>
      <c r="OBF3" s="819"/>
      <c r="OBG3" s="819"/>
      <c r="OBH3" s="819"/>
      <c r="OBI3" s="819"/>
      <c r="OBJ3" s="819"/>
      <c r="OBK3" s="819"/>
      <c r="OBL3" s="819"/>
      <c r="OBM3" s="819"/>
      <c r="OBN3" s="819"/>
      <c r="OBO3" s="819"/>
      <c r="OBP3" s="819"/>
      <c r="OBQ3" s="819"/>
      <c r="OBR3" s="819"/>
      <c r="OBS3" s="819"/>
      <c r="OBT3" s="819"/>
      <c r="OBU3" s="819"/>
      <c r="OBV3" s="819"/>
      <c r="OBW3" s="819"/>
      <c r="OBX3" s="819"/>
      <c r="OBY3" s="819"/>
      <c r="OBZ3" s="819"/>
      <c r="OCA3" s="819"/>
      <c r="OCB3" s="819"/>
      <c r="OCC3" s="819"/>
      <c r="OCD3" s="819"/>
      <c r="OCE3" s="819"/>
      <c r="OCF3" s="819"/>
      <c r="OCG3" s="819"/>
      <c r="OCH3" s="819"/>
      <c r="OCI3" s="819"/>
      <c r="OCJ3" s="819"/>
      <c r="OCK3" s="819"/>
      <c r="OCL3" s="819"/>
      <c r="OCM3" s="819"/>
      <c r="OCN3" s="819"/>
      <c r="OCO3" s="819"/>
      <c r="OCP3" s="819"/>
      <c r="OCQ3" s="819"/>
      <c r="OCR3" s="819"/>
      <c r="OCS3" s="819"/>
      <c r="OCT3" s="819"/>
      <c r="OCU3" s="819"/>
      <c r="OCV3" s="819"/>
      <c r="OCW3" s="819"/>
      <c r="OCX3" s="819"/>
      <c r="OCY3" s="819"/>
      <c r="OCZ3" s="819"/>
      <c r="ODA3" s="819"/>
      <c r="ODB3" s="819"/>
      <c r="ODC3" s="819"/>
      <c r="ODD3" s="819"/>
      <c r="ODE3" s="819"/>
      <c r="ODF3" s="819"/>
      <c r="ODG3" s="819"/>
      <c r="ODH3" s="819"/>
      <c r="ODI3" s="819"/>
      <c r="ODJ3" s="819"/>
      <c r="ODK3" s="819"/>
      <c r="ODL3" s="819"/>
      <c r="ODM3" s="819"/>
      <c r="ODN3" s="819"/>
      <c r="ODO3" s="819"/>
      <c r="ODP3" s="819"/>
      <c r="ODQ3" s="819"/>
      <c r="ODR3" s="819"/>
      <c r="ODS3" s="819"/>
      <c r="ODT3" s="819"/>
      <c r="ODU3" s="819"/>
      <c r="ODV3" s="819"/>
      <c r="ODW3" s="819"/>
      <c r="ODX3" s="819"/>
      <c r="ODY3" s="819"/>
      <c r="ODZ3" s="819"/>
      <c r="OEA3" s="819"/>
      <c r="OEB3" s="819"/>
      <c r="OEC3" s="819"/>
      <c r="OED3" s="819"/>
      <c r="OEE3" s="819"/>
      <c r="OEF3" s="819"/>
      <c r="OEG3" s="819"/>
      <c r="OEH3" s="819"/>
      <c r="OEI3" s="819"/>
      <c r="OEJ3" s="819"/>
      <c r="OEK3" s="819"/>
      <c r="OEL3" s="819"/>
      <c r="OEM3" s="819"/>
      <c r="OEN3" s="819"/>
      <c r="OEO3" s="819"/>
      <c r="OEP3" s="819"/>
      <c r="OEQ3" s="819"/>
      <c r="OER3" s="819"/>
      <c r="OES3" s="819"/>
      <c r="OET3" s="819"/>
      <c r="OEU3" s="819"/>
      <c r="OEV3" s="819"/>
      <c r="OEW3" s="819"/>
      <c r="OEX3" s="819"/>
      <c r="OEY3" s="819"/>
      <c r="OEZ3" s="819"/>
      <c r="OFA3" s="819"/>
      <c r="OFB3" s="819"/>
      <c r="OFC3" s="819"/>
      <c r="OFD3" s="819"/>
      <c r="OFE3" s="819"/>
      <c r="OFF3" s="819"/>
      <c r="OFG3" s="819"/>
      <c r="OFH3" s="819"/>
      <c r="OFI3" s="819"/>
      <c r="OFJ3" s="819"/>
      <c r="OFK3" s="819"/>
      <c r="OFL3" s="819"/>
      <c r="OFM3" s="819"/>
      <c r="OFN3" s="819"/>
      <c r="OFO3" s="819"/>
      <c r="OFP3" s="819"/>
      <c r="OFQ3" s="819"/>
      <c r="OFR3" s="819"/>
      <c r="OFS3" s="819"/>
      <c r="OFT3" s="819"/>
      <c r="OFU3" s="819"/>
      <c r="OFV3" s="819"/>
      <c r="OFW3" s="819"/>
      <c r="OFX3" s="819"/>
      <c r="OFY3" s="819"/>
      <c r="OFZ3" s="819"/>
      <c r="OGA3" s="819"/>
      <c r="OGB3" s="819"/>
      <c r="OGC3" s="819"/>
      <c r="OGD3" s="819"/>
      <c r="OGE3" s="819"/>
      <c r="OGF3" s="819"/>
      <c r="OGG3" s="819"/>
      <c r="OGH3" s="819"/>
      <c r="OGI3" s="819"/>
      <c r="OGJ3" s="819"/>
      <c r="OGK3" s="819"/>
      <c r="OGL3" s="819"/>
      <c r="OGM3" s="819"/>
      <c r="OGN3" s="819"/>
      <c r="OGO3" s="819"/>
      <c r="OGP3" s="819"/>
      <c r="OGQ3" s="819"/>
      <c r="OGR3" s="819"/>
      <c r="OGS3" s="819"/>
      <c r="OGT3" s="819"/>
      <c r="OGU3" s="819"/>
      <c r="OGV3" s="819"/>
      <c r="OGW3" s="819"/>
      <c r="OGX3" s="819"/>
      <c r="OGY3" s="819"/>
      <c r="OGZ3" s="819"/>
      <c r="OHA3" s="819"/>
      <c r="OHB3" s="819"/>
      <c r="OHC3" s="819"/>
      <c r="OHD3" s="819"/>
      <c r="OHE3" s="819"/>
      <c r="OHF3" s="819"/>
      <c r="OHG3" s="819"/>
      <c r="OHH3" s="819"/>
      <c r="OHI3" s="819"/>
      <c r="OHJ3" s="819"/>
      <c r="OHK3" s="819"/>
      <c r="OHL3" s="819"/>
      <c r="OHM3" s="819"/>
      <c r="OHN3" s="819"/>
      <c r="OHO3" s="819"/>
      <c r="OHP3" s="819"/>
      <c r="OHQ3" s="819"/>
      <c r="OHR3" s="819"/>
      <c r="OHS3" s="819"/>
      <c r="OHT3" s="819"/>
      <c r="OHU3" s="819"/>
      <c r="OHV3" s="819"/>
      <c r="OHW3" s="819"/>
      <c r="OHX3" s="819"/>
      <c r="OHY3" s="819"/>
      <c r="OHZ3" s="819"/>
      <c r="OIA3" s="819"/>
      <c r="OIB3" s="819"/>
      <c r="OIC3" s="819"/>
      <c r="OID3" s="819"/>
      <c r="OIE3" s="819"/>
      <c r="OIF3" s="819"/>
      <c r="OIG3" s="819"/>
      <c r="OIH3" s="819"/>
      <c r="OII3" s="819"/>
      <c r="OIJ3" s="819"/>
      <c r="OIK3" s="819"/>
      <c r="OIL3" s="819"/>
      <c r="OIM3" s="819"/>
      <c r="OIN3" s="819"/>
      <c r="OIO3" s="819"/>
      <c r="OIP3" s="819"/>
      <c r="OIQ3" s="819"/>
      <c r="OIR3" s="819"/>
      <c r="OIS3" s="819"/>
      <c r="OIT3" s="819"/>
      <c r="OIU3" s="819"/>
      <c r="OIV3" s="819"/>
      <c r="OIW3" s="819"/>
      <c r="OIX3" s="819"/>
      <c r="OIY3" s="819"/>
      <c r="OIZ3" s="819"/>
      <c r="OJA3" s="819"/>
      <c r="OJB3" s="819"/>
      <c r="OJC3" s="819"/>
      <c r="OJD3" s="819"/>
      <c r="OJE3" s="819"/>
      <c r="OJF3" s="819"/>
      <c r="OJG3" s="819"/>
      <c r="OJH3" s="819"/>
      <c r="OJI3" s="819"/>
      <c r="OJJ3" s="819"/>
      <c r="OJK3" s="819"/>
      <c r="OJL3" s="819"/>
      <c r="OJM3" s="819"/>
      <c r="OJN3" s="819"/>
      <c r="OJO3" s="819"/>
      <c r="OJP3" s="819"/>
      <c r="OJQ3" s="819"/>
      <c r="OJR3" s="819"/>
      <c r="OJS3" s="819"/>
      <c r="OJT3" s="819"/>
      <c r="OJU3" s="819"/>
      <c r="OJV3" s="819"/>
      <c r="OJW3" s="819"/>
      <c r="OJX3" s="819"/>
      <c r="OJY3" s="819"/>
      <c r="OJZ3" s="819"/>
      <c r="OKA3" s="819"/>
      <c r="OKB3" s="819"/>
      <c r="OKC3" s="819"/>
      <c r="OKD3" s="819"/>
      <c r="OKE3" s="819"/>
      <c r="OKF3" s="819"/>
      <c r="OKG3" s="819"/>
      <c r="OKH3" s="819"/>
      <c r="OKI3" s="819"/>
      <c r="OKJ3" s="819"/>
      <c r="OKK3" s="819"/>
      <c r="OKL3" s="819"/>
      <c r="OKM3" s="819"/>
      <c r="OKN3" s="819"/>
      <c r="OKO3" s="819"/>
      <c r="OKP3" s="819"/>
      <c r="OKQ3" s="819"/>
      <c r="OKR3" s="819"/>
      <c r="OKS3" s="819"/>
      <c r="OKT3" s="819"/>
      <c r="OKU3" s="819"/>
      <c r="OKV3" s="819"/>
      <c r="OKW3" s="819"/>
      <c r="OKX3" s="819"/>
      <c r="OKY3" s="819"/>
      <c r="OKZ3" s="819"/>
      <c r="OLA3" s="819"/>
      <c r="OLB3" s="819"/>
      <c r="OLC3" s="819"/>
      <c r="OLD3" s="819"/>
      <c r="OLE3" s="819"/>
      <c r="OLF3" s="819"/>
      <c r="OLG3" s="819"/>
      <c r="OLH3" s="819"/>
      <c r="OLI3" s="819"/>
      <c r="OLJ3" s="819"/>
      <c r="OLK3" s="819"/>
      <c r="OLL3" s="819"/>
      <c r="OLM3" s="819"/>
      <c r="OLN3" s="819"/>
      <c r="OLO3" s="819"/>
      <c r="OLP3" s="819"/>
      <c r="OLQ3" s="819"/>
      <c r="OLR3" s="819"/>
      <c r="OLS3" s="819"/>
      <c r="OLT3" s="819"/>
      <c r="OLU3" s="819"/>
      <c r="OLV3" s="819"/>
      <c r="OLW3" s="819"/>
      <c r="OLX3" s="819"/>
      <c r="OLY3" s="819"/>
      <c r="OLZ3" s="819"/>
      <c r="OMA3" s="819"/>
      <c r="OMB3" s="819"/>
      <c r="OMC3" s="819"/>
      <c r="OMD3" s="819"/>
      <c r="OME3" s="819"/>
      <c r="OMF3" s="819"/>
      <c r="OMG3" s="819"/>
      <c r="OMH3" s="819"/>
      <c r="OMI3" s="819"/>
      <c r="OMJ3" s="819"/>
      <c r="OMK3" s="819"/>
      <c r="OML3" s="819"/>
      <c r="OMM3" s="819"/>
      <c r="OMN3" s="819"/>
      <c r="OMO3" s="819"/>
      <c r="OMP3" s="819"/>
      <c r="OMQ3" s="819"/>
      <c r="OMR3" s="819"/>
      <c r="OMS3" s="819"/>
      <c r="OMT3" s="819"/>
      <c r="OMU3" s="819"/>
      <c r="OMV3" s="819"/>
      <c r="OMW3" s="819"/>
      <c r="OMX3" s="819"/>
      <c r="OMY3" s="819"/>
      <c r="OMZ3" s="819"/>
      <c r="ONA3" s="819"/>
      <c r="ONB3" s="819"/>
      <c r="ONC3" s="819"/>
      <c r="OND3" s="819"/>
      <c r="ONE3" s="819"/>
      <c r="ONF3" s="819"/>
      <c r="ONG3" s="819"/>
      <c r="ONH3" s="819"/>
      <c r="ONI3" s="819"/>
      <c r="ONJ3" s="819"/>
      <c r="ONK3" s="819"/>
      <c r="ONL3" s="819"/>
      <c r="ONM3" s="819"/>
      <c r="ONN3" s="819"/>
      <c r="ONO3" s="819"/>
      <c r="ONP3" s="819"/>
      <c r="ONQ3" s="819"/>
      <c r="ONR3" s="819"/>
      <c r="ONS3" s="819"/>
      <c r="ONT3" s="819"/>
      <c r="ONU3" s="819"/>
      <c r="ONV3" s="819"/>
      <c r="ONW3" s="819"/>
      <c r="ONX3" s="819"/>
      <c r="ONY3" s="819"/>
      <c r="ONZ3" s="819"/>
      <c r="OOA3" s="819"/>
      <c r="OOB3" s="819"/>
      <c r="OOC3" s="819"/>
      <c r="OOD3" s="819"/>
      <c r="OOE3" s="819"/>
      <c r="OOF3" s="819"/>
      <c r="OOG3" s="819"/>
      <c r="OOH3" s="819"/>
      <c r="OOI3" s="819"/>
      <c r="OOJ3" s="819"/>
      <c r="OOK3" s="819"/>
      <c r="OOL3" s="819"/>
      <c r="OOM3" s="819"/>
      <c r="OON3" s="819"/>
      <c r="OOO3" s="819"/>
      <c r="OOP3" s="819"/>
      <c r="OOQ3" s="819"/>
      <c r="OOR3" s="819"/>
      <c r="OOS3" s="819"/>
      <c r="OOT3" s="819"/>
      <c r="OOU3" s="819"/>
      <c r="OOV3" s="819"/>
      <c r="OOW3" s="819"/>
      <c r="OOX3" s="819"/>
      <c r="OOY3" s="819"/>
      <c r="OOZ3" s="819"/>
      <c r="OPA3" s="819"/>
      <c r="OPB3" s="819"/>
      <c r="OPC3" s="819"/>
      <c r="OPD3" s="819"/>
      <c r="OPE3" s="819"/>
      <c r="OPF3" s="819"/>
      <c r="OPG3" s="819"/>
      <c r="OPH3" s="819"/>
      <c r="OPI3" s="819"/>
      <c r="OPJ3" s="819"/>
      <c r="OPK3" s="819"/>
      <c r="OPL3" s="819"/>
      <c r="OPM3" s="819"/>
      <c r="OPN3" s="819"/>
      <c r="OPO3" s="819"/>
      <c r="OPP3" s="819"/>
      <c r="OPQ3" s="819"/>
      <c r="OPR3" s="819"/>
      <c r="OPS3" s="819"/>
      <c r="OPT3" s="819"/>
      <c r="OPU3" s="819"/>
      <c r="OPV3" s="819"/>
      <c r="OPW3" s="819"/>
      <c r="OPX3" s="819"/>
      <c r="OPY3" s="819"/>
      <c r="OPZ3" s="819"/>
      <c r="OQA3" s="819"/>
      <c r="OQB3" s="819"/>
      <c r="OQC3" s="819"/>
      <c r="OQD3" s="819"/>
      <c r="OQE3" s="819"/>
      <c r="OQF3" s="819"/>
      <c r="OQG3" s="819"/>
      <c r="OQH3" s="819"/>
      <c r="OQI3" s="819"/>
      <c r="OQJ3" s="819"/>
      <c r="OQK3" s="819"/>
      <c r="OQL3" s="819"/>
      <c r="OQM3" s="819"/>
      <c r="OQN3" s="819"/>
      <c r="OQO3" s="819"/>
      <c r="OQP3" s="819"/>
      <c r="OQQ3" s="819"/>
      <c r="OQR3" s="819"/>
      <c r="OQS3" s="819"/>
      <c r="OQT3" s="819"/>
      <c r="OQU3" s="819"/>
      <c r="OQV3" s="819"/>
      <c r="OQW3" s="819"/>
      <c r="OQX3" s="819"/>
      <c r="OQY3" s="819"/>
      <c r="OQZ3" s="819"/>
      <c r="ORA3" s="819"/>
      <c r="ORB3" s="819"/>
      <c r="ORC3" s="819"/>
      <c r="ORD3" s="819"/>
      <c r="ORE3" s="819"/>
      <c r="ORF3" s="819"/>
      <c r="ORG3" s="819"/>
      <c r="ORH3" s="819"/>
      <c r="ORI3" s="819"/>
      <c r="ORJ3" s="819"/>
      <c r="ORK3" s="819"/>
      <c r="ORL3" s="819"/>
      <c r="ORM3" s="819"/>
      <c r="ORN3" s="819"/>
      <c r="ORO3" s="819"/>
      <c r="ORP3" s="819"/>
      <c r="ORQ3" s="819"/>
      <c r="ORR3" s="819"/>
      <c r="ORS3" s="819"/>
      <c r="ORT3" s="819"/>
      <c r="ORU3" s="819"/>
      <c r="ORV3" s="819"/>
      <c r="ORW3" s="819"/>
      <c r="ORX3" s="819"/>
      <c r="ORY3" s="819"/>
      <c r="ORZ3" s="819"/>
      <c r="OSA3" s="819"/>
      <c r="OSB3" s="819"/>
      <c r="OSC3" s="819"/>
      <c r="OSD3" s="819"/>
      <c r="OSE3" s="819"/>
      <c r="OSF3" s="819"/>
      <c r="OSG3" s="819"/>
      <c r="OSH3" s="819"/>
      <c r="OSI3" s="819"/>
      <c r="OSJ3" s="819"/>
      <c r="OSK3" s="819"/>
      <c r="OSL3" s="819"/>
      <c r="OSM3" s="819"/>
      <c r="OSN3" s="819"/>
      <c r="OSO3" s="819"/>
      <c r="OSP3" s="819"/>
      <c r="OSQ3" s="819"/>
      <c r="OSR3" s="819"/>
      <c r="OSS3" s="819"/>
      <c r="OST3" s="819"/>
      <c r="OSU3" s="819"/>
      <c r="OSV3" s="819"/>
      <c r="OSW3" s="819"/>
      <c r="OSX3" s="819"/>
      <c r="OSY3" s="819"/>
      <c r="OSZ3" s="819"/>
      <c r="OTA3" s="819"/>
      <c r="OTB3" s="819"/>
      <c r="OTC3" s="819"/>
      <c r="OTD3" s="819"/>
      <c r="OTE3" s="819"/>
      <c r="OTF3" s="819"/>
      <c r="OTG3" s="819"/>
      <c r="OTH3" s="819"/>
      <c r="OTI3" s="819"/>
      <c r="OTJ3" s="819"/>
      <c r="OTK3" s="819"/>
      <c r="OTL3" s="819"/>
      <c r="OTM3" s="819"/>
      <c r="OTN3" s="819"/>
      <c r="OTO3" s="819"/>
      <c r="OTP3" s="819"/>
      <c r="OTQ3" s="819"/>
      <c r="OTR3" s="819"/>
      <c r="OTS3" s="819"/>
      <c r="OTT3" s="819"/>
      <c r="OTU3" s="819"/>
      <c r="OTV3" s="819"/>
      <c r="OTW3" s="819"/>
      <c r="OTX3" s="819"/>
      <c r="OTY3" s="819"/>
      <c r="OTZ3" s="819"/>
      <c r="OUA3" s="819"/>
      <c r="OUB3" s="819"/>
      <c r="OUC3" s="819"/>
      <c r="OUD3" s="819"/>
      <c r="OUE3" s="819"/>
      <c r="OUF3" s="819"/>
      <c r="OUG3" s="819"/>
      <c r="OUH3" s="819"/>
      <c r="OUI3" s="819"/>
      <c r="OUJ3" s="819"/>
      <c r="OUK3" s="819"/>
      <c r="OUL3" s="819"/>
      <c r="OUM3" s="819"/>
      <c r="OUN3" s="819"/>
      <c r="OUO3" s="819"/>
      <c r="OUP3" s="819"/>
      <c r="OUQ3" s="819"/>
      <c r="OUR3" s="819"/>
      <c r="OUS3" s="819"/>
      <c r="OUT3" s="819"/>
      <c r="OUU3" s="819"/>
      <c r="OUV3" s="819"/>
      <c r="OUW3" s="819"/>
      <c r="OUX3" s="819"/>
      <c r="OUY3" s="819"/>
      <c r="OUZ3" s="819"/>
      <c r="OVA3" s="819"/>
      <c r="OVB3" s="819"/>
      <c r="OVC3" s="819"/>
      <c r="OVD3" s="819"/>
      <c r="OVE3" s="819"/>
      <c r="OVF3" s="819"/>
      <c r="OVG3" s="819"/>
      <c r="OVH3" s="819"/>
      <c r="OVI3" s="819"/>
      <c r="OVJ3" s="819"/>
      <c r="OVK3" s="819"/>
      <c r="OVL3" s="819"/>
      <c r="OVM3" s="819"/>
      <c r="OVN3" s="819"/>
      <c r="OVO3" s="819"/>
      <c r="OVP3" s="819"/>
      <c r="OVQ3" s="819"/>
      <c r="OVR3" s="819"/>
      <c r="OVS3" s="819"/>
      <c r="OVT3" s="819"/>
      <c r="OVU3" s="819"/>
      <c r="OVV3" s="819"/>
      <c r="OVW3" s="819"/>
      <c r="OVX3" s="819"/>
      <c r="OVY3" s="819"/>
      <c r="OVZ3" s="819"/>
      <c r="OWA3" s="819"/>
      <c r="OWB3" s="819"/>
      <c r="OWC3" s="819"/>
      <c r="OWD3" s="819"/>
      <c r="OWE3" s="819"/>
      <c r="OWF3" s="819"/>
      <c r="OWG3" s="819"/>
      <c r="OWH3" s="819"/>
      <c r="OWI3" s="819"/>
      <c r="OWJ3" s="819"/>
      <c r="OWK3" s="819"/>
      <c r="OWL3" s="819"/>
      <c r="OWM3" s="819"/>
      <c r="OWN3" s="819"/>
      <c r="OWO3" s="819"/>
      <c r="OWP3" s="819"/>
      <c r="OWQ3" s="819"/>
      <c r="OWR3" s="819"/>
      <c r="OWS3" s="819"/>
      <c r="OWT3" s="819"/>
      <c r="OWU3" s="819"/>
      <c r="OWV3" s="819"/>
      <c r="OWW3" s="819"/>
      <c r="OWX3" s="819"/>
      <c r="OWY3" s="819"/>
      <c r="OWZ3" s="819"/>
      <c r="OXA3" s="819"/>
      <c r="OXB3" s="819"/>
      <c r="OXC3" s="819"/>
      <c r="OXD3" s="819"/>
      <c r="OXE3" s="819"/>
      <c r="OXF3" s="819"/>
      <c r="OXG3" s="819"/>
      <c r="OXH3" s="819"/>
      <c r="OXI3" s="819"/>
      <c r="OXJ3" s="819"/>
      <c r="OXK3" s="819"/>
      <c r="OXL3" s="819"/>
      <c r="OXM3" s="819"/>
      <c r="OXN3" s="819"/>
      <c r="OXO3" s="819"/>
      <c r="OXP3" s="819"/>
      <c r="OXQ3" s="819"/>
      <c r="OXR3" s="819"/>
      <c r="OXS3" s="819"/>
      <c r="OXT3" s="819"/>
      <c r="OXU3" s="819"/>
      <c r="OXV3" s="819"/>
      <c r="OXW3" s="819"/>
      <c r="OXX3" s="819"/>
      <c r="OXY3" s="819"/>
      <c r="OXZ3" s="819"/>
      <c r="OYA3" s="819"/>
      <c r="OYB3" s="819"/>
      <c r="OYC3" s="819"/>
      <c r="OYD3" s="819"/>
      <c r="OYE3" s="819"/>
      <c r="OYF3" s="819"/>
      <c r="OYG3" s="819"/>
      <c r="OYH3" s="819"/>
      <c r="OYI3" s="819"/>
      <c r="OYJ3" s="819"/>
      <c r="OYK3" s="819"/>
      <c r="OYL3" s="819"/>
      <c r="OYM3" s="819"/>
      <c r="OYN3" s="819"/>
      <c r="OYO3" s="819"/>
      <c r="OYP3" s="819"/>
      <c r="OYQ3" s="819"/>
      <c r="OYR3" s="819"/>
      <c r="OYS3" s="819"/>
      <c r="OYT3" s="819"/>
      <c r="OYU3" s="819"/>
      <c r="OYV3" s="819"/>
      <c r="OYW3" s="819"/>
      <c r="OYX3" s="819"/>
      <c r="OYY3" s="819"/>
      <c r="OYZ3" s="819"/>
      <c r="OZA3" s="819"/>
      <c r="OZB3" s="819"/>
      <c r="OZC3" s="819"/>
      <c r="OZD3" s="819"/>
      <c r="OZE3" s="819"/>
      <c r="OZF3" s="819"/>
      <c r="OZG3" s="819"/>
      <c r="OZH3" s="819"/>
      <c r="OZI3" s="819"/>
      <c r="OZJ3" s="819"/>
      <c r="OZK3" s="819"/>
      <c r="OZL3" s="819"/>
      <c r="OZM3" s="819"/>
      <c r="OZN3" s="819"/>
      <c r="OZO3" s="819"/>
      <c r="OZP3" s="819"/>
      <c r="OZQ3" s="819"/>
      <c r="OZR3" s="819"/>
      <c r="OZS3" s="819"/>
      <c r="OZT3" s="819"/>
      <c r="OZU3" s="819"/>
      <c r="OZV3" s="819"/>
      <c r="OZW3" s="819"/>
      <c r="OZX3" s="819"/>
      <c r="OZY3" s="819"/>
      <c r="OZZ3" s="819"/>
      <c r="PAA3" s="819"/>
      <c r="PAB3" s="819"/>
      <c r="PAC3" s="819"/>
      <c r="PAD3" s="819"/>
      <c r="PAE3" s="819"/>
      <c r="PAF3" s="819"/>
      <c r="PAG3" s="819"/>
      <c r="PAH3" s="819"/>
      <c r="PAI3" s="819"/>
      <c r="PAJ3" s="819"/>
      <c r="PAK3" s="819"/>
      <c r="PAL3" s="819"/>
      <c r="PAM3" s="819"/>
      <c r="PAN3" s="819"/>
      <c r="PAO3" s="819"/>
      <c r="PAP3" s="819"/>
      <c r="PAQ3" s="819"/>
      <c r="PAR3" s="819"/>
      <c r="PAS3" s="819"/>
      <c r="PAT3" s="819"/>
      <c r="PAU3" s="819"/>
      <c r="PAV3" s="819"/>
      <c r="PAW3" s="819"/>
      <c r="PAX3" s="819"/>
      <c r="PAY3" s="819"/>
      <c r="PAZ3" s="819"/>
      <c r="PBA3" s="819"/>
      <c r="PBB3" s="819"/>
      <c r="PBC3" s="819"/>
      <c r="PBD3" s="819"/>
      <c r="PBE3" s="819"/>
      <c r="PBF3" s="819"/>
      <c r="PBG3" s="819"/>
      <c r="PBH3" s="819"/>
      <c r="PBI3" s="819"/>
      <c r="PBJ3" s="819"/>
      <c r="PBK3" s="819"/>
      <c r="PBL3" s="819"/>
      <c r="PBM3" s="819"/>
      <c r="PBN3" s="819"/>
      <c r="PBO3" s="819"/>
      <c r="PBP3" s="819"/>
      <c r="PBQ3" s="819"/>
      <c r="PBR3" s="819"/>
      <c r="PBS3" s="819"/>
      <c r="PBT3" s="819"/>
      <c r="PBU3" s="819"/>
      <c r="PBV3" s="819"/>
      <c r="PBW3" s="819"/>
      <c r="PBX3" s="819"/>
      <c r="PBY3" s="819"/>
      <c r="PBZ3" s="819"/>
      <c r="PCA3" s="819"/>
      <c r="PCB3" s="819"/>
      <c r="PCC3" s="819"/>
      <c r="PCD3" s="819"/>
      <c r="PCE3" s="819"/>
      <c r="PCF3" s="819"/>
      <c r="PCG3" s="819"/>
      <c r="PCH3" s="819"/>
      <c r="PCI3" s="819"/>
      <c r="PCJ3" s="819"/>
      <c r="PCK3" s="819"/>
      <c r="PCL3" s="819"/>
      <c r="PCM3" s="819"/>
      <c r="PCN3" s="819"/>
      <c r="PCO3" s="819"/>
      <c r="PCP3" s="819"/>
      <c r="PCQ3" s="819"/>
      <c r="PCR3" s="819"/>
      <c r="PCS3" s="819"/>
      <c r="PCT3" s="819"/>
      <c r="PCU3" s="819"/>
      <c r="PCV3" s="819"/>
      <c r="PCW3" s="819"/>
      <c r="PCX3" s="819"/>
      <c r="PCY3" s="819"/>
      <c r="PCZ3" s="819"/>
      <c r="PDA3" s="819"/>
      <c r="PDB3" s="819"/>
      <c r="PDC3" s="819"/>
      <c r="PDD3" s="819"/>
      <c r="PDE3" s="819"/>
      <c r="PDF3" s="819"/>
      <c r="PDG3" s="819"/>
      <c r="PDH3" s="819"/>
      <c r="PDI3" s="819"/>
      <c r="PDJ3" s="819"/>
      <c r="PDK3" s="819"/>
      <c r="PDL3" s="819"/>
      <c r="PDM3" s="819"/>
      <c r="PDN3" s="819"/>
      <c r="PDO3" s="819"/>
      <c r="PDP3" s="819"/>
      <c r="PDQ3" s="819"/>
      <c r="PDR3" s="819"/>
      <c r="PDS3" s="819"/>
      <c r="PDT3" s="819"/>
      <c r="PDU3" s="819"/>
      <c r="PDV3" s="819"/>
      <c r="PDW3" s="819"/>
      <c r="PDX3" s="819"/>
      <c r="PDY3" s="819"/>
      <c r="PDZ3" s="819"/>
      <c r="PEA3" s="819"/>
      <c r="PEB3" s="819"/>
      <c r="PEC3" s="819"/>
      <c r="PED3" s="819"/>
      <c r="PEE3" s="819"/>
      <c r="PEF3" s="819"/>
      <c r="PEG3" s="819"/>
      <c r="PEH3" s="819"/>
      <c r="PEI3" s="819"/>
      <c r="PEJ3" s="819"/>
      <c r="PEK3" s="819"/>
      <c r="PEL3" s="819"/>
      <c r="PEM3" s="819"/>
      <c r="PEN3" s="819"/>
      <c r="PEO3" s="819"/>
      <c r="PEP3" s="819"/>
      <c r="PEQ3" s="819"/>
      <c r="PER3" s="819"/>
      <c r="PES3" s="819"/>
      <c r="PET3" s="819"/>
      <c r="PEU3" s="819"/>
      <c r="PEV3" s="819"/>
      <c r="PEW3" s="819"/>
      <c r="PEX3" s="819"/>
      <c r="PEY3" s="819"/>
      <c r="PEZ3" s="819"/>
      <c r="PFA3" s="819"/>
      <c r="PFB3" s="819"/>
      <c r="PFC3" s="819"/>
      <c r="PFD3" s="819"/>
      <c r="PFE3" s="819"/>
      <c r="PFF3" s="819"/>
      <c r="PFG3" s="819"/>
      <c r="PFH3" s="819"/>
      <c r="PFI3" s="819"/>
      <c r="PFJ3" s="819"/>
      <c r="PFK3" s="819"/>
      <c r="PFL3" s="819"/>
      <c r="PFM3" s="819"/>
      <c r="PFN3" s="819"/>
      <c r="PFO3" s="819"/>
      <c r="PFP3" s="819"/>
      <c r="PFQ3" s="819"/>
      <c r="PFR3" s="819"/>
      <c r="PFS3" s="819"/>
      <c r="PFT3" s="819"/>
      <c r="PFU3" s="819"/>
      <c r="PFV3" s="819"/>
      <c r="PFW3" s="819"/>
      <c r="PFX3" s="819"/>
      <c r="PFY3" s="819"/>
      <c r="PFZ3" s="819"/>
      <c r="PGA3" s="819"/>
      <c r="PGB3" s="819"/>
      <c r="PGC3" s="819"/>
      <c r="PGD3" s="819"/>
      <c r="PGE3" s="819"/>
      <c r="PGF3" s="819"/>
      <c r="PGG3" s="819"/>
      <c r="PGH3" s="819"/>
      <c r="PGI3" s="819"/>
      <c r="PGJ3" s="819"/>
      <c r="PGK3" s="819"/>
      <c r="PGL3" s="819"/>
      <c r="PGM3" s="819"/>
      <c r="PGN3" s="819"/>
      <c r="PGO3" s="819"/>
      <c r="PGP3" s="819"/>
      <c r="PGQ3" s="819"/>
      <c r="PGR3" s="819"/>
      <c r="PGS3" s="819"/>
      <c r="PGT3" s="819"/>
      <c r="PGU3" s="819"/>
      <c r="PGV3" s="819"/>
      <c r="PGW3" s="819"/>
      <c r="PGX3" s="819"/>
      <c r="PGY3" s="819"/>
      <c r="PGZ3" s="819"/>
      <c r="PHA3" s="819"/>
      <c r="PHB3" s="819"/>
      <c r="PHC3" s="819"/>
      <c r="PHD3" s="819"/>
      <c r="PHE3" s="819"/>
      <c r="PHF3" s="819"/>
      <c r="PHG3" s="819"/>
      <c r="PHH3" s="819"/>
      <c r="PHI3" s="819"/>
      <c r="PHJ3" s="819"/>
      <c r="PHK3" s="819"/>
      <c r="PHL3" s="819"/>
      <c r="PHM3" s="819"/>
      <c r="PHN3" s="819"/>
      <c r="PHO3" s="819"/>
      <c r="PHP3" s="819"/>
      <c r="PHQ3" s="819"/>
      <c r="PHR3" s="819"/>
      <c r="PHS3" s="819"/>
      <c r="PHT3" s="819"/>
      <c r="PHU3" s="819"/>
      <c r="PHV3" s="819"/>
      <c r="PHW3" s="819"/>
      <c r="PHX3" s="819"/>
      <c r="PHY3" s="819"/>
      <c r="PHZ3" s="819"/>
      <c r="PIA3" s="819"/>
      <c r="PIB3" s="819"/>
      <c r="PIC3" s="819"/>
      <c r="PID3" s="819"/>
      <c r="PIE3" s="819"/>
      <c r="PIF3" s="819"/>
      <c r="PIG3" s="819"/>
      <c r="PIH3" s="819"/>
      <c r="PII3" s="819"/>
      <c r="PIJ3" s="819"/>
      <c r="PIK3" s="819"/>
      <c r="PIL3" s="819"/>
      <c r="PIM3" s="819"/>
      <c r="PIN3" s="819"/>
      <c r="PIO3" s="819"/>
      <c r="PIP3" s="819"/>
      <c r="PIQ3" s="819"/>
      <c r="PIR3" s="819"/>
      <c r="PIS3" s="819"/>
      <c r="PIT3" s="819"/>
      <c r="PIU3" s="819"/>
      <c r="PIV3" s="819"/>
      <c r="PIW3" s="819"/>
      <c r="PIX3" s="819"/>
      <c r="PIY3" s="819"/>
      <c r="PIZ3" s="819"/>
      <c r="PJA3" s="819"/>
      <c r="PJB3" s="819"/>
      <c r="PJC3" s="819"/>
      <c r="PJD3" s="819"/>
      <c r="PJE3" s="819"/>
      <c r="PJF3" s="819"/>
      <c r="PJG3" s="819"/>
      <c r="PJH3" s="819"/>
      <c r="PJI3" s="819"/>
      <c r="PJJ3" s="819"/>
      <c r="PJK3" s="819"/>
      <c r="PJL3" s="819"/>
      <c r="PJM3" s="819"/>
      <c r="PJN3" s="819"/>
      <c r="PJO3" s="819"/>
      <c r="PJP3" s="819"/>
      <c r="PJQ3" s="819"/>
      <c r="PJR3" s="819"/>
      <c r="PJS3" s="819"/>
      <c r="PJT3" s="819"/>
      <c r="PJU3" s="819"/>
      <c r="PJV3" s="819"/>
      <c r="PJW3" s="819"/>
      <c r="PJX3" s="819"/>
      <c r="PJY3" s="819"/>
      <c r="PJZ3" s="819"/>
      <c r="PKA3" s="819"/>
      <c r="PKB3" s="819"/>
      <c r="PKC3" s="819"/>
      <c r="PKD3" s="819"/>
      <c r="PKE3" s="819"/>
      <c r="PKF3" s="819"/>
      <c r="PKG3" s="819"/>
      <c r="PKH3" s="819"/>
      <c r="PKI3" s="819"/>
      <c r="PKJ3" s="819"/>
      <c r="PKK3" s="819"/>
      <c r="PKL3" s="819"/>
      <c r="PKM3" s="819"/>
      <c r="PKN3" s="819"/>
      <c r="PKO3" s="819"/>
      <c r="PKP3" s="819"/>
      <c r="PKQ3" s="819"/>
      <c r="PKR3" s="819"/>
      <c r="PKS3" s="819"/>
      <c r="PKT3" s="819"/>
      <c r="PKU3" s="819"/>
      <c r="PKV3" s="819"/>
      <c r="PKW3" s="819"/>
      <c r="PKX3" s="819"/>
      <c r="PKY3" s="819"/>
      <c r="PKZ3" s="819"/>
      <c r="PLA3" s="819"/>
      <c r="PLB3" s="819"/>
      <c r="PLC3" s="819"/>
      <c r="PLD3" s="819"/>
      <c r="PLE3" s="819"/>
      <c r="PLF3" s="819"/>
      <c r="PLG3" s="819"/>
      <c r="PLH3" s="819"/>
      <c r="PLI3" s="819"/>
      <c r="PLJ3" s="819"/>
      <c r="PLK3" s="819"/>
      <c r="PLL3" s="819"/>
      <c r="PLM3" s="819"/>
      <c r="PLN3" s="819"/>
      <c r="PLO3" s="819"/>
      <c r="PLP3" s="819"/>
      <c r="PLQ3" s="819"/>
      <c r="PLR3" s="819"/>
      <c r="PLS3" s="819"/>
      <c r="PLT3" s="819"/>
      <c r="PLU3" s="819"/>
      <c r="PLV3" s="819"/>
      <c r="PLW3" s="819"/>
      <c r="PLX3" s="819"/>
      <c r="PLY3" s="819"/>
      <c r="PLZ3" s="819"/>
      <c r="PMA3" s="819"/>
      <c r="PMB3" s="819"/>
      <c r="PMC3" s="819"/>
      <c r="PMD3" s="819"/>
      <c r="PME3" s="819"/>
      <c r="PMF3" s="819"/>
      <c r="PMG3" s="819"/>
      <c r="PMH3" s="819"/>
      <c r="PMI3" s="819"/>
      <c r="PMJ3" s="819"/>
      <c r="PMK3" s="819"/>
      <c r="PML3" s="819"/>
      <c r="PMM3" s="819"/>
      <c r="PMN3" s="819"/>
      <c r="PMO3" s="819"/>
      <c r="PMP3" s="819"/>
      <c r="PMQ3" s="819"/>
      <c r="PMR3" s="819"/>
      <c r="PMS3" s="819"/>
      <c r="PMT3" s="819"/>
      <c r="PMU3" s="819"/>
      <c r="PMV3" s="819"/>
      <c r="PMW3" s="819"/>
      <c r="PMX3" s="819"/>
      <c r="PMY3" s="819"/>
      <c r="PMZ3" s="819"/>
      <c r="PNA3" s="819"/>
      <c r="PNB3" s="819"/>
      <c r="PNC3" s="819"/>
      <c r="PND3" s="819"/>
      <c r="PNE3" s="819"/>
      <c r="PNF3" s="819"/>
      <c r="PNG3" s="819"/>
      <c r="PNH3" s="819"/>
      <c r="PNI3" s="819"/>
      <c r="PNJ3" s="819"/>
      <c r="PNK3" s="819"/>
      <c r="PNL3" s="819"/>
      <c r="PNM3" s="819"/>
      <c r="PNN3" s="819"/>
      <c r="PNO3" s="819"/>
      <c r="PNP3" s="819"/>
      <c r="PNQ3" s="819"/>
      <c r="PNR3" s="819"/>
      <c r="PNS3" s="819"/>
      <c r="PNT3" s="819"/>
      <c r="PNU3" s="819"/>
      <c r="PNV3" s="819"/>
      <c r="PNW3" s="819"/>
      <c r="PNX3" s="819"/>
      <c r="PNY3" s="819"/>
      <c r="PNZ3" s="819"/>
      <c r="POA3" s="819"/>
      <c r="POB3" s="819"/>
      <c r="POC3" s="819"/>
      <c r="POD3" s="819"/>
      <c r="POE3" s="819"/>
      <c r="POF3" s="819"/>
      <c r="POG3" s="819"/>
      <c r="POH3" s="819"/>
      <c r="POI3" s="819"/>
      <c r="POJ3" s="819"/>
      <c r="POK3" s="819"/>
      <c r="POL3" s="819"/>
      <c r="POM3" s="819"/>
      <c r="PON3" s="819"/>
      <c r="POO3" s="819"/>
      <c r="POP3" s="819"/>
      <c r="POQ3" s="819"/>
      <c r="POR3" s="819"/>
      <c r="POS3" s="819"/>
      <c r="POT3" s="819"/>
      <c r="POU3" s="819"/>
      <c r="POV3" s="819"/>
      <c r="POW3" s="819"/>
      <c r="POX3" s="819"/>
      <c r="POY3" s="819"/>
      <c r="POZ3" s="819"/>
      <c r="PPA3" s="819"/>
      <c r="PPB3" s="819"/>
      <c r="PPC3" s="819"/>
      <c r="PPD3" s="819"/>
      <c r="PPE3" s="819"/>
      <c r="PPF3" s="819"/>
      <c r="PPG3" s="819"/>
      <c r="PPH3" s="819"/>
      <c r="PPI3" s="819"/>
      <c r="PPJ3" s="819"/>
      <c r="PPK3" s="819"/>
      <c r="PPL3" s="819"/>
      <c r="PPM3" s="819"/>
      <c r="PPN3" s="819"/>
      <c r="PPO3" s="819"/>
      <c r="PPP3" s="819"/>
      <c r="PPQ3" s="819"/>
      <c r="PPR3" s="819"/>
      <c r="PPS3" s="819"/>
      <c r="PPT3" s="819"/>
      <c r="PPU3" s="819"/>
      <c r="PPV3" s="819"/>
      <c r="PPW3" s="819"/>
      <c r="PPX3" s="819"/>
      <c r="PPY3" s="819"/>
      <c r="PPZ3" s="819"/>
      <c r="PQA3" s="819"/>
      <c r="PQB3" s="819"/>
      <c r="PQC3" s="819"/>
      <c r="PQD3" s="819"/>
      <c r="PQE3" s="819"/>
      <c r="PQF3" s="819"/>
      <c r="PQG3" s="819"/>
      <c r="PQH3" s="819"/>
      <c r="PQI3" s="819"/>
      <c r="PQJ3" s="819"/>
      <c r="PQK3" s="819"/>
      <c r="PQL3" s="819"/>
      <c r="PQM3" s="819"/>
      <c r="PQN3" s="819"/>
      <c r="PQO3" s="819"/>
      <c r="PQP3" s="819"/>
      <c r="PQQ3" s="819"/>
      <c r="PQR3" s="819"/>
      <c r="PQS3" s="819"/>
      <c r="PQT3" s="819"/>
      <c r="PQU3" s="819"/>
      <c r="PQV3" s="819"/>
      <c r="PQW3" s="819"/>
      <c r="PQX3" s="819"/>
      <c r="PQY3" s="819"/>
      <c r="PQZ3" s="819"/>
      <c r="PRA3" s="819"/>
      <c r="PRB3" s="819"/>
      <c r="PRC3" s="819"/>
      <c r="PRD3" s="819"/>
      <c r="PRE3" s="819"/>
      <c r="PRF3" s="819"/>
      <c r="PRG3" s="819"/>
      <c r="PRH3" s="819"/>
      <c r="PRI3" s="819"/>
      <c r="PRJ3" s="819"/>
      <c r="PRK3" s="819"/>
      <c r="PRL3" s="819"/>
      <c r="PRM3" s="819"/>
      <c r="PRN3" s="819"/>
      <c r="PRO3" s="819"/>
      <c r="PRP3" s="819"/>
      <c r="PRQ3" s="819"/>
      <c r="PRR3" s="819"/>
      <c r="PRS3" s="819"/>
      <c r="PRT3" s="819"/>
      <c r="PRU3" s="819"/>
      <c r="PRV3" s="819"/>
      <c r="PRW3" s="819"/>
      <c r="PRX3" s="819"/>
      <c r="PRY3" s="819"/>
      <c r="PRZ3" s="819"/>
      <c r="PSA3" s="819"/>
      <c r="PSB3" s="819"/>
      <c r="PSC3" s="819"/>
      <c r="PSD3" s="819"/>
      <c r="PSE3" s="819"/>
      <c r="PSF3" s="819"/>
      <c r="PSG3" s="819"/>
      <c r="PSH3" s="819"/>
      <c r="PSI3" s="819"/>
      <c r="PSJ3" s="819"/>
      <c r="PSK3" s="819"/>
      <c r="PSL3" s="819"/>
      <c r="PSM3" s="819"/>
      <c r="PSN3" s="819"/>
      <c r="PSO3" s="819"/>
      <c r="PSP3" s="819"/>
      <c r="PSQ3" s="819"/>
      <c r="PSR3" s="819"/>
      <c r="PSS3" s="819"/>
      <c r="PST3" s="819"/>
      <c r="PSU3" s="819"/>
      <c r="PSV3" s="819"/>
      <c r="PSW3" s="819"/>
      <c r="PSX3" s="819"/>
      <c r="PSY3" s="819"/>
      <c r="PSZ3" s="819"/>
      <c r="PTA3" s="819"/>
      <c r="PTB3" s="819"/>
      <c r="PTC3" s="819"/>
      <c r="PTD3" s="819"/>
      <c r="PTE3" s="819"/>
      <c r="PTF3" s="819"/>
      <c r="PTG3" s="819"/>
      <c r="PTH3" s="819"/>
      <c r="PTI3" s="819"/>
      <c r="PTJ3" s="819"/>
      <c r="PTK3" s="819"/>
      <c r="PTL3" s="819"/>
      <c r="PTM3" s="819"/>
      <c r="PTN3" s="819"/>
      <c r="PTO3" s="819"/>
      <c r="PTP3" s="819"/>
      <c r="PTQ3" s="819"/>
      <c r="PTR3" s="819"/>
      <c r="PTS3" s="819"/>
      <c r="PTT3" s="819"/>
      <c r="PTU3" s="819"/>
      <c r="PTV3" s="819"/>
      <c r="PTW3" s="819"/>
      <c r="PTX3" s="819"/>
      <c r="PTY3" s="819"/>
      <c r="PTZ3" s="819"/>
      <c r="PUA3" s="819"/>
      <c r="PUB3" s="819"/>
      <c r="PUC3" s="819"/>
      <c r="PUD3" s="819"/>
      <c r="PUE3" s="819"/>
      <c r="PUF3" s="819"/>
      <c r="PUG3" s="819"/>
      <c r="PUH3" s="819"/>
      <c r="PUI3" s="819"/>
      <c r="PUJ3" s="819"/>
      <c r="PUK3" s="819"/>
      <c r="PUL3" s="819"/>
      <c r="PUM3" s="819"/>
      <c r="PUN3" s="819"/>
      <c r="PUO3" s="819"/>
      <c r="PUP3" s="819"/>
      <c r="PUQ3" s="819"/>
      <c r="PUR3" s="819"/>
      <c r="PUS3" s="819"/>
      <c r="PUT3" s="819"/>
      <c r="PUU3" s="819"/>
      <c r="PUV3" s="819"/>
      <c r="PUW3" s="819"/>
      <c r="PUX3" s="819"/>
      <c r="PUY3" s="819"/>
      <c r="PUZ3" s="819"/>
      <c r="PVA3" s="819"/>
      <c r="PVB3" s="819"/>
      <c r="PVC3" s="819"/>
      <c r="PVD3" s="819"/>
      <c r="PVE3" s="819"/>
      <c r="PVF3" s="819"/>
      <c r="PVG3" s="819"/>
      <c r="PVH3" s="819"/>
      <c r="PVI3" s="819"/>
      <c r="PVJ3" s="819"/>
      <c r="PVK3" s="819"/>
      <c r="PVL3" s="819"/>
      <c r="PVM3" s="819"/>
      <c r="PVN3" s="819"/>
      <c r="PVO3" s="819"/>
      <c r="PVP3" s="819"/>
      <c r="PVQ3" s="819"/>
      <c r="PVR3" s="819"/>
      <c r="PVS3" s="819"/>
      <c r="PVT3" s="819"/>
      <c r="PVU3" s="819"/>
      <c r="PVV3" s="819"/>
      <c r="PVW3" s="819"/>
      <c r="PVX3" s="819"/>
      <c r="PVY3" s="819"/>
      <c r="PVZ3" s="819"/>
      <c r="PWA3" s="819"/>
      <c r="PWB3" s="819"/>
      <c r="PWC3" s="819"/>
      <c r="PWD3" s="819"/>
      <c r="PWE3" s="819"/>
      <c r="PWF3" s="819"/>
      <c r="PWG3" s="819"/>
      <c r="PWH3" s="819"/>
      <c r="PWI3" s="819"/>
      <c r="PWJ3" s="819"/>
      <c r="PWK3" s="819"/>
      <c r="PWL3" s="819"/>
      <c r="PWM3" s="819"/>
      <c r="PWN3" s="819"/>
      <c r="PWO3" s="819"/>
      <c r="PWP3" s="819"/>
      <c r="PWQ3" s="819"/>
      <c r="PWR3" s="819"/>
      <c r="PWS3" s="819"/>
      <c r="PWT3" s="819"/>
      <c r="PWU3" s="819"/>
      <c r="PWV3" s="819"/>
      <c r="PWW3" s="819"/>
      <c r="PWX3" s="819"/>
      <c r="PWY3" s="819"/>
      <c r="PWZ3" s="819"/>
      <c r="PXA3" s="819"/>
      <c r="PXB3" s="819"/>
      <c r="PXC3" s="819"/>
      <c r="PXD3" s="819"/>
      <c r="PXE3" s="819"/>
      <c r="PXF3" s="819"/>
      <c r="PXG3" s="819"/>
      <c r="PXH3" s="819"/>
      <c r="PXI3" s="819"/>
      <c r="PXJ3" s="819"/>
      <c r="PXK3" s="819"/>
      <c r="PXL3" s="819"/>
      <c r="PXM3" s="819"/>
      <c r="PXN3" s="819"/>
      <c r="PXO3" s="819"/>
      <c r="PXP3" s="819"/>
      <c r="PXQ3" s="819"/>
      <c r="PXR3" s="819"/>
      <c r="PXS3" s="819"/>
      <c r="PXT3" s="819"/>
      <c r="PXU3" s="819"/>
      <c r="PXV3" s="819"/>
      <c r="PXW3" s="819"/>
      <c r="PXX3" s="819"/>
      <c r="PXY3" s="819"/>
      <c r="PXZ3" s="819"/>
      <c r="PYA3" s="819"/>
      <c r="PYB3" s="819"/>
      <c r="PYC3" s="819"/>
      <c r="PYD3" s="819"/>
      <c r="PYE3" s="819"/>
      <c r="PYF3" s="819"/>
      <c r="PYG3" s="819"/>
      <c r="PYH3" s="819"/>
      <c r="PYI3" s="819"/>
      <c r="PYJ3" s="819"/>
      <c r="PYK3" s="819"/>
      <c r="PYL3" s="819"/>
      <c r="PYM3" s="819"/>
      <c r="PYN3" s="819"/>
      <c r="PYO3" s="819"/>
      <c r="PYP3" s="819"/>
      <c r="PYQ3" s="819"/>
      <c r="PYR3" s="819"/>
      <c r="PYS3" s="819"/>
      <c r="PYT3" s="819"/>
      <c r="PYU3" s="819"/>
      <c r="PYV3" s="819"/>
      <c r="PYW3" s="819"/>
      <c r="PYX3" s="819"/>
      <c r="PYY3" s="819"/>
      <c r="PYZ3" s="819"/>
      <c r="PZA3" s="819"/>
      <c r="PZB3" s="819"/>
      <c r="PZC3" s="819"/>
      <c r="PZD3" s="819"/>
      <c r="PZE3" s="819"/>
      <c r="PZF3" s="819"/>
      <c r="PZG3" s="819"/>
      <c r="PZH3" s="819"/>
      <c r="PZI3" s="819"/>
      <c r="PZJ3" s="819"/>
      <c r="PZK3" s="819"/>
      <c r="PZL3" s="819"/>
      <c r="PZM3" s="819"/>
      <c r="PZN3" s="819"/>
      <c r="PZO3" s="819"/>
      <c r="PZP3" s="819"/>
      <c r="PZQ3" s="819"/>
      <c r="PZR3" s="819"/>
      <c r="PZS3" s="819"/>
      <c r="PZT3" s="819"/>
      <c r="PZU3" s="819"/>
      <c r="PZV3" s="819"/>
      <c r="PZW3" s="819"/>
      <c r="PZX3" s="819"/>
      <c r="PZY3" s="819"/>
      <c r="PZZ3" s="819"/>
      <c r="QAA3" s="819"/>
      <c r="QAB3" s="819"/>
      <c r="QAC3" s="819"/>
      <c r="QAD3" s="819"/>
      <c r="QAE3" s="819"/>
      <c r="QAF3" s="819"/>
      <c r="QAG3" s="819"/>
      <c r="QAH3" s="819"/>
      <c r="QAI3" s="819"/>
      <c r="QAJ3" s="819"/>
      <c r="QAK3" s="819"/>
      <c r="QAL3" s="819"/>
      <c r="QAM3" s="819"/>
      <c r="QAN3" s="819"/>
      <c r="QAO3" s="819"/>
      <c r="QAP3" s="819"/>
      <c r="QAQ3" s="819"/>
      <c r="QAR3" s="819"/>
      <c r="QAS3" s="819"/>
      <c r="QAT3" s="819"/>
      <c r="QAU3" s="819"/>
      <c r="QAV3" s="819"/>
      <c r="QAW3" s="819"/>
      <c r="QAX3" s="819"/>
      <c r="QAY3" s="819"/>
      <c r="QAZ3" s="819"/>
      <c r="QBA3" s="819"/>
      <c r="QBB3" s="819"/>
      <c r="QBC3" s="819"/>
      <c r="QBD3" s="819"/>
      <c r="QBE3" s="819"/>
      <c r="QBF3" s="819"/>
      <c r="QBG3" s="819"/>
      <c r="QBH3" s="819"/>
      <c r="QBI3" s="819"/>
      <c r="QBJ3" s="819"/>
      <c r="QBK3" s="819"/>
      <c r="QBL3" s="819"/>
      <c r="QBM3" s="819"/>
      <c r="QBN3" s="819"/>
      <c r="QBO3" s="819"/>
      <c r="QBP3" s="819"/>
      <c r="QBQ3" s="819"/>
      <c r="QBR3" s="819"/>
      <c r="QBS3" s="819"/>
      <c r="QBT3" s="819"/>
      <c r="QBU3" s="819"/>
      <c r="QBV3" s="819"/>
      <c r="QBW3" s="819"/>
      <c r="QBX3" s="819"/>
      <c r="QBY3" s="819"/>
      <c r="QBZ3" s="819"/>
      <c r="QCA3" s="819"/>
      <c r="QCB3" s="819"/>
      <c r="QCC3" s="819"/>
      <c r="QCD3" s="819"/>
      <c r="QCE3" s="819"/>
      <c r="QCF3" s="819"/>
      <c r="QCG3" s="819"/>
      <c r="QCH3" s="819"/>
      <c r="QCI3" s="819"/>
      <c r="QCJ3" s="819"/>
      <c r="QCK3" s="819"/>
      <c r="QCL3" s="819"/>
      <c r="QCM3" s="819"/>
      <c r="QCN3" s="819"/>
      <c r="QCO3" s="819"/>
      <c r="QCP3" s="819"/>
      <c r="QCQ3" s="819"/>
      <c r="QCR3" s="819"/>
      <c r="QCS3" s="819"/>
      <c r="QCT3" s="819"/>
      <c r="QCU3" s="819"/>
      <c r="QCV3" s="819"/>
      <c r="QCW3" s="819"/>
      <c r="QCX3" s="819"/>
      <c r="QCY3" s="819"/>
      <c r="QCZ3" s="819"/>
      <c r="QDA3" s="819"/>
      <c r="QDB3" s="819"/>
      <c r="QDC3" s="819"/>
      <c r="QDD3" s="819"/>
      <c r="QDE3" s="819"/>
      <c r="QDF3" s="819"/>
      <c r="QDG3" s="819"/>
      <c r="QDH3" s="819"/>
      <c r="QDI3" s="819"/>
      <c r="QDJ3" s="819"/>
      <c r="QDK3" s="819"/>
      <c r="QDL3" s="819"/>
      <c r="QDM3" s="819"/>
      <c r="QDN3" s="819"/>
      <c r="QDO3" s="819"/>
      <c r="QDP3" s="819"/>
      <c r="QDQ3" s="819"/>
      <c r="QDR3" s="819"/>
      <c r="QDS3" s="819"/>
      <c r="QDT3" s="819"/>
      <c r="QDU3" s="819"/>
      <c r="QDV3" s="819"/>
      <c r="QDW3" s="819"/>
      <c r="QDX3" s="819"/>
      <c r="QDY3" s="819"/>
      <c r="QDZ3" s="819"/>
      <c r="QEA3" s="819"/>
      <c r="QEB3" s="819"/>
      <c r="QEC3" s="819"/>
      <c r="QED3" s="819"/>
      <c r="QEE3" s="819"/>
      <c r="QEF3" s="819"/>
      <c r="QEG3" s="819"/>
      <c r="QEH3" s="819"/>
      <c r="QEI3" s="819"/>
      <c r="QEJ3" s="819"/>
      <c r="QEK3" s="819"/>
      <c r="QEL3" s="819"/>
      <c r="QEM3" s="819"/>
      <c r="QEN3" s="819"/>
      <c r="QEO3" s="819"/>
      <c r="QEP3" s="819"/>
      <c r="QEQ3" s="819"/>
      <c r="QER3" s="819"/>
      <c r="QES3" s="819"/>
      <c r="QET3" s="819"/>
      <c r="QEU3" s="819"/>
      <c r="QEV3" s="819"/>
      <c r="QEW3" s="819"/>
      <c r="QEX3" s="819"/>
      <c r="QEY3" s="819"/>
      <c r="QEZ3" s="819"/>
      <c r="QFA3" s="819"/>
      <c r="QFB3" s="819"/>
      <c r="QFC3" s="819"/>
      <c r="QFD3" s="819"/>
      <c r="QFE3" s="819"/>
      <c r="QFF3" s="819"/>
      <c r="QFG3" s="819"/>
      <c r="QFH3" s="819"/>
      <c r="QFI3" s="819"/>
      <c r="QFJ3" s="819"/>
      <c r="QFK3" s="819"/>
      <c r="QFL3" s="819"/>
      <c r="QFM3" s="819"/>
      <c r="QFN3" s="819"/>
      <c r="QFO3" s="819"/>
      <c r="QFP3" s="819"/>
      <c r="QFQ3" s="819"/>
      <c r="QFR3" s="819"/>
      <c r="QFS3" s="819"/>
      <c r="QFT3" s="819"/>
      <c r="QFU3" s="819"/>
      <c r="QFV3" s="819"/>
      <c r="QFW3" s="819"/>
      <c r="QFX3" s="819"/>
      <c r="QFY3" s="819"/>
      <c r="QFZ3" s="819"/>
      <c r="QGA3" s="819"/>
      <c r="QGB3" s="819"/>
      <c r="QGC3" s="819"/>
      <c r="QGD3" s="819"/>
      <c r="QGE3" s="819"/>
      <c r="QGF3" s="819"/>
      <c r="QGG3" s="819"/>
      <c r="QGH3" s="819"/>
      <c r="QGI3" s="819"/>
      <c r="QGJ3" s="819"/>
      <c r="QGK3" s="819"/>
      <c r="QGL3" s="819"/>
      <c r="QGM3" s="819"/>
      <c r="QGN3" s="819"/>
      <c r="QGO3" s="819"/>
      <c r="QGP3" s="819"/>
      <c r="QGQ3" s="819"/>
      <c r="QGR3" s="819"/>
      <c r="QGS3" s="819"/>
      <c r="QGT3" s="819"/>
      <c r="QGU3" s="819"/>
      <c r="QGV3" s="819"/>
      <c r="QGW3" s="819"/>
      <c r="QGX3" s="819"/>
      <c r="QGY3" s="819"/>
      <c r="QGZ3" s="819"/>
      <c r="QHA3" s="819"/>
      <c r="QHB3" s="819"/>
      <c r="QHC3" s="819"/>
      <c r="QHD3" s="819"/>
      <c r="QHE3" s="819"/>
      <c r="QHF3" s="819"/>
      <c r="QHG3" s="819"/>
      <c r="QHH3" s="819"/>
      <c r="QHI3" s="819"/>
      <c r="QHJ3" s="819"/>
      <c r="QHK3" s="819"/>
      <c r="QHL3" s="819"/>
      <c r="QHM3" s="819"/>
      <c r="QHN3" s="819"/>
      <c r="QHO3" s="819"/>
      <c r="QHP3" s="819"/>
      <c r="QHQ3" s="819"/>
      <c r="QHR3" s="819"/>
      <c r="QHS3" s="819"/>
      <c r="QHT3" s="819"/>
      <c r="QHU3" s="819"/>
      <c r="QHV3" s="819"/>
      <c r="QHW3" s="819"/>
      <c r="QHX3" s="819"/>
      <c r="QHY3" s="819"/>
      <c r="QHZ3" s="819"/>
      <c r="QIA3" s="819"/>
      <c r="QIB3" s="819"/>
      <c r="QIC3" s="819"/>
      <c r="QID3" s="819"/>
      <c r="QIE3" s="819"/>
      <c r="QIF3" s="819"/>
      <c r="QIG3" s="819"/>
      <c r="QIH3" s="819"/>
      <c r="QII3" s="819"/>
      <c r="QIJ3" s="819"/>
      <c r="QIK3" s="819"/>
      <c r="QIL3" s="819"/>
      <c r="QIM3" s="819"/>
      <c r="QIN3" s="819"/>
      <c r="QIO3" s="819"/>
      <c r="QIP3" s="819"/>
      <c r="QIQ3" s="819"/>
      <c r="QIR3" s="819"/>
      <c r="QIS3" s="819"/>
      <c r="QIT3" s="819"/>
      <c r="QIU3" s="819"/>
      <c r="QIV3" s="819"/>
      <c r="QIW3" s="819"/>
      <c r="QIX3" s="819"/>
      <c r="QIY3" s="819"/>
      <c r="QIZ3" s="819"/>
      <c r="QJA3" s="819"/>
      <c r="QJB3" s="819"/>
      <c r="QJC3" s="819"/>
      <c r="QJD3" s="819"/>
      <c r="QJE3" s="819"/>
      <c r="QJF3" s="819"/>
      <c r="QJG3" s="819"/>
      <c r="QJH3" s="819"/>
      <c r="QJI3" s="819"/>
      <c r="QJJ3" s="819"/>
      <c r="QJK3" s="819"/>
      <c r="QJL3" s="819"/>
      <c r="QJM3" s="819"/>
      <c r="QJN3" s="819"/>
      <c r="QJO3" s="819"/>
      <c r="QJP3" s="819"/>
      <c r="QJQ3" s="819"/>
      <c r="QJR3" s="819"/>
      <c r="QJS3" s="819"/>
      <c r="QJT3" s="819"/>
      <c r="QJU3" s="819"/>
      <c r="QJV3" s="819"/>
      <c r="QJW3" s="819"/>
      <c r="QJX3" s="819"/>
      <c r="QJY3" s="819"/>
      <c r="QJZ3" s="819"/>
      <c r="QKA3" s="819"/>
      <c r="QKB3" s="819"/>
      <c r="QKC3" s="819"/>
      <c r="QKD3" s="819"/>
      <c r="QKE3" s="819"/>
      <c r="QKF3" s="819"/>
      <c r="QKG3" s="819"/>
      <c r="QKH3" s="819"/>
      <c r="QKI3" s="819"/>
      <c r="QKJ3" s="819"/>
      <c r="QKK3" s="819"/>
      <c r="QKL3" s="819"/>
      <c r="QKM3" s="819"/>
      <c r="QKN3" s="819"/>
      <c r="QKO3" s="819"/>
      <c r="QKP3" s="819"/>
      <c r="QKQ3" s="819"/>
      <c r="QKR3" s="819"/>
      <c r="QKS3" s="819"/>
      <c r="QKT3" s="819"/>
      <c r="QKU3" s="819"/>
      <c r="QKV3" s="819"/>
      <c r="QKW3" s="819"/>
      <c r="QKX3" s="819"/>
      <c r="QKY3" s="819"/>
      <c r="QKZ3" s="819"/>
      <c r="QLA3" s="819"/>
      <c r="QLB3" s="819"/>
      <c r="QLC3" s="819"/>
      <c r="QLD3" s="819"/>
      <c r="QLE3" s="819"/>
      <c r="QLF3" s="819"/>
      <c r="QLG3" s="819"/>
      <c r="QLH3" s="819"/>
      <c r="QLI3" s="819"/>
      <c r="QLJ3" s="819"/>
      <c r="QLK3" s="819"/>
      <c r="QLL3" s="819"/>
      <c r="QLM3" s="819"/>
      <c r="QLN3" s="819"/>
      <c r="QLO3" s="819"/>
      <c r="QLP3" s="819"/>
      <c r="QLQ3" s="819"/>
      <c r="QLR3" s="819"/>
      <c r="QLS3" s="819"/>
      <c r="QLT3" s="819"/>
      <c r="QLU3" s="819"/>
      <c r="QLV3" s="819"/>
      <c r="QLW3" s="819"/>
      <c r="QLX3" s="819"/>
      <c r="QLY3" s="819"/>
      <c r="QLZ3" s="819"/>
      <c r="QMA3" s="819"/>
      <c r="QMB3" s="819"/>
      <c r="QMC3" s="819"/>
      <c r="QMD3" s="819"/>
      <c r="QME3" s="819"/>
      <c r="QMF3" s="819"/>
      <c r="QMG3" s="819"/>
      <c r="QMH3" s="819"/>
      <c r="QMI3" s="819"/>
      <c r="QMJ3" s="819"/>
      <c r="QMK3" s="819"/>
      <c r="QML3" s="819"/>
      <c r="QMM3" s="819"/>
      <c r="QMN3" s="819"/>
      <c r="QMO3" s="819"/>
      <c r="QMP3" s="819"/>
      <c r="QMQ3" s="819"/>
      <c r="QMR3" s="819"/>
      <c r="QMS3" s="819"/>
      <c r="QMT3" s="819"/>
      <c r="QMU3" s="819"/>
      <c r="QMV3" s="819"/>
      <c r="QMW3" s="819"/>
      <c r="QMX3" s="819"/>
      <c r="QMY3" s="819"/>
      <c r="QMZ3" s="819"/>
      <c r="QNA3" s="819"/>
      <c r="QNB3" s="819"/>
      <c r="QNC3" s="819"/>
      <c r="QND3" s="819"/>
      <c r="QNE3" s="819"/>
      <c r="QNF3" s="819"/>
      <c r="QNG3" s="819"/>
      <c r="QNH3" s="819"/>
      <c r="QNI3" s="819"/>
      <c r="QNJ3" s="819"/>
      <c r="QNK3" s="819"/>
      <c r="QNL3" s="819"/>
      <c r="QNM3" s="819"/>
      <c r="QNN3" s="819"/>
      <c r="QNO3" s="819"/>
      <c r="QNP3" s="819"/>
      <c r="QNQ3" s="819"/>
      <c r="QNR3" s="819"/>
      <c r="QNS3" s="819"/>
      <c r="QNT3" s="819"/>
      <c r="QNU3" s="819"/>
      <c r="QNV3" s="819"/>
      <c r="QNW3" s="819"/>
      <c r="QNX3" s="819"/>
      <c r="QNY3" s="819"/>
      <c r="QNZ3" s="819"/>
      <c r="QOA3" s="819"/>
      <c r="QOB3" s="819"/>
      <c r="QOC3" s="819"/>
      <c r="QOD3" s="819"/>
      <c r="QOE3" s="819"/>
      <c r="QOF3" s="819"/>
      <c r="QOG3" s="819"/>
      <c r="QOH3" s="819"/>
      <c r="QOI3" s="819"/>
      <c r="QOJ3" s="819"/>
      <c r="QOK3" s="819"/>
      <c r="QOL3" s="819"/>
      <c r="QOM3" s="819"/>
      <c r="QON3" s="819"/>
      <c r="QOO3" s="819"/>
      <c r="QOP3" s="819"/>
      <c r="QOQ3" s="819"/>
      <c r="QOR3" s="819"/>
      <c r="QOS3" s="819"/>
      <c r="QOT3" s="819"/>
      <c r="QOU3" s="819"/>
      <c r="QOV3" s="819"/>
      <c r="QOW3" s="819"/>
      <c r="QOX3" s="819"/>
      <c r="QOY3" s="819"/>
      <c r="QOZ3" s="819"/>
      <c r="QPA3" s="819"/>
      <c r="QPB3" s="819"/>
      <c r="QPC3" s="819"/>
      <c r="QPD3" s="819"/>
      <c r="QPE3" s="819"/>
      <c r="QPF3" s="819"/>
      <c r="QPG3" s="819"/>
      <c r="QPH3" s="819"/>
      <c r="QPI3" s="819"/>
      <c r="QPJ3" s="819"/>
      <c r="QPK3" s="819"/>
      <c r="QPL3" s="819"/>
      <c r="QPM3" s="819"/>
      <c r="QPN3" s="819"/>
      <c r="QPO3" s="819"/>
      <c r="QPP3" s="819"/>
      <c r="QPQ3" s="819"/>
      <c r="QPR3" s="819"/>
      <c r="QPS3" s="819"/>
      <c r="QPT3" s="819"/>
      <c r="QPU3" s="819"/>
      <c r="QPV3" s="819"/>
      <c r="QPW3" s="819"/>
      <c r="QPX3" s="819"/>
      <c r="QPY3" s="819"/>
      <c r="QPZ3" s="819"/>
      <c r="QQA3" s="819"/>
      <c r="QQB3" s="819"/>
      <c r="QQC3" s="819"/>
      <c r="QQD3" s="819"/>
      <c r="QQE3" s="819"/>
      <c r="QQF3" s="819"/>
      <c r="QQG3" s="819"/>
      <c r="QQH3" s="819"/>
      <c r="QQI3" s="819"/>
      <c r="QQJ3" s="819"/>
      <c r="QQK3" s="819"/>
      <c r="QQL3" s="819"/>
      <c r="QQM3" s="819"/>
      <c r="QQN3" s="819"/>
      <c r="QQO3" s="819"/>
      <c r="QQP3" s="819"/>
      <c r="QQQ3" s="819"/>
      <c r="QQR3" s="819"/>
      <c r="QQS3" s="819"/>
      <c r="QQT3" s="819"/>
      <c r="QQU3" s="819"/>
      <c r="QQV3" s="819"/>
      <c r="QQW3" s="819"/>
      <c r="QQX3" s="819"/>
      <c r="QQY3" s="819"/>
      <c r="QQZ3" s="819"/>
      <c r="QRA3" s="819"/>
      <c r="QRB3" s="819"/>
      <c r="QRC3" s="819"/>
      <c r="QRD3" s="819"/>
      <c r="QRE3" s="819"/>
      <c r="QRF3" s="819"/>
      <c r="QRG3" s="819"/>
      <c r="QRH3" s="819"/>
      <c r="QRI3" s="819"/>
      <c r="QRJ3" s="819"/>
      <c r="QRK3" s="819"/>
      <c r="QRL3" s="819"/>
      <c r="QRM3" s="819"/>
      <c r="QRN3" s="819"/>
      <c r="QRO3" s="819"/>
      <c r="QRP3" s="819"/>
      <c r="QRQ3" s="819"/>
      <c r="QRR3" s="819"/>
      <c r="QRS3" s="819"/>
      <c r="QRT3" s="819"/>
      <c r="QRU3" s="819"/>
      <c r="QRV3" s="819"/>
      <c r="QRW3" s="819"/>
      <c r="QRX3" s="819"/>
      <c r="QRY3" s="819"/>
      <c r="QRZ3" s="819"/>
      <c r="QSA3" s="819"/>
      <c r="QSB3" s="819"/>
      <c r="QSC3" s="819"/>
      <c r="QSD3" s="819"/>
      <c r="QSE3" s="819"/>
      <c r="QSF3" s="819"/>
      <c r="QSG3" s="819"/>
      <c r="QSH3" s="819"/>
      <c r="QSI3" s="819"/>
      <c r="QSJ3" s="819"/>
      <c r="QSK3" s="819"/>
      <c r="QSL3" s="819"/>
      <c r="QSM3" s="819"/>
      <c r="QSN3" s="819"/>
      <c r="QSO3" s="819"/>
      <c r="QSP3" s="819"/>
      <c r="QSQ3" s="819"/>
      <c r="QSR3" s="819"/>
      <c r="QSS3" s="819"/>
      <c r="QST3" s="819"/>
      <c r="QSU3" s="819"/>
      <c r="QSV3" s="819"/>
      <c r="QSW3" s="819"/>
      <c r="QSX3" s="819"/>
      <c r="QSY3" s="819"/>
      <c r="QSZ3" s="819"/>
      <c r="QTA3" s="819"/>
      <c r="QTB3" s="819"/>
      <c r="QTC3" s="819"/>
      <c r="QTD3" s="819"/>
      <c r="QTE3" s="819"/>
      <c r="QTF3" s="819"/>
      <c r="QTG3" s="819"/>
      <c r="QTH3" s="819"/>
      <c r="QTI3" s="819"/>
      <c r="QTJ3" s="819"/>
      <c r="QTK3" s="819"/>
      <c r="QTL3" s="819"/>
      <c r="QTM3" s="819"/>
      <c r="QTN3" s="819"/>
      <c r="QTO3" s="819"/>
      <c r="QTP3" s="819"/>
      <c r="QTQ3" s="819"/>
      <c r="QTR3" s="819"/>
      <c r="QTS3" s="819"/>
      <c r="QTT3" s="819"/>
      <c r="QTU3" s="819"/>
      <c r="QTV3" s="819"/>
      <c r="QTW3" s="819"/>
      <c r="QTX3" s="819"/>
      <c r="QTY3" s="819"/>
      <c r="QTZ3" s="819"/>
      <c r="QUA3" s="819"/>
      <c r="QUB3" s="819"/>
      <c r="QUC3" s="819"/>
      <c r="QUD3" s="819"/>
      <c r="QUE3" s="819"/>
      <c r="QUF3" s="819"/>
      <c r="QUG3" s="819"/>
      <c r="QUH3" s="819"/>
      <c r="QUI3" s="819"/>
      <c r="QUJ3" s="819"/>
      <c r="QUK3" s="819"/>
      <c r="QUL3" s="819"/>
      <c r="QUM3" s="819"/>
      <c r="QUN3" s="819"/>
      <c r="QUO3" s="819"/>
      <c r="QUP3" s="819"/>
      <c r="QUQ3" s="819"/>
      <c r="QUR3" s="819"/>
      <c r="QUS3" s="819"/>
      <c r="QUT3" s="819"/>
      <c r="QUU3" s="819"/>
      <c r="QUV3" s="819"/>
      <c r="QUW3" s="819"/>
      <c r="QUX3" s="819"/>
      <c r="QUY3" s="819"/>
      <c r="QUZ3" s="819"/>
      <c r="QVA3" s="819"/>
      <c r="QVB3" s="819"/>
      <c r="QVC3" s="819"/>
      <c r="QVD3" s="819"/>
      <c r="QVE3" s="819"/>
      <c r="QVF3" s="819"/>
      <c r="QVG3" s="819"/>
      <c r="QVH3" s="819"/>
      <c r="QVI3" s="819"/>
      <c r="QVJ3" s="819"/>
      <c r="QVK3" s="819"/>
      <c r="QVL3" s="819"/>
      <c r="QVM3" s="819"/>
      <c r="QVN3" s="819"/>
      <c r="QVO3" s="819"/>
      <c r="QVP3" s="819"/>
      <c r="QVQ3" s="819"/>
      <c r="QVR3" s="819"/>
      <c r="QVS3" s="819"/>
      <c r="QVT3" s="819"/>
      <c r="QVU3" s="819"/>
      <c r="QVV3" s="819"/>
      <c r="QVW3" s="819"/>
      <c r="QVX3" s="819"/>
      <c r="QVY3" s="819"/>
      <c r="QVZ3" s="819"/>
      <c r="QWA3" s="819"/>
      <c r="QWB3" s="819"/>
      <c r="QWC3" s="819"/>
      <c r="QWD3" s="819"/>
      <c r="QWE3" s="819"/>
      <c r="QWF3" s="819"/>
      <c r="QWG3" s="819"/>
      <c r="QWH3" s="819"/>
      <c r="QWI3" s="819"/>
      <c r="QWJ3" s="819"/>
      <c r="QWK3" s="819"/>
      <c r="QWL3" s="819"/>
      <c r="QWM3" s="819"/>
      <c r="QWN3" s="819"/>
      <c r="QWO3" s="819"/>
      <c r="QWP3" s="819"/>
      <c r="QWQ3" s="819"/>
      <c r="QWR3" s="819"/>
      <c r="QWS3" s="819"/>
      <c r="QWT3" s="819"/>
      <c r="QWU3" s="819"/>
      <c r="QWV3" s="819"/>
      <c r="QWW3" s="819"/>
      <c r="QWX3" s="819"/>
      <c r="QWY3" s="819"/>
      <c r="QWZ3" s="819"/>
      <c r="QXA3" s="819"/>
      <c r="QXB3" s="819"/>
      <c r="QXC3" s="819"/>
      <c r="QXD3" s="819"/>
      <c r="QXE3" s="819"/>
      <c r="QXF3" s="819"/>
      <c r="QXG3" s="819"/>
      <c r="QXH3" s="819"/>
      <c r="QXI3" s="819"/>
      <c r="QXJ3" s="819"/>
      <c r="QXK3" s="819"/>
      <c r="QXL3" s="819"/>
      <c r="QXM3" s="819"/>
      <c r="QXN3" s="819"/>
      <c r="QXO3" s="819"/>
      <c r="QXP3" s="819"/>
      <c r="QXQ3" s="819"/>
      <c r="QXR3" s="819"/>
      <c r="QXS3" s="819"/>
      <c r="QXT3" s="819"/>
      <c r="QXU3" s="819"/>
      <c r="QXV3" s="819"/>
      <c r="QXW3" s="819"/>
      <c r="QXX3" s="819"/>
      <c r="QXY3" s="819"/>
      <c r="QXZ3" s="819"/>
      <c r="QYA3" s="819"/>
      <c r="QYB3" s="819"/>
      <c r="QYC3" s="819"/>
      <c r="QYD3" s="819"/>
      <c r="QYE3" s="819"/>
      <c r="QYF3" s="819"/>
      <c r="QYG3" s="819"/>
      <c r="QYH3" s="819"/>
      <c r="QYI3" s="819"/>
      <c r="QYJ3" s="819"/>
      <c r="QYK3" s="819"/>
      <c r="QYL3" s="819"/>
      <c r="QYM3" s="819"/>
      <c r="QYN3" s="819"/>
      <c r="QYO3" s="819"/>
      <c r="QYP3" s="819"/>
      <c r="QYQ3" s="819"/>
      <c r="QYR3" s="819"/>
      <c r="QYS3" s="819"/>
      <c r="QYT3" s="819"/>
      <c r="QYU3" s="819"/>
      <c r="QYV3" s="819"/>
      <c r="QYW3" s="819"/>
      <c r="QYX3" s="819"/>
      <c r="QYY3" s="819"/>
      <c r="QYZ3" s="819"/>
      <c r="QZA3" s="819"/>
      <c r="QZB3" s="819"/>
      <c r="QZC3" s="819"/>
      <c r="QZD3" s="819"/>
      <c r="QZE3" s="819"/>
      <c r="QZF3" s="819"/>
      <c r="QZG3" s="819"/>
      <c r="QZH3" s="819"/>
      <c r="QZI3" s="819"/>
      <c r="QZJ3" s="819"/>
      <c r="QZK3" s="819"/>
      <c r="QZL3" s="819"/>
      <c r="QZM3" s="819"/>
      <c r="QZN3" s="819"/>
      <c r="QZO3" s="819"/>
      <c r="QZP3" s="819"/>
      <c r="QZQ3" s="819"/>
      <c r="QZR3" s="819"/>
      <c r="QZS3" s="819"/>
      <c r="QZT3" s="819"/>
      <c r="QZU3" s="819"/>
      <c r="QZV3" s="819"/>
      <c r="QZW3" s="819"/>
      <c r="QZX3" s="819"/>
      <c r="QZY3" s="819"/>
      <c r="QZZ3" s="819"/>
      <c r="RAA3" s="819"/>
      <c r="RAB3" s="819"/>
      <c r="RAC3" s="819"/>
      <c r="RAD3" s="819"/>
      <c r="RAE3" s="819"/>
      <c r="RAF3" s="819"/>
      <c r="RAG3" s="819"/>
      <c r="RAH3" s="819"/>
      <c r="RAI3" s="819"/>
      <c r="RAJ3" s="819"/>
      <c r="RAK3" s="819"/>
      <c r="RAL3" s="819"/>
      <c r="RAM3" s="819"/>
      <c r="RAN3" s="819"/>
      <c r="RAO3" s="819"/>
      <c r="RAP3" s="819"/>
      <c r="RAQ3" s="819"/>
      <c r="RAR3" s="819"/>
      <c r="RAS3" s="819"/>
      <c r="RAT3" s="819"/>
      <c r="RAU3" s="819"/>
      <c r="RAV3" s="819"/>
      <c r="RAW3" s="819"/>
      <c r="RAX3" s="819"/>
      <c r="RAY3" s="819"/>
      <c r="RAZ3" s="819"/>
      <c r="RBA3" s="819"/>
      <c r="RBB3" s="819"/>
      <c r="RBC3" s="819"/>
      <c r="RBD3" s="819"/>
      <c r="RBE3" s="819"/>
      <c r="RBF3" s="819"/>
      <c r="RBG3" s="819"/>
      <c r="RBH3" s="819"/>
      <c r="RBI3" s="819"/>
      <c r="RBJ3" s="819"/>
      <c r="RBK3" s="819"/>
      <c r="RBL3" s="819"/>
      <c r="RBM3" s="819"/>
      <c r="RBN3" s="819"/>
      <c r="RBO3" s="819"/>
      <c r="RBP3" s="819"/>
      <c r="RBQ3" s="819"/>
      <c r="RBR3" s="819"/>
      <c r="RBS3" s="819"/>
      <c r="RBT3" s="819"/>
      <c r="RBU3" s="819"/>
      <c r="RBV3" s="819"/>
      <c r="RBW3" s="819"/>
      <c r="RBX3" s="819"/>
      <c r="RBY3" s="819"/>
      <c r="RBZ3" s="819"/>
      <c r="RCA3" s="819"/>
      <c r="RCB3" s="819"/>
      <c r="RCC3" s="819"/>
      <c r="RCD3" s="819"/>
      <c r="RCE3" s="819"/>
      <c r="RCF3" s="819"/>
      <c r="RCG3" s="819"/>
      <c r="RCH3" s="819"/>
      <c r="RCI3" s="819"/>
      <c r="RCJ3" s="819"/>
      <c r="RCK3" s="819"/>
      <c r="RCL3" s="819"/>
      <c r="RCM3" s="819"/>
      <c r="RCN3" s="819"/>
      <c r="RCO3" s="819"/>
      <c r="RCP3" s="819"/>
      <c r="RCQ3" s="819"/>
      <c r="RCR3" s="819"/>
      <c r="RCS3" s="819"/>
      <c r="RCT3" s="819"/>
      <c r="RCU3" s="819"/>
      <c r="RCV3" s="819"/>
      <c r="RCW3" s="819"/>
      <c r="RCX3" s="819"/>
      <c r="RCY3" s="819"/>
      <c r="RCZ3" s="819"/>
      <c r="RDA3" s="819"/>
      <c r="RDB3" s="819"/>
      <c r="RDC3" s="819"/>
      <c r="RDD3" s="819"/>
      <c r="RDE3" s="819"/>
      <c r="RDF3" s="819"/>
      <c r="RDG3" s="819"/>
      <c r="RDH3" s="819"/>
      <c r="RDI3" s="819"/>
      <c r="RDJ3" s="819"/>
      <c r="RDK3" s="819"/>
      <c r="RDL3" s="819"/>
      <c r="RDM3" s="819"/>
      <c r="RDN3" s="819"/>
      <c r="RDO3" s="819"/>
      <c r="RDP3" s="819"/>
      <c r="RDQ3" s="819"/>
      <c r="RDR3" s="819"/>
      <c r="RDS3" s="819"/>
      <c r="RDT3" s="819"/>
      <c r="RDU3" s="819"/>
      <c r="RDV3" s="819"/>
      <c r="RDW3" s="819"/>
      <c r="RDX3" s="819"/>
      <c r="RDY3" s="819"/>
      <c r="RDZ3" s="819"/>
      <c r="REA3" s="819"/>
      <c r="REB3" s="819"/>
      <c r="REC3" s="819"/>
      <c r="RED3" s="819"/>
      <c r="REE3" s="819"/>
      <c r="REF3" s="819"/>
      <c r="REG3" s="819"/>
      <c r="REH3" s="819"/>
      <c r="REI3" s="819"/>
      <c r="REJ3" s="819"/>
      <c r="REK3" s="819"/>
      <c r="REL3" s="819"/>
      <c r="REM3" s="819"/>
      <c r="REN3" s="819"/>
      <c r="REO3" s="819"/>
      <c r="REP3" s="819"/>
      <c r="REQ3" s="819"/>
      <c r="RER3" s="819"/>
      <c r="RES3" s="819"/>
      <c r="RET3" s="819"/>
      <c r="REU3" s="819"/>
      <c r="REV3" s="819"/>
      <c r="REW3" s="819"/>
      <c r="REX3" s="819"/>
      <c r="REY3" s="819"/>
      <c r="REZ3" s="819"/>
      <c r="RFA3" s="819"/>
      <c r="RFB3" s="819"/>
      <c r="RFC3" s="819"/>
      <c r="RFD3" s="819"/>
      <c r="RFE3" s="819"/>
      <c r="RFF3" s="819"/>
      <c r="RFG3" s="819"/>
      <c r="RFH3" s="819"/>
      <c r="RFI3" s="819"/>
      <c r="RFJ3" s="819"/>
      <c r="RFK3" s="819"/>
      <c r="RFL3" s="819"/>
      <c r="RFM3" s="819"/>
      <c r="RFN3" s="819"/>
      <c r="RFO3" s="819"/>
      <c r="RFP3" s="819"/>
      <c r="RFQ3" s="819"/>
      <c r="RFR3" s="819"/>
      <c r="RFS3" s="819"/>
      <c r="RFT3" s="819"/>
      <c r="RFU3" s="819"/>
      <c r="RFV3" s="819"/>
      <c r="RFW3" s="819"/>
      <c r="RFX3" s="819"/>
      <c r="RFY3" s="819"/>
      <c r="RFZ3" s="819"/>
      <c r="RGA3" s="819"/>
      <c r="RGB3" s="819"/>
      <c r="RGC3" s="819"/>
      <c r="RGD3" s="819"/>
      <c r="RGE3" s="819"/>
      <c r="RGF3" s="819"/>
      <c r="RGG3" s="819"/>
      <c r="RGH3" s="819"/>
      <c r="RGI3" s="819"/>
      <c r="RGJ3" s="819"/>
      <c r="RGK3" s="819"/>
      <c r="RGL3" s="819"/>
      <c r="RGM3" s="819"/>
      <c r="RGN3" s="819"/>
      <c r="RGO3" s="819"/>
      <c r="RGP3" s="819"/>
      <c r="RGQ3" s="819"/>
      <c r="RGR3" s="819"/>
      <c r="RGS3" s="819"/>
      <c r="RGT3" s="819"/>
      <c r="RGU3" s="819"/>
      <c r="RGV3" s="819"/>
      <c r="RGW3" s="819"/>
      <c r="RGX3" s="819"/>
      <c r="RGY3" s="819"/>
      <c r="RGZ3" s="819"/>
      <c r="RHA3" s="819"/>
      <c r="RHB3" s="819"/>
      <c r="RHC3" s="819"/>
      <c r="RHD3" s="819"/>
      <c r="RHE3" s="819"/>
      <c r="RHF3" s="819"/>
      <c r="RHG3" s="819"/>
      <c r="RHH3" s="819"/>
      <c r="RHI3" s="819"/>
      <c r="RHJ3" s="819"/>
      <c r="RHK3" s="819"/>
      <c r="RHL3" s="819"/>
      <c r="RHM3" s="819"/>
      <c r="RHN3" s="819"/>
      <c r="RHO3" s="819"/>
      <c r="RHP3" s="819"/>
      <c r="RHQ3" s="819"/>
      <c r="RHR3" s="819"/>
      <c r="RHS3" s="819"/>
      <c r="RHT3" s="819"/>
      <c r="RHU3" s="819"/>
      <c r="RHV3" s="819"/>
      <c r="RHW3" s="819"/>
      <c r="RHX3" s="819"/>
      <c r="RHY3" s="819"/>
      <c r="RHZ3" s="819"/>
      <c r="RIA3" s="819"/>
      <c r="RIB3" s="819"/>
      <c r="RIC3" s="819"/>
      <c r="RID3" s="819"/>
      <c r="RIE3" s="819"/>
      <c r="RIF3" s="819"/>
      <c r="RIG3" s="819"/>
      <c r="RIH3" s="819"/>
      <c r="RII3" s="819"/>
      <c r="RIJ3" s="819"/>
      <c r="RIK3" s="819"/>
      <c r="RIL3" s="819"/>
      <c r="RIM3" s="819"/>
      <c r="RIN3" s="819"/>
      <c r="RIO3" s="819"/>
      <c r="RIP3" s="819"/>
      <c r="RIQ3" s="819"/>
      <c r="RIR3" s="819"/>
      <c r="RIS3" s="819"/>
      <c r="RIT3" s="819"/>
      <c r="RIU3" s="819"/>
      <c r="RIV3" s="819"/>
      <c r="RIW3" s="819"/>
      <c r="RIX3" s="819"/>
      <c r="RIY3" s="819"/>
      <c r="RIZ3" s="819"/>
      <c r="RJA3" s="819"/>
      <c r="RJB3" s="819"/>
      <c r="RJC3" s="819"/>
      <c r="RJD3" s="819"/>
      <c r="RJE3" s="819"/>
      <c r="RJF3" s="819"/>
      <c r="RJG3" s="819"/>
      <c r="RJH3" s="819"/>
      <c r="RJI3" s="819"/>
      <c r="RJJ3" s="819"/>
      <c r="RJK3" s="819"/>
      <c r="RJL3" s="819"/>
      <c r="RJM3" s="819"/>
      <c r="RJN3" s="819"/>
      <c r="RJO3" s="819"/>
      <c r="RJP3" s="819"/>
      <c r="RJQ3" s="819"/>
      <c r="RJR3" s="819"/>
      <c r="RJS3" s="819"/>
      <c r="RJT3" s="819"/>
      <c r="RJU3" s="819"/>
      <c r="RJV3" s="819"/>
      <c r="RJW3" s="819"/>
      <c r="RJX3" s="819"/>
      <c r="RJY3" s="819"/>
      <c r="RJZ3" s="819"/>
      <c r="RKA3" s="819"/>
      <c r="RKB3" s="819"/>
      <c r="RKC3" s="819"/>
      <c r="RKD3" s="819"/>
      <c r="RKE3" s="819"/>
      <c r="RKF3" s="819"/>
      <c r="RKG3" s="819"/>
      <c r="RKH3" s="819"/>
      <c r="RKI3" s="819"/>
      <c r="RKJ3" s="819"/>
      <c r="RKK3" s="819"/>
      <c r="RKL3" s="819"/>
      <c r="RKM3" s="819"/>
      <c r="RKN3" s="819"/>
      <c r="RKO3" s="819"/>
      <c r="RKP3" s="819"/>
      <c r="RKQ3" s="819"/>
      <c r="RKR3" s="819"/>
      <c r="RKS3" s="819"/>
      <c r="RKT3" s="819"/>
      <c r="RKU3" s="819"/>
      <c r="RKV3" s="819"/>
      <c r="RKW3" s="819"/>
      <c r="RKX3" s="819"/>
      <c r="RKY3" s="819"/>
      <c r="RKZ3" s="819"/>
      <c r="RLA3" s="819"/>
      <c r="RLB3" s="819"/>
      <c r="RLC3" s="819"/>
      <c r="RLD3" s="819"/>
      <c r="RLE3" s="819"/>
      <c r="RLF3" s="819"/>
      <c r="RLG3" s="819"/>
      <c r="RLH3" s="819"/>
      <c r="RLI3" s="819"/>
      <c r="RLJ3" s="819"/>
      <c r="RLK3" s="819"/>
      <c r="RLL3" s="819"/>
      <c r="RLM3" s="819"/>
      <c r="RLN3" s="819"/>
      <c r="RLO3" s="819"/>
      <c r="RLP3" s="819"/>
      <c r="RLQ3" s="819"/>
      <c r="RLR3" s="819"/>
      <c r="RLS3" s="819"/>
      <c r="RLT3" s="819"/>
      <c r="RLU3" s="819"/>
      <c r="RLV3" s="819"/>
      <c r="RLW3" s="819"/>
      <c r="RLX3" s="819"/>
      <c r="RLY3" s="819"/>
      <c r="RLZ3" s="819"/>
      <c r="RMA3" s="819"/>
      <c r="RMB3" s="819"/>
      <c r="RMC3" s="819"/>
      <c r="RMD3" s="819"/>
      <c r="RME3" s="819"/>
      <c r="RMF3" s="819"/>
      <c r="RMG3" s="819"/>
      <c r="RMH3" s="819"/>
      <c r="RMI3" s="819"/>
      <c r="RMJ3" s="819"/>
      <c r="RMK3" s="819"/>
      <c r="RML3" s="819"/>
      <c r="RMM3" s="819"/>
      <c r="RMN3" s="819"/>
      <c r="RMO3" s="819"/>
      <c r="RMP3" s="819"/>
      <c r="RMQ3" s="819"/>
      <c r="RMR3" s="819"/>
      <c r="RMS3" s="819"/>
      <c r="RMT3" s="819"/>
      <c r="RMU3" s="819"/>
      <c r="RMV3" s="819"/>
      <c r="RMW3" s="819"/>
      <c r="RMX3" s="819"/>
      <c r="RMY3" s="819"/>
      <c r="RMZ3" s="819"/>
      <c r="RNA3" s="819"/>
      <c r="RNB3" s="819"/>
      <c r="RNC3" s="819"/>
      <c r="RND3" s="819"/>
      <c r="RNE3" s="819"/>
      <c r="RNF3" s="819"/>
      <c r="RNG3" s="819"/>
      <c r="RNH3" s="819"/>
      <c r="RNI3" s="819"/>
      <c r="RNJ3" s="819"/>
      <c r="RNK3" s="819"/>
      <c r="RNL3" s="819"/>
      <c r="RNM3" s="819"/>
      <c r="RNN3" s="819"/>
      <c r="RNO3" s="819"/>
      <c r="RNP3" s="819"/>
      <c r="RNQ3" s="819"/>
      <c r="RNR3" s="819"/>
      <c r="RNS3" s="819"/>
      <c r="RNT3" s="819"/>
      <c r="RNU3" s="819"/>
      <c r="RNV3" s="819"/>
      <c r="RNW3" s="819"/>
      <c r="RNX3" s="819"/>
      <c r="RNY3" s="819"/>
      <c r="RNZ3" s="819"/>
      <c r="ROA3" s="819"/>
      <c r="ROB3" s="819"/>
      <c r="ROC3" s="819"/>
      <c r="ROD3" s="819"/>
      <c r="ROE3" s="819"/>
      <c r="ROF3" s="819"/>
      <c r="ROG3" s="819"/>
      <c r="ROH3" s="819"/>
      <c r="ROI3" s="819"/>
      <c r="ROJ3" s="819"/>
      <c r="ROK3" s="819"/>
      <c r="ROL3" s="819"/>
      <c r="ROM3" s="819"/>
      <c r="RON3" s="819"/>
      <c r="ROO3" s="819"/>
      <c r="ROP3" s="819"/>
      <c r="ROQ3" s="819"/>
      <c r="ROR3" s="819"/>
      <c r="ROS3" s="819"/>
      <c r="ROT3" s="819"/>
      <c r="ROU3" s="819"/>
      <c r="ROV3" s="819"/>
      <c r="ROW3" s="819"/>
      <c r="ROX3" s="819"/>
      <c r="ROY3" s="819"/>
      <c r="ROZ3" s="819"/>
      <c r="RPA3" s="819"/>
      <c r="RPB3" s="819"/>
      <c r="RPC3" s="819"/>
      <c r="RPD3" s="819"/>
      <c r="RPE3" s="819"/>
      <c r="RPF3" s="819"/>
      <c r="RPG3" s="819"/>
      <c r="RPH3" s="819"/>
      <c r="RPI3" s="819"/>
      <c r="RPJ3" s="819"/>
      <c r="RPK3" s="819"/>
      <c r="RPL3" s="819"/>
      <c r="RPM3" s="819"/>
      <c r="RPN3" s="819"/>
      <c r="RPO3" s="819"/>
      <c r="RPP3" s="819"/>
      <c r="RPQ3" s="819"/>
      <c r="RPR3" s="819"/>
      <c r="RPS3" s="819"/>
      <c r="RPT3" s="819"/>
      <c r="RPU3" s="819"/>
      <c r="RPV3" s="819"/>
      <c r="RPW3" s="819"/>
      <c r="RPX3" s="819"/>
      <c r="RPY3" s="819"/>
      <c r="RPZ3" s="819"/>
      <c r="RQA3" s="819"/>
      <c r="RQB3" s="819"/>
      <c r="RQC3" s="819"/>
      <c r="RQD3" s="819"/>
      <c r="RQE3" s="819"/>
      <c r="RQF3" s="819"/>
      <c r="RQG3" s="819"/>
      <c r="RQH3" s="819"/>
      <c r="RQI3" s="819"/>
      <c r="RQJ3" s="819"/>
      <c r="RQK3" s="819"/>
      <c r="RQL3" s="819"/>
      <c r="RQM3" s="819"/>
      <c r="RQN3" s="819"/>
      <c r="RQO3" s="819"/>
      <c r="RQP3" s="819"/>
      <c r="RQQ3" s="819"/>
      <c r="RQR3" s="819"/>
      <c r="RQS3" s="819"/>
      <c r="RQT3" s="819"/>
      <c r="RQU3" s="819"/>
      <c r="RQV3" s="819"/>
      <c r="RQW3" s="819"/>
      <c r="RQX3" s="819"/>
      <c r="RQY3" s="819"/>
      <c r="RQZ3" s="819"/>
      <c r="RRA3" s="819"/>
      <c r="RRB3" s="819"/>
      <c r="RRC3" s="819"/>
      <c r="RRD3" s="819"/>
      <c r="RRE3" s="819"/>
      <c r="RRF3" s="819"/>
      <c r="RRG3" s="819"/>
      <c r="RRH3" s="819"/>
      <c r="RRI3" s="819"/>
      <c r="RRJ3" s="819"/>
      <c r="RRK3" s="819"/>
      <c r="RRL3" s="819"/>
      <c r="RRM3" s="819"/>
      <c r="RRN3" s="819"/>
      <c r="RRO3" s="819"/>
      <c r="RRP3" s="819"/>
      <c r="RRQ3" s="819"/>
      <c r="RRR3" s="819"/>
      <c r="RRS3" s="819"/>
      <c r="RRT3" s="819"/>
      <c r="RRU3" s="819"/>
      <c r="RRV3" s="819"/>
      <c r="RRW3" s="819"/>
      <c r="RRX3" s="819"/>
      <c r="RRY3" s="819"/>
      <c r="RRZ3" s="819"/>
      <c r="RSA3" s="819"/>
      <c r="RSB3" s="819"/>
      <c r="RSC3" s="819"/>
      <c r="RSD3" s="819"/>
      <c r="RSE3" s="819"/>
      <c r="RSF3" s="819"/>
      <c r="RSG3" s="819"/>
      <c r="RSH3" s="819"/>
      <c r="RSI3" s="819"/>
      <c r="RSJ3" s="819"/>
      <c r="RSK3" s="819"/>
      <c r="RSL3" s="819"/>
      <c r="RSM3" s="819"/>
      <c r="RSN3" s="819"/>
      <c r="RSO3" s="819"/>
      <c r="RSP3" s="819"/>
      <c r="RSQ3" s="819"/>
      <c r="RSR3" s="819"/>
      <c r="RSS3" s="819"/>
      <c r="RST3" s="819"/>
      <c r="RSU3" s="819"/>
      <c r="RSV3" s="819"/>
      <c r="RSW3" s="819"/>
      <c r="RSX3" s="819"/>
      <c r="RSY3" s="819"/>
      <c r="RSZ3" s="819"/>
      <c r="RTA3" s="819"/>
      <c r="RTB3" s="819"/>
      <c r="RTC3" s="819"/>
      <c r="RTD3" s="819"/>
      <c r="RTE3" s="819"/>
      <c r="RTF3" s="819"/>
      <c r="RTG3" s="819"/>
      <c r="RTH3" s="819"/>
      <c r="RTI3" s="819"/>
      <c r="RTJ3" s="819"/>
      <c r="RTK3" s="819"/>
      <c r="RTL3" s="819"/>
      <c r="RTM3" s="819"/>
      <c r="RTN3" s="819"/>
      <c r="RTO3" s="819"/>
      <c r="RTP3" s="819"/>
      <c r="RTQ3" s="819"/>
      <c r="RTR3" s="819"/>
      <c r="RTS3" s="819"/>
      <c r="RTT3" s="819"/>
      <c r="RTU3" s="819"/>
      <c r="RTV3" s="819"/>
      <c r="RTW3" s="819"/>
      <c r="RTX3" s="819"/>
      <c r="RTY3" s="819"/>
      <c r="RTZ3" s="819"/>
      <c r="RUA3" s="819"/>
      <c r="RUB3" s="819"/>
      <c r="RUC3" s="819"/>
      <c r="RUD3" s="819"/>
      <c r="RUE3" s="819"/>
      <c r="RUF3" s="819"/>
      <c r="RUG3" s="819"/>
      <c r="RUH3" s="819"/>
      <c r="RUI3" s="819"/>
      <c r="RUJ3" s="819"/>
      <c r="RUK3" s="819"/>
      <c r="RUL3" s="819"/>
      <c r="RUM3" s="819"/>
      <c r="RUN3" s="819"/>
      <c r="RUO3" s="819"/>
      <c r="RUP3" s="819"/>
      <c r="RUQ3" s="819"/>
      <c r="RUR3" s="819"/>
      <c r="RUS3" s="819"/>
      <c r="RUT3" s="819"/>
      <c r="RUU3" s="819"/>
      <c r="RUV3" s="819"/>
      <c r="RUW3" s="819"/>
      <c r="RUX3" s="819"/>
      <c r="RUY3" s="819"/>
      <c r="RUZ3" s="819"/>
      <c r="RVA3" s="819"/>
      <c r="RVB3" s="819"/>
      <c r="RVC3" s="819"/>
      <c r="RVD3" s="819"/>
      <c r="RVE3" s="819"/>
      <c r="RVF3" s="819"/>
      <c r="RVG3" s="819"/>
      <c r="RVH3" s="819"/>
      <c r="RVI3" s="819"/>
      <c r="RVJ3" s="819"/>
      <c r="RVK3" s="819"/>
      <c r="RVL3" s="819"/>
      <c r="RVM3" s="819"/>
      <c r="RVN3" s="819"/>
      <c r="RVO3" s="819"/>
      <c r="RVP3" s="819"/>
      <c r="RVQ3" s="819"/>
      <c r="RVR3" s="819"/>
      <c r="RVS3" s="819"/>
      <c r="RVT3" s="819"/>
      <c r="RVU3" s="819"/>
      <c r="RVV3" s="819"/>
      <c r="RVW3" s="819"/>
      <c r="RVX3" s="819"/>
      <c r="RVY3" s="819"/>
      <c r="RVZ3" s="819"/>
      <c r="RWA3" s="819"/>
      <c r="RWB3" s="819"/>
      <c r="RWC3" s="819"/>
      <c r="RWD3" s="819"/>
      <c r="RWE3" s="819"/>
      <c r="RWF3" s="819"/>
      <c r="RWG3" s="819"/>
      <c r="RWH3" s="819"/>
      <c r="RWI3" s="819"/>
      <c r="RWJ3" s="819"/>
      <c r="RWK3" s="819"/>
      <c r="RWL3" s="819"/>
      <c r="RWM3" s="819"/>
      <c r="RWN3" s="819"/>
      <c r="RWO3" s="819"/>
      <c r="RWP3" s="819"/>
      <c r="RWQ3" s="819"/>
      <c r="RWR3" s="819"/>
      <c r="RWS3" s="819"/>
      <c r="RWT3" s="819"/>
      <c r="RWU3" s="819"/>
      <c r="RWV3" s="819"/>
      <c r="RWW3" s="819"/>
      <c r="RWX3" s="819"/>
      <c r="RWY3" s="819"/>
      <c r="RWZ3" s="819"/>
      <c r="RXA3" s="819"/>
      <c r="RXB3" s="819"/>
      <c r="RXC3" s="819"/>
      <c r="RXD3" s="819"/>
      <c r="RXE3" s="819"/>
      <c r="RXF3" s="819"/>
      <c r="RXG3" s="819"/>
      <c r="RXH3" s="819"/>
      <c r="RXI3" s="819"/>
      <c r="RXJ3" s="819"/>
      <c r="RXK3" s="819"/>
      <c r="RXL3" s="819"/>
      <c r="RXM3" s="819"/>
      <c r="RXN3" s="819"/>
      <c r="RXO3" s="819"/>
      <c r="RXP3" s="819"/>
      <c r="RXQ3" s="819"/>
      <c r="RXR3" s="819"/>
      <c r="RXS3" s="819"/>
      <c r="RXT3" s="819"/>
      <c r="RXU3" s="819"/>
      <c r="RXV3" s="819"/>
      <c r="RXW3" s="819"/>
      <c r="RXX3" s="819"/>
      <c r="RXY3" s="819"/>
      <c r="RXZ3" s="819"/>
      <c r="RYA3" s="819"/>
      <c r="RYB3" s="819"/>
      <c r="RYC3" s="819"/>
      <c r="RYD3" s="819"/>
      <c r="RYE3" s="819"/>
      <c r="RYF3" s="819"/>
      <c r="RYG3" s="819"/>
      <c r="RYH3" s="819"/>
      <c r="RYI3" s="819"/>
      <c r="RYJ3" s="819"/>
      <c r="RYK3" s="819"/>
      <c r="RYL3" s="819"/>
      <c r="RYM3" s="819"/>
      <c r="RYN3" s="819"/>
      <c r="RYO3" s="819"/>
      <c r="RYP3" s="819"/>
      <c r="RYQ3" s="819"/>
      <c r="RYR3" s="819"/>
      <c r="RYS3" s="819"/>
      <c r="RYT3" s="819"/>
      <c r="RYU3" s="819"/>
      <c r="RYV3" s="819"/>
      <c r="RYW3" s="819"/>
      <c r="RYX3" s="819"/>
      <c r="RYY3" s="819"/>
      <c r="RYZ3" s="819"/>
      <c r="RZA3" s="819"/>
      <c r="RZB3" s="819"/>
      <c r="RZC3" s="819"/>
      <c r="RZD3" s="819"/>
      <c r="RZE3" s="819"/>
      <c r="RZF3" s="819"/>
      <c r="RZG3" s="819"/>
      <c r="RZH3" s="819"/>
      <c r="RZI3" s="819"/>
      <c r="RZJ3" s="819"/>
      <c r="RZK3" s="819"/>
      <c r="RZL3" s="819"/>
      <c r="RZM3" s="819"/>
      <c r="RZN3" s="819"/>
      <c r="RZO3" s="819"/>
      <c r="RZP3" s="819"/>
      <c r="RZQ3" s="819"/>
      <c r="RZR3" s="819"/>
      <c r="RZS3" s="819"/>
      <c r="RZT3" s="819"/>
      <c r="RZU3" s="819"/>
      <c r="RZV3" s="819"/>
      <c r="RZW3" s="819"/>
      <c r="RZX3" s="819"/>
      <c r="RZY3" s="819"/>
      <c r="RZZ3" s="819"/>
      <c r="SAA3" s="819"/>
      <c r="SAB3" s="819"/>
      <c r="SAC3" s="819"/>
      <c r="SAD3" s="819"/>
      <c r="SAE3" s="819"/>
      <c r="SAF3" s="819"/>
      <c r="SAG3" s="819"/>
      <c r="SAH3" s="819"/>
      <c r="SAI3" s="819"/>
      <c r="SAJ3" s="819"/>
      <c r="SAK3" s="819"/>
      <c r="SAL3" s="819"/>
      <c r="SAM3" s="819"/>
      <c r="SAN3" s="819"/>
      <c r="SAO3" s="819"/>
      <c r="SAP3" s="819"/>
      <c r="SAQ3" s="819"/>
      <c r="SAR3" s="819"/>
      <c r="SAS3" s="819"/>
      <c r="SAT3" s="819"/>
      <c r="SAU3" s="819"/>
      <c r="SAV3" s="819"/>
      <c r="SAW3" s="819"/>
      <c r="SAX3" s="819"/>
      <c r="SAY3" s="819"/>
      <c r="SAZ3" s="819"/>
      <c r="SBA3" s="819"/>
      <c r="SBB3" s="819"/>
      <c r="SBC3" s="819"/>
      <c r="SBD3" s="819"/>
      <c r="SBE3" s="819"/>
      <c r="SBF3" s="819"/>
      <c r="SBG3" s="819"/>
      <c r="SBH3" s="819"/>
      <c r="SBI3" s="819"/>
      <c r="SBJ3" s="819"/>
      <c r="SBK3" s="819"/>
      <c r="SBL3" s="819"/>
      <c r="SBM3" s="819"/>
      <c r="SBN3" s="819"/>
      <c r="SBO3" s="819"/>
      <c r="SBP3" s="819"/>
      <c r="SBQ3" s="819"/>
      <c r="SBR3" s="819"/>
      <c r="SBS3" s="819"/>
      <c r="SBT3" s="819"/>
      <c r="SBU3" s="819"/>
      <c r="SBV3" s="819"/>
      <c r="SBW3" s="819"/>
      <c r="SBX3" s="819"/>
      <c r="SBY3" s="819"/>
      <c r="SBZ3" s="819"/>
      <c r="SCA3" s="819"/>
      <c r="SCB3" s="819"/>
      <c r="SCC3" s="819"/>
      <c r="SCD3" s="819"/>
      <c r="SCE3" s="819"/>
      <c r="SCF3" s="819"/>
      <c r="SCG3" s="819"/>
      <c r="SCH3" s="819"/>
      <c r="SCI3" s="819"/>
      <c r="SCJ3" s="819"/>
      <c r="SCK3" s="819"/>
      <c r="SCL3" s="819"/>
      <c r="SCM3" s="819"/>
      <c r="SCN3" s="819"/>
      <c r="SCO3" s="819"/>
      <c r="SCP3" s="819"/>
      <c r="SCQ3" s="819"/>
      <c r="SCR3" s="819"/>
      <c r="SCS3" s="819"/>
      <c r="SCT3" s="819"/>
      <c r="SCU3" s="819"/>
      <c r="SCV3" s="819"/>
      <c r="SCW3" s="819"/>
      <c r="SCX3" s="819"/>
      <c r="SCY3" s="819"/>
      <c r="SCZ3" s="819"/>
      <c r="SDA3" s="819"/>
      <c r="SDB3" s="819"/>
      <c r="SDC3" s="819"/>
      <c r="SDD3" s="819"/>
      <c r="SDE3" s="819"/>
      <c r="SDF3" s="819"/>
      <c r="SDG3" s="819"/>
      <c r="SDH3" s="819"/>
      <c r="SDI3" s="819"/>
      <c r="SDJ3" s="819"/>
      <c r="SDK3" s="819"/>
      <c r="SDL3" s="819"/>
      <c r="SDM3" s="819"/>
      <c r="SDN3" s="819"/>
      <c r="SDO3" s="819"/>
      <c r="SDP3" s="819"/>
      <c r="SDQ3" s="819"/>
      <c r="SDR3" s="819"/>
      <c r="SDS3" s="819"/>
      <c r="SDT3" s="819"/>
      <c r="SDU3" s="819"/>
      <c r="SDV3" s="819"/>
      <c r="SDW3" s="819"/>
      <c r="SDX3" s="819"/>
      <c r="SDY3" s="819"/>
      <c r="SDZ3" s="819"/>
      <c r="SEA3" s="819"/>
      <c r="SEB3" s="819"/>
      <c r="SEC3" s="819"/>
      <c r="SED3" s="819"/>
      <c r="SEE3" s="819"/>
      <c r="SEF3" s="819"/>
      <c r="SEG3" s="819"/>
      <c r="SEH3" s="819"/>
      <c r="SEI3" s="819"/>
      <c r="SEJ3" s="819"/>
      <c r="SEK3" s="819"/>
      <c r="SEL3" s="819"/>
      <c r="SEM3" s="819"/>
      <c r="SEN3" s="819"/>
      <c r="SEO3" s="819"/>
      <c r="SEP3" s="819"/>
      <c r="SEQ3" s="819"/>
      <c r="SER3" s="819"/>
      <c r="SES3" s="819"/>
      <c r="SET3" s="819"/>
      <c r="SEU3" s="819"/>
      <c r="SEV3" s="819"/>
      <c r="SEW3" s="819"/>
      <c r="SEX3" s="819"/>
      <c r="SEY3" s="819"/>
      <c r="SEZ3" s="819"/>
      <c r="SFA3" s="819"/>
      <c r="SFB3" s="819"/>
      <c r="SFC3" s="819"/>
      <c r="SFD3" s="819"/>
      <c r="SFE3" s="819"/>
      <c r="SFF3" s="819"/>
      <c r="SFG3" s="819"/>
      <c r="SFH3" s="819"/>
      <c r="SFI3" s="819"/>
      <c r="SFJ3" s="819"/>
      <c r="SFK3" s="819"/>
      <c r="SFL3" s="819"/>
      <c r="SFM3" s="819"/>
      <c r="SFN3" s="819"/>
      <c r="SFO3" s="819"/>
      <c r="SFP3" s="819"/>
      <c r="SFQ3" s="819"/>
      <c r="SFR3" s="819"/>
      <c r="SFS3" s="819"/>
      <c r="SFT3" s="819"/>
      <c r="SFU3" s="819"/>
      <c r="SFV3" s="819"/>
      <c r="SFW3" s="819"/>
      <c r="SFX3" s="819"/>
      <c r="SFY3" s="819"/>
      <c r="SFZ3" s="819"/>
      <c r="SGA3" s="819"/>
      <c r="SGB3" s="819"/>
      <c r="SGC3" s="819"/>
      <c r="SGD3" s="819"/>
      <c r="SGE3" s="819"/>
      <c r="SGF3" s="819"/>
      <c r="SGG3" s="819"/>
      <c r="SGH3" s="819"/>
      <c r="SGI3" s="819"/>
      <c r="SGJ3" s="819"/>
      <c r="SGK3" s="819"/>
      <c r="SGL3" s="819"/>
      <c r="SGM3" s="819"/>
      <c r="SGN3" s="819"/>
      <c r="SGO3" s="819"/>
      <c r="SGP3" s="819"/>
      <c r="SGQ3" s="819"/>
      <c r="SGR3" s="819"/>
      <c r="SGS3" s="819"/>
      <c r="SGT3" s="819"/>
      <c r="SGU3" s="819"/>
      <c r="SGV3" s="819"/>
      <c r="SGW3" s="819"/>
      <c r="SGX3" s="819"/>
      <c r="SGY3" s="819"/>
      <c r="SGZ3" s="819"/>
      <c r="SHA3" s="819"/>
      <c r="SHB3" s="819"/>
      <c r="SHC3" s="819"/>
      <c r="SHD3" s="819"/>
      <c r="SHE3" s="819"/>
      <c r="SHF3" s="819"/>
      <c r="SHG3" s="819"/>
      <c r="SHH3" s="819"/>
      <c r="SHI3" s="819"/>
      <c r="SHJ3" s="819"/>
      <c r="SHK3" s="819"/>
      <c r="SHL3" s="819"/>
      <c r="SHM3" s="819"/>
      <c r="SHN3" s="819"/>
      <c r="SHO3" s="819"/>
      <c r="SHP3" s="819"/>
      <c r="SHQ3" s="819"/>
      <c r="SHR3" s="819"/>
      <c r="SHS3" s="819"/>
      <c r="SHT3" s="819"/>
      <c r="SHU3" s="819"/>
      <c r="SHV3" s="819"/>
      <c r="SHW3" s="819"/>
      <c r="SHX3" s="819"/>
      <c r="SHY3" s="819"/>
      <c r="SHZ3" s="819"/>
      <c r="SIA3" s="819"/>
      <c r="SIB3" s="819"/>
      <c r="SIC3" s="819"/>
      <c r="SID3" s="819"/>
      <c r="SIE3" s="819"/>
      <c r="SIF3" s="819"/>
      <c r="SIG3" s="819"/>
      <c r="SIH3" s="819"/>
      <c r="SII3" s="819"/>
      <c r="SIJ3" s="819"/>
      <c r="SIK3" s="819"/>
      <c r="SIL3" s="819"/>
      <c r="SIM3" s="819"/>
      <c r="SIN3" s="819"/>
      <c r="SIO3" s="819"/>
      <c r="SIP3" s="819"/>
      <c r="SIQ3" s="819"/>
      <c r="SIR3" s="819"/>
      <c r="SIS3" s="819"/>
      <c r="SIT3" s="819"/>
      <c r="SIU3" s="819"/>
      <c r="SIV3" s="819"/>
      <c r="SIW3" s="819"/>
      <c r="SIX3" s="819"/>
      <c r="SIY3" s="819"/>
      <c r="SIZ3" s="819"/>
      <c r="SJA3" s="819"/>
      <c r="SJB3" s="819"/>
      <c r="SJC3" s="819"/>
      <c r="SJD3" s="819"/>
      <c r="SJE3" s="819"/>
      <c r="SJF3" s="819"/>
      <c r="SJG3" s="819"/>
      <c r="SJH3" s="819"/>
      <c r="SJI3" s="819"/>
      <c r="SJJ3" s="819"/>
      <c r="SJK3" s="819"/>
      <c r="SJL3" s="819"/>
      <c r="SJM3" s="819"/>
      <c r="SJN3" s="819"/>
      <c r="SJO3" s="819"/>
      <c r="SJP3" s="819"/>
      <c r="SJQ3" s="819"/>
      <c r="SJR3" s="819"/>
      <c r="SJS3" s="819"/>
      <c r="SJT3" s="819"/>
      <c r="SJU3" s="819"/>
      <c r="SJV3" s="819"/>
      <c r="SJW3" s="819"/>
      <c r="SJX3" s="819"/>
      <c r="SJY3" s="819"/>
      <c r="SJZ3" s="819"/>
      <c r="SKA3" s="819"/>
      <c r="SKB3" s="819"/>
      <c r="SKC3" s="819"/>
      <c r="SKD3" s="819"/>
      <c r="SKE3" s="819"/>
      <c r="SKF3" s="819"/>
      <c r="SKG3" s="819"/>
      <c r="SKH3" s="819"/>
      <c r="SKI3" s="819"/>
      <c r="SKJ3" s="819"/>
      <c r="SKK3" s="819"/>
      <c r="SKL3" s="819"/>
      <c r="SKM3" s="819"/>
      <c r="SKN3" s="819"/>
      <c r="SKO3" s="819"/>
      <c r="SKP3" s="819"/>
      <c r="SKQ3" s="819"/>
      <c r="SKR3" s="819"/>
      <c r="SKS3" s="819"/>
      <c r="SKT3" s="819"/>
      <c r="SKU3" s="819"/>
      <c r="SKV3" s="819"/>
      <c r="SKW3" s="819"/>
      <c r="SKX3" s="819"/>
      <c r="SKY3" s="819"/>
      <c r="SKZ3" s="819"/>
      <c r="SLA3" s="819"/>
      <c r="SLB3" s="819"/>
      <c r="SLC3" s="819"/>
      <c r="SLD3" s="819"/>
      <c r="SLE3" s="819"/>
      <c r="SLF3" s="819"/>
      <c r="SLG3" s="819"/>
      <c r="SLH3" s="819"/>
      <c r="SLI3" s="819"/>
      <c r="SLJ3" s="819"/>
      <c r="SLK3" s="819"/>
      <c r="SLL3" s="819"/>
      <c r="SLM3" s="819"/>
      <c r="SLN3" s="819"/>
      <c r="SLO3" s="819"/>
      <c r="SLP3" s="819"/>
      <c r="SLQ3" s="819"/>
      <c r="SLR3" s="819"/>
      <c r="SLS3" s="819"/>
      <c r="SLT3" s="819"/>
      <c r="SLU3" s="819"/>
      <c r="SLV3" s="819"/>
      <c r="SLW3" s="819"/>
      <c r="SLX3" s="819"/>
      <c r="SLY3" s="819"/>
      <c r="SLZ3" s="819"/>
      <c r="SMA3" s="819"/>
      <c r="SMB3" s="819"/>
      <c r="SMC3" s="819"/>
      <c r="SMD3" s="819"/>
      <c r="SME3" s="819"/>
      <c r="SMF3" s="819"/>
      <c r="SMG3" s="819"/>
      <c r="SMH3" s="819"/>
      <c r="SMI3" s="819"/>
      <c r="SMJ3" s="819"/>
      <c r="SMK3" s="819"/>
      <c r="SML3" s="819"/>
      <c r="SMM3" s="819"/>
      <c r="SMN3" s="819"/>
      <c r="SMO3" s="819"/>
      <c r="SMP3" s="819"/>
      <c r="SMQ3" s="819"/>
      <c r="SMR3" s="819"/>
      <c r="SMS3" s="819"/>
      <c r="SMT3" s="819"/>
      <c r="SMU3" s="819"/>
      <c r="SMV3" s="819"/>
      <c r="SMW3" s="819"/>
      <c r="SMX3" s="819"/>
      <c r="SMY3" s="819"/>
      <c r="SMZ3" s="819"/>
      <c r="SNA3" s="819"/>
      <c r="SNB3" s="819"/>
      <c r="SNC3" s="819"/>
      <c r="SND3" s="819"/>
      <c r="SNE3" s="819"/>
      <c r="SNF3" s="819"/>
      <c r="SNG3" s="819"/>
      <c r="SNH3" s="819"/>
      <c r="SNI3" s="819"/>
      <c r="SNJ3" s="819"/>
      <c r="SNK3" s="819"/>
      <c r="SNL3" s="819"/>
      <c r="SNM3" s="819"/>
      <c r="SNN3" s="819"/>
      <c r="SNO3" s="819"/>
      <c r="SNP3" s="819"/>
      <c r="SNQ3" s="819"/>
      <c r="SNR3" s="819"/>
      <c r="SNS3" s="819"/>
      <c r="SNT3" s="819"/>
      <c r="SNU3" s="819"/>
      <c r="SNV3" s="819"/>
      <c r="SNW3" s="819"/>
      <c r="SNX3" s="819"/>
      <c r="SNY3" s="819"/>
      <c r="SNZ3" s="819"/>
      <c r="SOA3" s="819"/>
      <c r="SOB3" s="819"/>
      <c r="SOC3" s="819"/>
      <c r="SOD3" s="819"/>
      <c r="SOE3" s="819"/>
      <c r="SOF3" s="819"/>
      <c r="SOG3" s="819"/>
      <c r="SOH3" s="819"/>
      <c r="SOI3" s="819"/>
      <c r="SOJ3" s="819"/>
      <c r="SOK3" s="819"/>
      <c r="SOL3" s="819"/>
      <c r="SOM3" s="819"/>
      <c r="SON3" s="819"/>
      <c r="SOO3" s="819"/>
      <c r="SOP3" s="819"/>
      <c r="SOQ3" s="819"/>
      <c r="SOR3" s="819"/>
      <c r="SOS3" s="819"/>
      <c r="SOT3" s="819"/>
      <c r="SOU3" s="819"/>
      <c r="SOV3" s="819"/>
      <c r="SOW3" s="819"/>
      <c r="SOX3" s="819"/>
      <c r="SOY3" s="819"/>
      <c r="SOZ3" s="819"/>
      <c r="SPA3" s="819"/>
      <c r="SPB3" s="819"/>
      <c r="SPC3" s="819"/>
      <c r="SPD3" s="819"/>
      <c r="SPE3" s="819"/>
      <c r="SPF3" s="819"/>
      <c r="SPG3" s="819"/>
      <c r="SPH3" s="819"/>
      <c r="SPI3" s="819"/>
      <c r="SPJ3" s="819"/>
      <c r="SPK3" s="819"/>
      <c r="SPL3" s="819"/>
      <c r="SPM3" s="819"/>
      <c r="SPN3" s="819"/>
      <c r="SPO3" s="819"/>
      <c r="SPP3" s="819"/>
      <c r="SPQ3" s="819"/>
      <c r="SPR3" s="819"/>
      <c r="SPS3" s="819"/>
      <c r="SPT3" s="819"/>
      <c r="SPU3" s="819"/>
      <c r="SPV3" s="819"/>
      <c r="SPW3" s="819"/>
      <c r="SPX3" s="819"/>
      <c r="SPY3" s="819"/>
      <c r="SPZ3" s="819"/>
      <c r="SQA3" s="819"/>
      <c r="SQB3" s="819"/>
      <c r="SQC3" s="819"/>
      <c r="SQD3" s="819"/>
      <c r="SQE3" s="819"/>
      <c r="SQF3" s="819"/>
      <c r="SQG3" s="819"/>
      <c r="SQH3" s="819"/>
      <c r="SQI3" s="819"/>
      <c r="SQJ3" s="819"/>
      <c r="SQK3" s="819"/>
      <c r="SQL3" s="819"/>
      <c r="SQM3" s="819"/>
      <c r="SQN3" s="819"/>
      <c r="SQO3" s="819"/>
      <c r="SQP3" s="819"/>
      <c r="SQQ3" s="819"/>
      <c r="SQR3" s="819"/>
      <c r="SQS3" s="819"/>
      <c r="SQT3" s="819"/>
      <c r="SQU3" s="819"/>
      <c r="SQV3" s="819"/>
      <c r="SQW3" s="819"/>
      <c r="SQX3" s="819"/>
      <c r="SQY3" s="819"/>
      <c r="SQZ3" s="819"/>
      <c r="SRA3" s="819"/>
      <c r="SRB3" s="819"/>
      <c r="SRC3" s="819"/>
      <c r="SRD3" s="819"/>
      <c r="SRE3" s="819"/>
      <c r="SRF3" s="819"/>
      <c r="SRG3" s="819"/>
      <c r="SRH3" s="819"/>
      <c r="SRI3" s="819"/>
      <c r="SRJ3" s="819"/>
      <c r="SRK3" s="819"/>
      <c r="SRL3" s="819"/>
      <c r="SRM3" s="819"/>
      <c r="SRN3" s="819"/>
      <c r="SRO3" s="819"/>
      <c r="SRP3" s="819"/>
      <c r="SRQ3" s="819"/>
      <c r="SRR3" s="819"/>
      <c r="SRS3" s="819"/>
      <c r="SRT3" s="819"/>
      <c r="SRU3" s="819"/>
      <c r="SRV3" s="819"/>
      <c r="SRW3" s="819"/>
      <c r="SRX3" s="819"/>
      <c r="SRY3" s="819"/>
      <c r="SRZ3" s="819"/>
      <c r="SSA3" s="819"/>
      <c r="SSB3" s="819"/>
      <c r="SSC3" s="819"/>
      <c r="SSD3" s="819"/>
      <c r="SSE3" s="819"/>
      <c r="SSF3" s="819"/>
      <c r="SSG3" s="819"/>
      <c r="SSH3" s="819"/>
      <c r="SSI3" s="819"/>
      <c r="SSJ3" s="819"/>
      <c r="SSK3" s="819"/>
      <c r="SSL3" s="819"/>
      <c r="SSM3" s="819"/>
      <c r="SSN3" s="819"/>
      <c r="SSO3" s="819"/>
      <c r="SSP3" s="819"/>
      <c r="SSQ3" s="819"/>
      <c r="SSR3" s="819"/>
      <c r="SSS3" s="819"/>
      <c r="SST3" s="819"/>
      <c r="SSU3" s="819"/>
      <c r="SSV3" s="819"/>
      <c r="SSW3" s="819"/>
      <c r="SSX3" s="819"/>
      <c r="SSY3" s="819"/>
      <c r="SSZ3" s="819"/>
      <c r="STA3" s="819"/>
      <c r="STB3" s="819"/>
      <c r="STC3" s="819"/>
      <c r="STD3" s="819"/>
      <c r="STE3" s="819"/>
      <c r="STF3" s="819"/>
      <c r="STG3" s="819"/>
      <c r="STH3" s="819"/>
      <c r="STI3" s="819"/>
      <c r="STJ3" s="819"/>
      <c r="STK3" s="819"/>
      <c r="STL3" s="819"/>
      <c r="STM3" s="819"/>
      <c r="STN3" s="819"/>
      <c r="STO3" s="819"/>
      <c r="STP3" s="819"/>
      <c r="STQ3" s="819"/>
      <c r="STR3" s="819"/>
      <c r="STS3" s="819"/>
      <c r="STT3" s="819"/>
      <c r="STU3" s="819"/>
      <c r="STV3" s="819"/>
      <c r="STW3" s="819"/>
      <c r="STX3" s="819"/>
      <c r="STY3" s="819"/>
      <c r="STZ3" s="819"/>
      <c r="SUA3" s="819"/>
      <c r="SUB3" s="819"/>
      <c r="SUC3" s="819"/>
      <c r="SUD3" s="819"/>
      <c r="SUE3" s="819"/>
      <c r="SUF3" s="819"/>
      <c r="SUG3" s="819"/>
      <c r="SUH3" s="819"/>
      <c r="SUI3" s="819"/>
      <c r="SUJ3" s="819"/>
      <c r="SUK3" s="819"/>
      <c r="SUL3" s="819"/>
      <c r="SUM3" s="819"/>
      <c r="SUN3" s="819"/>
      <c r="SUO3" s="819"/>
      <c r="SUP3" s="819"/>
      <c r="SUQ3" s="819"/>
      <c r="SUR3" s="819"/>
      <c r="SUS3" s="819"/>
      <c r="SUT3" s="819"/>
      <c r="SUU3" s="819"/>
      <c r="SUV3" s="819"/>
      <c r="SUW3" s="819"/>
      <c r="SUX3" s="819"/>
      <c r="SUY3" s="819"/>
      <c r="SUZ3" s="819"/>
      <c r="SVA3" s="819"/>
      <c r="SVB3" s="819"/>
      <c r="SVC3" s="819"/>
      <c r="SVD3" s="819"/>
      <c r="SVE3" s="819"/>
      <c r="SVF3" s="819"/>
      <c r="SVG3" s="819"/>
      <c r="SVH3" s="819"/>
      <c r="SVI3" s="819"/>
      <c r="SVJ3" s="819"/>
      <c r="SVK3" s="819"/>
      <c r="SVL3" s="819"/>
      <c r="SVM3" s="819"/>
      <c r="SVN3" s="819"/>
      <c r="SVO3" s="819"/>
      <c r="SVP3" s="819"/>
      <c r="SVQ3" s="819"/>
      <c r="SVR3" s="819"/>
      <c r="SVS3" s="819"/>
      <c r="SVT3" s="819"/>
      <c r="SVU3" s="819"/>
      <c r="SVV3" s="819"/>
      <c r="SVW3" s="819"/>
      <c r="SVX3" s="819"/>
      <c r="SVY3" s="819"/>
      <c r="SVZ3" s="819"/>
      <c r="SWA3" s="819"/>
      <c r="SWB3" s="819"/>
      <c r="SWC3" s="819"/>
      <c r="SWD3" s="819"/>
      <c r="SWE3" s="819"/>
      <c r="SWF3" s="819"/>
      <c r="SWG3" s="819"/>
      <c r="SWH3" s="819"/>
      <c r="SWI3" s="819"/>
      <c r="SWJ3" s="819"/>
      <c r="SWK3" s="819"/>
      <c r="SWL3" s="819"/>
      <c r="SWM3" s="819"/>
      <c r="SWN3" s="819"/>
      <c r="SWO3" s="819"/>
      <c r="SWP3" s="819"/>
      <c r="SWQ3" s="819"/>
      <c r="SWR3" s="819"/>
      <c r="SWS3" s="819"/>
      <c r="SWT3" s="819"/>
      <c r="SWU3" s="819"/>
      <c r="SWV3" s="819"/>
      <c r="SWW3" s="819"/>
      <c r="SWX3" s="819"/>
      <c r="SWY3" s="819"/>
      <c r="SWZ3" s="819"/>
      <c r="SXA3" s="819"/>
      <c r="SXB3" s="819"/>
      <c r="SXC3" s="819"/>
      <c r="SXD3" s="819"/>
      <c r="SXE3" s="819"/>
      <c r="SXF3" s="819"/>
      <c r="SXG3" s="819"/>
      <c r="SXH3" s="819"/>
      <c r="SXI3" s="819"/>
      <c r="SXJ3" s="819"/>
      <c r="SXK3" s="819"/>
      <c r="SXL3" s="819"/>
      <c r="SXM3" s="819"/>
      <c r="SXN3" s="819"/>
      <c r="SXO3" s="819"/>
      <c r="SXP3" s="819"/>
      <c r="SXQ3" s="819"/>
      <c r="SXR3" s="819"/>
      <c r="SXS3" s="819"/>
      <c r="SXT3" s="819"/>
      <c r="SXU3" s="819"/>
      <c r="SXV3" s="819"/>
      <c r="SXW3" s="819"/>
      <c r="SXX3" s="819"/>
      <c r="SXY3" s="819"/>
      <c r="SXZ3" s="819"/>
      <c r="SYA3" s="819"/>
      <c r="SYB3" s="819"/>
      <c r="SYC3" s="819"/>
      <c r="SYD3" s="819"/>
      <c r="SYE3" s="819"/>
      <c r="SYF3" s="819"/>
      <c r="SYG3" s="819"/>
      <c r="SYH3" s="819"/>
      <c r="SYI3" s="819"/>
      <c r="SYJ3" s="819"/>
      <c r="SYK3" s="819"/>
      <c r="SYL3" s="819"/>
      <c r="SYM3" s="819"/>
      <c r="SYN3" s="819"/>
      <c r="SYO3" s="819"/>
      <c r="SYP3" s="819"/>
      <c r="SYQ3" s="819"/>
      <c r="SYR3" s="819"/>
      <c r="SYS3" s="819"/>
      <c r="SYT3" s="819"/>
      <c r="SYU3" s="819"/>
      <c r="SYV3" s="819"/>
      <c r="SYW3" s="819"/>
      <c r="SYX3" s="819"/>
      <c r="SYY3" s="819"/>
      <c r="SYZ3" s="819"/>
      <c r="SZA3" s="819"/>
      <c r="SZB3" s="819"/>
      <c r="SZC3" s="819"/>
      <c r="SZD3" s="819"/>
      <c r="SZE3" s="819"/>
      <c r="SZF3" s="819"/>
      <c r="SZG3" s="819"/>
      <c r="SZH3" s="819"/>
      <c r="SZI3" s="819"/>
      <c r="SZJ3" s="819"/>
      <c r="SZK3" s="819"/>
      <c r="SZL3" s="819"/>
      <c r="SZM3" s="819"/>
      <c r="SZN3" s="819"/>
      <c r="SZO3" s="819"/>
      <c r="SZP3" s="819"/>
      <c r="SZQ3" s="819"/>
      <c r="SZR3" s="819"/>
      <c r="SZS3" s="819"/>
      <c r="SZT3" s="819"/>
      <c r="SZU3" s="819"/>
      <c r="SZV3" s="819"/>
      <c r="SZW3" s="819"/>
      <c r="SZX3" s="819"/>
      <c r="SZY3" s="819"/>
      <c r="SZZ3" s="819"/>
      <c r="TAA3" s="819"/>
      <c r="TAB3" s="819"/>
      <c r="TAC3" s="819"/>
      <c r="TAD3" s="819"/>
      <c r="TAE3" s="819"/>
      <c r="TAF3" s="819"/>
      <c r="TAG3" s="819"/>
      <c r="TAH3" s="819"/>
      <c r="TAI3" s="819"/>
      <c r="TAJ3" s="819"/>
      <c r="TAK3" s="819"/>
      <c r="TAL3" s="819"/>
      <c r="TAM3" s="819"/>
      <c r="TAN3" s="819"/>
      <c r="TAO3" s="819"/>
      <c r="TAP3" s="819"/>
      <c r="TAQ3" s="819"/>
      <c r="TAR3" s="819"/>
      <c r="TAS3" s="819"/>
      <c r="TAT3" s="819"/>
      <c r="TAU3" s="819"/>
      <c r="TAV3" s="819"/>
      <c r="TAW3" s="819"/>
      <c r="TAX3" s="819"/>
      <c r="TAY3" s="819"/>
      <c r="TAZ3" s="819"/>
      <c r="TBA3" s="819"/>
      <c r="TBB3" s="819"/>
      <c r="TBC3" s="819"/>
      <c r="TBD3" s="819"/>
      <c r="TBE3" s="819"/>
      <c r="TBF3" s="819"/>
      <c r="TBG3" s="819"/>
      <c r="TBH3" s="819"/>
      <c r="TBI3" s="819"/>
      <c r="TBJ3" s="819"/>
      <c r="TBK3" s="819"/>
      <c r="TBL3" s="819"/>
      <c r="TBM3" s="819"/>
      <c r="TBN3" s="819"/>
      <c r="TBO3" s="819"/>
      <c r="TBP3" s="819"/>
      <c r="TBQ3" s="819"/>
      <c r="TBR3" s="819"/>
      <c r="TBS3" s="819"/>
      <c r="TBT3" s="819"/>
      <c r="TBU3" s="819"/>
      <c r="TBV3" s="819"/>
      <c r="TBW3" s="819"/>
      <c r="TBX3" s="819"/>
      <c r="TBY3" s="819"/>
      <c r="TBZ3" s="819"/>
      <c r="TCA3" s="819"/>
      <c r="TCB3" s="819"/>
      <c r="TCC3" s="819"/>
      <c r="TCD3" s="819"/>
      <c r="TCE3" s="819"/>
      <c r="TCF3" s="819"/>
      <c r="TCG3" s="819"/>
      <c r="TCH3" s="819"/>
      <c r="TCI3" s="819"/>
      <c r="TCJ3" s="819"/>
      <c r="TCK3" s="819"/>
      <c r="TCL3" s="819"/>
      <c r="TCM3" s="819"/>
      <c r="TCN3" s="819"/>
      <c r="TCO3" s="819"/>
      <c r="TCP3" s="819"/>
      <c r="TCQ3" s="819"/>
      <c r="TCR3" s="819"/>
      <c r="TCS3" s="819"/>
      <c r="TCT3" s="819"/>
      <c r="TCU3" s="819"/>
      <c r="TCV3" s="819"/>
      <c r="TCW3" s="819"/>
      <c r="TCX3" s="819"/>
      <c r="TCY3" s="819"/>
      <c r="TCZ3" s="819"/>
      <c r="TDA3" s="819"/>
      <c r="TDB3" s="819"/>
      <c r="TDC3" s="819"/>
      <c r="TDD3" s="819"/>
      <c r="TDE3" s="819"/>
      <c r="TDF3" s="819"/>
      <c r="TDG3" s="819"/>
      <c r="TDH3" s="819"/>
      <c r="TDI3" s="819"/>
      <c r="TDJ3" s="819"/>
      <c r="TDK3" s="819"/>
      <c r="TDL3" s="819"/>
      <c r="TDM3" s="819"/>
      <c r="TDN3" s="819"/>
      <c r="TDO3" s="819"/>
      <c r="TDP3" s="819"/>
      <c r="TDQ3" s="819"/>
      <c r="TDR3" s="819"/>
      <c r="TDS3" s="819"/>
      <c r="TDT3" s="819"/>
      <c r="TDU3" s="819"/>
      <c r="TDV3" s="819"/>
      <c r="TDW3" s="819"/>
      <c r="TDX3" s="819"/>
      <c r="TDY3" s="819"/>
      <c r="TDZ3" s="819"/>
      <c r="TEA3" s="819"/>
      <c r="TEB3" s="819"/>
      <c r="TEC3" s="819"/>
      <c r="TED3" s="819"/>
      <c r="TEE3" s="819"/>
      <c r="TEF3" s="819"/>
      <c r="TEG3" s="819"/>
      <c r="TEH3" s="819"/>
      <c r="TEI3" s="819"/>
      <c r="TEJ3" s="819"/>
      <c r="TEK3" s="819"/>
      <c r="TEL3" s="819"/>
      <c r="TEM3" s="819"/>
      <c r="TEN3" s="819"/>
      <c r="TEO3" s="819"/>
      <c r="TEP3" s="819"/>
      <c r="TEQ3" s="819"/>
      <c r="TER3" s="819"/>
      <c r="TES3" s="819"/>
      <c r="TET3" s="819"/>
      <c r="TEU3" s="819"/>
      <c r="TEV3" s="819"/>
      <c r="TEW3" s="819"/>
      <c r="TEX3" s="819"/>
      <c r="TEY3" s="819"/>
      <c r="TEZ3" s="819"/>
      <c r="TFA3" s="819"/>
      <c r="TFB3" s="819"/>
      <c r="TFC3" s="819"/>
      <c r="TFD3" s="819"/>
      <c r="TFE3" s="819"/>
      <c r="TFF3" s="819"/>
      <c r="TFG3" s="819"/>
      <c r="TFH3" s="819"/>
      <c r="TFI3" s="819"/>
      <c r="TFJ3" s="819"/>
      <c r="TFK3" s="819"/>
      <c r="TFL3" s="819"/>
      <c r="TFM3" s="819"/>
      <c r="TFN3" s="819"/>
      <c r="TFO3" s="819"/>
      <c r="TFP3" s="819"/>
      <c r="TFQ3" s="819"/>
      <c r="TFR3" s="819"/>
      <c r="TFS3" s="819"/>
      <c r="TFT3" s="819"/>
      <c r="TFU3" s="819"/>
      <c r="TFV3" s="819"/>
      <c r="TFW3" s="819"/>
      <c r="TFX3" s="819"/>
      <c r="TFY3" s="819"/>
      <c r="TFZ3" s="819"/>
      <c r="TGA3" s="819"/>
      <c r="TGB3" s="819"/>
      <c r="TGC3" s="819"/>
      <c r="TGD3" s="819"/>
      <c r="TGE3" s="819"/>
      <c r="TGF3" s="819"/>
      <c r="TGG3" s="819"/>
      <c r="TGH3" s="819"/>
      <c r="TGI3" s="819"/>
      <c r="TGJ3" s="819"/>
      <c r="TGK3" s="819"/>
      <c r="TGL3" s="819"/>
      <c r="TGM3" s="819"/>
      <c r="TGN3" s="819"/>
      <c r="TGO3" s="819"/>
      <c r="TGP3" s="819"/>
      <c r="TGQ3" s="819"/>
      <c r="TGR3" s="819"/>
      <c r="TGS3" s="819"/>
      <c r="TGT3" s="819"/>
      <c r="TGU3" s="819"/>
      <c r="TGV3" s="819"/>
      <c r="TGW3" s="819"/>
      <c r="TGX3" s="819"/>
      <c r="TGY3" s="819"/>
      <c r="TGZ3" s="819"/>
      <c r="THA3" s="819"/>
      <c r="THB3" s="819"/>
      <c r="THC3" s="819"/>
      <c r="THD3" s="819"/>
      <c r="THE3" s="819"/>
      <c r="THF3" s="819"/>
      <c r="THG3" s="819"/>
      <c r="THH3" s="819"/>
      <c r="THI3" s="819"/>
      <c r="THJ3" s="819"/>
      <c r="THK3" s="819"/>
      <c r="THL3" s="819"/>
      <c r="THM3" s="819"/>
      <c r="THN3" s="819"/>
      <c r="THO3" s="819"/>
      <c r="THP3" s="819"/>
      <c r="THQ3" s="819"/>
      <c r="THR3" s="819"/>
      <c r="THS3" s="819"/>
      <c r="THT3" s="819"/>
      <c r="THU3" s="819"/>
      <c r="THV3" s="819"/>
      <c r="THW3" s="819"/>
      <c r="THX3" s="819"/>
      <c r="THY3" s="819"/>
      <c r="THZ3" s="819"/>
      <c r="TIA3" s="819"/>
      <c r="TIB3" s="819"/>
      <c r="TIC3" s="819"/>
      <c r="TID3" s="819"/>
      <c r="TIE3" s="819"/>
      <c r="TIF3" s="819"/>
      <c r="TIG3" s="819"/>
      <c r="TIH3" s="819"/>
      <c r="TII3" s="819"/>
      <c r="TIJ3" s="819"/>
      <c r="TIK3" s="819"/>
      <c r="TIL3" s="819"/>
      <c r="TIM3" s="819"/>
      <c r="TIN3" s="819"/>
      <c r="TIO3" s="819"/>
      <c r="TIP3" s="819"/>
      <c r="TIQ3" s="819"/>
      <c r="TIR3" s="819"/>
      <c r="TIS3" s="819"/>
      <c r="TIT3" s="819"/>
      <c r="TIU3" s="819"/>
      <c r="TIV3" s="819"/>
      <c r="TIW3" s="819"/>
      <c r="TIX3" s="819"/>
      <c r="TIY3" s="819"/>
      <c r="TIZ3" s="819"/>
      <c r="TJA3" s="819"/>
      <c r="TJB3" s="819"/>
      <c r="TJC3" s="819"/>
      <c r="TJD3" s="819"/>
      <c r="TJE3" s="819"/>
      <c r="TJF3" s="819"/>
      <c r="TJG3" s="819"/>
      <c r="TJH3" s="819"/>
      <c r="TJI3" s="819"/>
      <c r="TJJ3" s="819"/>
      <c r="TJK3" s="819"/>
      <c r="TJL3" s="819"/>
      <c r="TJM3" s="819"/>
      <c r="TJN3" s="819"/>
      <c r="TJO3" s="819"/>
      <c r="TJP3" s="819"/>
      <c r="TJQ3" s="819"/>
      <c r="TJR3" s="819"/>
      <c r="TJS3" s="819"/>
      <c r="TJT3" s="819"/>
      <c r="TJU3" s="819"/>
      <c r="TJV3" s="819"/>
      <c r="TJW3" s="819"/>
      <c r="TJX3" s="819"/>
      <c r="TJY3" s="819"/>
      <c r="TJZ3" s="819"/>
      <c r="TKA3" s="819"/>
      <c r="TKB3" s="819"/>
      <c r="TKC3" s="819"/>
      <c r="TKD3" s="819"/>
      <c r="TKE3" s="819"/>
      <c r="TKF3" s="819"/>
      <c r="TKG3" s="819"/>
      <c r="TKH3" s="819"/>
      <c r="TKI3" s="819"/>
      <c r="TKJ3" s="819"/>
      <c r="TKK3" s="819"/>
      <c r="TKL3" s="819"/>
      <c r="TKM3" s="819"/>
      <c r="TKN3" s="819"/>
      <c r="TKO3" s="819"/>
      <c r="TKP3" s="819"/>
      <c r="TKQ3" s="819"/>
      <c r="TKR3" s="819"/>
      <c r="TKS3" s="819"/>
      <c r="TKT3" s="819"/>
      <c r="TKU3" s="819"/>
      <c r="TKV3" s="819"/>
      <c r="TKW3" s="819"/>
      <c r="TKX3" s="819"/>
      <c r="TKY3" s="819"/>
      <c r="TKZ3" s="819"/>
      <c r="TLA3" s="819"/>
      <c r="TLB3" s="819"/>
      <c r="TLC3" s="819"/>
      <c r="TLD3" s="819"/>
      <c r="TLE3" s="819"/>
      <c r="TLF3" s="819"/>
      <c r="TLG3" s="819"/>
      <c r="TLH3" s="819"/>
      <c r="TLI3" s="819"/>
      <c r="TLJ3" s="819"/>
      <c r="TLK3" s="819"/>
      <c r="TLL3" s="819"/>
      <c r="TLM3" s="819"/>
      <c r="TLN3" s="819"/>
      <c r="TLO3" s="819"/>
      <c r="TLP3" s="819"/>
      <c r="TLQ3" s="819"/>
      <c r="TLR3" s="819"/>
      <c r="TLS3" s="819"/>
      <c r="TLT3" s="819"/>
      <c r="TLU3" s="819"/>
      <c r="TLV3" s="819"/>
      <c r="TLW3" s="819"/>
      <c r="TLX3" s="819"/>
      <c r="TLY3" s="819"/>
      <c r="TLZ3" s="819"/>
      <c r="TMA3" s="819"/>
      <c r="TMB3" s="819"/>
      <c r="TMC3" s="819"/>
      <c r="TMD3" s="819"/>
      <c r="TME3" s="819"/>
      <c r="TMF3" s="819"/>
      <c r="TMG3" s="819"/>
      <c r="TMH3" s="819"/>
      <c r="TMI3" s="819"/>
      <c r="TMJ3" s="819"/>
      <c r="TMK3" s="819"/>
      <c r="TML3" s="819"/>
      <c r="TMM3" s="819"/>
      <c r="TMN3" s="819"/>
      <c r="TMO3" s="819"/>
      <c r="TMP3" s="819"/>
      <c r="TMQ3" s="819"/>
      <c r="TMR3" s="819"/>
      <c r="TMS3" s="819"/>
      <c r="TMT3" s="819"/>
      <c r="TMU3" s="819"/>
      <c r="TMV3" s="819"/>
      <c r="TMW3" s="819"/>
      <c r="TMX3" s="819"/>
      <c r="TMY3" s="819"/>
      <c r="TMZ3" s="819"/>
      <c r="TNA3" s="819"/>
      <c r="TNB3" s="819"/>
      <c r="TNC3" s="819"/>
      <c r="TND3" s="819"/>
      <c r="TNE3" s="819"/>
      <c r="TNF3" s="819"/>
      <c r="TNG3" s="819"/>
      <c r="TNH3" s="819"/>
      <c r="TNI3" s="819"/>
      <c r="TNJ3" s="819"/>
      <c r="TNK3" s="819"/>
      <c r="TNL3" s="819"/>
      <c r="TNM3" s="819"/>
      <c r="TNN3" s="819"/>
      <c r="TNO3" s="819"/>
      <c r="TNP3" s="819"/>
      <c r="TNQ3" s="819"/>
      <c r="TNR3" s="819"/>
      <c r="TNS3" s="819"/>
      <c r="TNT3" s="819"/>
      <c r="TNU3" s="819"/>
      <c r="TNV3" s="819"/>
      <c r="TNW3" s="819"/>
      <c r="TNX3" s="819"/>
      <c r="TNY3" s="819"/>
      <c r="TNZ3" s="819"/>
      <c r="TOA3" s="819"/>
      <c r="TOB3" s="819"/>
      <c r="TOC3" s="819"/>
      <c r="TOD3" s="819"/>
      <c r="TOE3" s="819"/>
      <c r="TOF3" s="819"/>
      <c r="TOG3" s="819"/>
      <c r="TOH3" s="819"/>
      <c r="TOI3" s="819"/>
      <c r="TOJ3" s="819"/>
      <c r="TOK3" s="819"/>
      <c r="TOL3" s="819"/>
      <c r="TOM3" s="819"/>
      <c r="TON3" s="819"/>
      <c r="TOO3" s="819"/>
      <c r="TOP3" s="819"/>
      <c r="TOQ3" s="819"/>
      <c r="TOR3" s="819"/>
      <c r="TOS3" s="819"/>
      <c r="TOT3" s="819"/>
      <c r="TOU3" s="819"/>
      <c r="TOV3" s="819"/>
      <c r="TOW3" s="819"/>
      <c r="TOX3" s="819"/>
      <c r="TOY3" s="819"/>
      <c r="TOZ3" s="819"/>
      <c r="TPA3" s="819"/>
      <c r="TPB3" s="819"/>
      <c r="TPC3" s="819"/>
      <c r="TPD3" s="819"/>
      <c r="TPE3" s="819"/>
      <c r="TPF3" s="819"/>
      <c r="TPG3" s="819"/>
      <c r="TPH3" s="819"/>
      <c r="TPI3" s="819"/>
      <c r="TPJ3" s="819"/>
      <c r="TPK3" s="819"/>
      <c r="TPL3" s="819"/>
      <c r="TPM3" s="819"/>
      <c r="TPN3" s="819"/>
      <c r="TPO3" s="819"/>
      <c r="TPP3" s="819"/>
      <c r="TPQ3" s="819"/>
      <c r="TPR3" s="819"/>
      <c r="TPS3" s="819"/>
      <c r="TPT3" s="819"/>
      <c r="TPU3" s="819"/>
      <c r="TPV3" s="819"/>
      <c r="TPW3" s="819"/>
      <c r="TPX3" s="819"/>
      <c r="TPY3" s="819"/>
      <c r="TPZ3" s="819"/>
      <c r="TQA3" s="819"/>
      <c r="TQB3" s="819"/>
      <c r="TQC3" s="819"/>
      <c r="TQD3" s="819"/>
      <c r="TQE3" s="819"/>
      <c r="TQF3" s="819"/>
      <c r="TQG3" s="819"/>
      <c r="TQH3" s="819"/>
      <c r="TQI3" s="819"/>
      <c r="TQJ3" s="819"/>
      <c r="TQK3" s="819"/>
      <c r="TQL3" s="819"/>
      <c r="TQM3" s="819"/>
      <c r="TQN3" s="819"/>
      <c r="TQO3" s="819"/>
      <c r="TQP3" s="819"/>
      <c r="TQQ3" s="819"/>
      <c r="TQR3" s="819"/>
      <c r="TQS3" s="819"/>
      <c r="TQT3" s="819"/>
      <c r="TQU3" s="819"/>
      <c r="TQV3" s="819"/>
      <c r="TQW3" s="819"/>
      <c r="TQX3" s="819"/>
      <c r="TQY3" s="819"/>
      <c r="TQZ3" s="819"/>
      <c r="TRA3" s="819"/>
      <c r="TRB3" s="819"/>
      <c r="TRC3" s="819"/>
      <c r="TRD3" s="819"/>
      <c r="TRE3" s="819"/>
      <c r="TRF3" s="819"/>
      <c r="TRG3" s="819"/>
      <c r="TRH3" s="819"/>
      <c r="TRI3" s="819"/>
      <c r="TRJ3" s="819"/>
      <c r="TRK3" s="819"/>
      <c r="TRL3" s="819"/>
      <c r="TRM3" s="819"/>
      <c r="TRN3" s="819"/>
      <c r="TRO3" s="819"/>
      <c r="TRP3" s="819"/>
      <c r="TRQ3" s="819"/>
      <c r="TRR3" s="819"/>
      <c r="TRS3" s="819"/>
      <c r="TRT3" s="819"/>
      <c r="TRU3" s="819"/>
      <c r="TRV3" s="819"/>
      <c r="TRW3" s="819"/>
      <c r="TRX3" s="819"/>
      <c r="TRY3" s="819"/>
      <c r="TRZ3" s="819"/>
      <c r="TSA3" s="819"/>
      <c r="TSB3" s="819"/>
      <c r="TSC3" s="819"/>
      <c r="TSD3" s="819"/>
      <c r="TSE3" s="819"/>
      <c r="TSF3" s="819"/>
      <c r="TSG3" s="819"/>
      <c r="TSH3" s="819"/>
      <c r="TSI3" s="819"/>
      <c r="TSJ3" s="819"/>
      <c r="TSK3" s="819"/>
      <c r="TSL3" s="819"/>
      <c r="TSM3" s="819"/>
      <c r="TSN3" s="819"/>
      <c r="TSO3" s="819"/>
      <c r="TSP3" s="819"/>
      <c r="TSQ3" s="819"/>
      <c r="TSR3" s="819"/>
      <c r="TSS3" s="819"/>
      <c r="TST3" s="819"/>
      <c r="TSU3" s="819"/>
      <c r="TSV3" s="819"/>
      <c r="TSW3" s="819"/>
      <c r="TSX3" s="819"/>
      <c r="TSY3" s="819"/>
      <c r="TSZ3" s="819"/>
      <c r="TTA3" s="819"/>
      <c r="TTB3" s="819"/>
      <c r="TTC3" s="819"/>
      <c r="TTD3" s="819"/>
      <c r="TTE3" s="819"/>
      <c r="TTF3" s="819"/>
      <c r="TTG3" s="819"/>
      <c r="TTH3" s="819"/>
      <c r="TTI3" s="819"/>
      <c r="TTJ3" s="819"/>
      <c r="TTK3" s="819"/>
      <c r="TTL3" s="819"/>
      <c r="TTM3" s="819"/>
      <c r="TTN3" s="819"/>
      <c r="TTO3" s="819"/>
      <c r="TTP3" s="819"/>
      <c r="TTQ3" s="819"/>
      <c r="TTR3" s="819"/>
      <c r="TTS3" s="819"/>
      <c r="TTT3" s="819"/>
      <c r="TTU3" s="819"/>
      <c r="TTV3" s="819"/>
      <c r="TTW3" s="819"/>
      <c r="TTX3" s="819"/>
      <c r="TTY3" s="819"/>
      <c r="TTZ3" s="819"/>
      <c r="TUA3" s="819"/>
      <c r="TUB3" s="819"/>
      <c r="TUC3" s="819"/>
      <c r="TUD3" s="819"/>
      <c r="TUE3" s="819"/>
      <c r="TUF3" s="819"/>
      <c r="TUG3" s="819"/>
      <c r="TUH3" s="819"/>
      <c r="TUI3" s="819"/>
      <c r="TUJ3" s="819"/>
      <c r="TUK3" s="819"/>
      <c r="TUL3" s="819"/>
      <c r="TUM3" s="819"/>
      <c r="TUN3" s="819"/>
      <c r="TUO3" s="819"/>
      <c r="TUP3" s="819"/>
      <c r="TUQ3" s="819"/>
      <c r="TUR3" s="819"/>
      <c r="TUS3" s="819"/>
      <c r="TUT3" s="819"/>
      <c r="TUU3" s="819"/>
      <c r="TUV3" s="819"/>
      <c r="TUW3" s="819"/>
      <c r="TUX3" s="819"/>
      <c r="TUY3" s="819"/>
      <c r="TUZ3" s="819"/>
      <c r="TVA3" s="819"/>
      <c r="TVB3" s="819"/>
      <c r="TVC3" s="819"/>
      <c r="TVD3" s="819"/>
      <c r="TVE3" s="819"/>
      <c r="TVF3" s="819"/>
      <c r="TVG3" s="819"/>
      <c r="TVH3" s="819"/>
      <c r="TVI3" s="819"/>
      <c r="TVJ3" s="819"/>
      <c r="TVK3" s="819"/>
      <c r="TVL3" s="819"/>
      <c r="TVM3" s="819"/>
      <c r="TVN3" s="819"/>
      <c r="TVO3" s="819"/>
      <c r="TVP3" s="819"/>
      <c r="TVQ3" s="819"/>
      <c r="TVR3" s="819"/>
      <c r="TVS3" s="819"/>
      <c r="TVT3" s="819"/>
      <c r="TVU3" s="819"/>
      <c r="TVV3" s="819"/>
      <c r="TVW3" s="819"/>
      <c r="TVX3" s="819"/>
      <c r="TVY3" s="819"/>
      <c r="TVZ3" s="819"/>
      <c r="TWA3" s="819"/>
      <c r="TWB3" s="819"/>
      <c r="TWC3" s="819"/>
      <c r="TWD3" s="819"/>
      <c r="TWE3" s="819"/>
      <c r="TWF3" s="819"/>
      <c r="TWG3" s="819"/>
      <c r="TWH3" s="819"/>
      <c r="TWI3" s="819"/>
      <c r="TWJ3" s="819"/>
      <c r="TWK3" s="819"/>
      <c r="TWL3" s="819"/>
      <c r="TWM3" s="819"/>
      <c r="TWN3" s="819"/>
      <c r="TWO3" s="819"/>
      <c r="TWP3" s="819"/>
      <c r="TWQ3" s="819"/>
      <c r="TWR3" s="819"/>
      <c r="TWS3" s="819"/>
      <c r="TWT3" s="819"/>
      <c r="TWU3" s="819"/>
      <c r="TWV3" s="819"/>
      <c r="TWW3" s="819"/>
      <c r="TWX3" s="819"/>
      <c r="TWY3" s="819"/>
      <c r="TWZ3" s="819"/>
      <c r="TXA3" s="819"/>
      <c r="TXB3" s="819"/>
      <c r="TXC3" s="819"/>
      <c r="TXD3" s="819"/>
      <c r="TXE3" s="819"/>
      <c r="TXF3" s="819"/>
      <c r="TXG3" s="819"/>
      <c r="TXH3" s="819"/>
      <c r="TXI3" s="819"/>
      <c r="TXJ3" s="819"/>
      <c r="TXK3" s="819"/>
      <c r="TXL3" s="819"/>
      <c r="TXM3" s="819"/>
      <c r="TXN3" s="819"/>
      <c r="TXO3" s="819"/>
      <c r="TXP3" s="819"/>
      <c r="TXQ3" s="819"/>
      <c r="TXR3" s="819"/>
      <c r="TXS3" s="819"/>
      <c r="TXT3" s="819"/>
      <c r="TXU3" s="819"/>
      <c r="TXV3" s="819"/>
      <c r="TXW3" s="819"/>
      <c r="TXX3" s="819"/>
      <c r="TXY3" s="819"/>
      <c r="TXZ3" s="819"/>
      <c r="TYA3" s="819"/>
      <c r="TYB3" s="819"/>
      <c r="TYC3" s="819"/>
      <c r="TYD3" s="819"/>
      <c r="TYE3" s="819"/>
      <c r="TYF3" s="819"/>
      <c r="TYG3" s="819"/>
      <c r="TYH3" s="819"/>
      <c r="TYI3" s="819"/>
      <c r="TYJ3" s="819"/>
      <c r="TYK3" s="819"/>
      <c r="TYL3" s="819"/>
      <c r="TYM3" s="819"/>
      <c r="TYN3" s="819"/>
      <c r="TYO3" s="819"/>
      <c r="TYP3" s="819"/>
      <c r="TYQ3" s="819"/>
      <c r="TYR3" s="819"/>
      <c r="TYS3" s="819"/>
      <c r="TYT3" s="819"/>
      <c r="TYU3" s="819"/>
      <c r="TYV3" s="819"/>
      <c r="TYW3" s="819"/>
      <c r="TYX3" s="819"/>
      <c r="TYY3" s="819"/>
      <c r="TYZ3" s="819"/>
      <c r="TZA3" s="819"/>
      <c r="TZB3" s="819"/>
      <c r="TZC3" s="819"/>
      <c r="TZD3" s="819"/>
      <c r="TZE3" s="819"/>
      <c r="TZF3" s="819"/>
      <c r="TZG3" s="819"/>
      <c r="TZH3" s="819"/>
      <c r="TZI3" s="819"/>
      <c r="TZJ3" s="819"/>
      <c r="TZK3" s="819"/>
      <c r="TZL3" s="819"/>
      <c r="TZM3" s="819"/>
      <c r="TZN3" s="819"/>
      <c r="TZO3" s="819"/>
      <c r="TZP3" s="819"/>
      <c r="TZQ3" s="819"/>
      <c r="TZR3" s="819"/>
      <c r="TZS3" s="819"/>
      <c r="TZT3" s="819"/>
      <c r="TZU3" s="819"/>
      <c r="TZV3" s="819"/>
      <c r="TZW3" s="819"/>
      <c r="TZX3" s="819"/>
      <c r="TZY3" s="819"/>
      <c r="TZZ3" s="819"/>
      <c r="UAA3" s="819"/>
      <c r="UAB3" s="819"/>
      <c r="UAC3" s="819"/>
      <c r="UAD3" s="819"/>
      <c r="UAE3" s="819"/>
      <c r="UAF3" s="819"/>
      <c r="UAG3" s="819"/>
      <c r="UAH3" s="819"/>
      <c r="UAI3" s="819"/>
      <c r="UAJ3" s="819"/>
      <c r="UAK3" s="819"/>
      <c r="UAL3" s="819"/>
      <c r="UAM3" s="819"/>
      <c r="UAN3" s="819"/>
      <c r="UAO3" s="819"/>
      <c r="UAP3" s="819"/>
      <c r="UAQ3" s="819"/>
      <c r="UAR3" s="819"/>
      <c r="UAS3" s="819"/>
      <c r="UAT3" s="819"/>
      <c r="UAU3" s="819"/>
      <c r="UAV3" s="819"/>
      <c r="UAW3" s="819"/>
      <c r="UAX3" s="819"/>
      <c r="UAY3" s="819"/>
      <c r="UAZ3" s="819"/>
      <c r="UBA3" s="819"/>
      <c r="UBB3" s="819"/>
      <c r="UBC3" s="819"/>
      <c r="UBD3" s="819"/>
      <c r="UBE3" s="819"/>
      <c r="UBF3" s="819"/>
      <c r="UBG3" s="819"/>
      <c r="UBH3" s="819"/>
      <c r="UBI3" s="819"/>
      <c r="UBJ3" s="819"/>
      <c r="UBK3" s="819"/>
      <c r="UBL3" s="819"/>
      <c r="UBM3" s="819"/>
      <c r="UBN3" s="819"/>
      <c r="UBO3" s="819"/>
      <c r="UBP3" s="819"/>
      <c r="UBQ3" s="819"/>
      <c r="UBR3" s="819"/>
      <c r="UBS3" s="819"/>
      <c r="UBT3" s="819"/>
      <c r="UBU3" s="819"/>
      <c r="UBV3" s="819"/>
      <c r="UBW3" s="819"/>
      <c r="UBX3" s="819"/>
      <c r="UBY3" s="819"/>
      <c r="UBZ3" s="819"/>
      <c r="UCA3" s="819"/>
      <c r="UCB3" s="819"/>
      <c r="UCC3" s="819"/>
      <c r="UCD3" s="819"/>
      <c r="UCE3" s="819"/>
      <c r="UCF3" s="819"/>
      <c r="UCG3" s="819"/>
      <c r="UCH3" s="819"/>
      <c r="UCI3" s="819"/>
      <c r="UCJ3" s="819"/>
      <c r="UCK3" s="819"/>
      <c r="UCL3" s="819"/>
      <c r="UCM3" s="819"/>
      <c r="UCN3" s="819"/>
      <c r="UCO3" s="819"/>
      <c r="UCP3" s="819"/>
      <c r="UCQ3" s="819"/>
      <c r="UCR3" s="819"/>
      <c r="UCS3" s="819"/>
      <c r="UCT3" s="819"/>
      <c r="UCU3" s="819"/>
      <c r="UCV3" s="819"/>
      <c r="UCW3" s="819"/>
      <c r="UCX3" s="819"/>
      <c r="UCY3" s="819"/>
      <c r="UCZ3" s="819"/>
      <c r="UDA3" s="819"/>
      <c r="UDB3" s="819"/>
      <c r="UDC3" s="819"/>
      <c r="UDD3" s="819"/>
      <c r="UDE3" s="819"/>
      <c r="UDF3" s="819"/>
      <c r="UDG3" s="819"/>
      <c r="UDH3" s="819"/>
      <c r="UDI3" s="819"/>
      <c r="UDJ3" s="819"/>
      <c r="UDK3" s="819"/>
      <c r="UDL3" s="819"/>
      <c r="UDM3" s="819"/>
      <c r="UDN3" s="819"/>
      <c r="UDO3" s="819"/>
      <c r="UDP3" s="819"/>
      <c r="UDQ3" s="819"/>
      <c r="UDR3" s="819"/>
      <c r="UDS3" s="819"/>
      <c r="UDT3" s="819"/>
      <c r="UDU3" s="819"/>
      <c r="UDV3" s="819"/>
      <c r="UDW3" s="819"/>
      <c r="UDX3" s="819"/>
      <c r="UDY3" s="819"/>
      <c r="UDZ3" s="819"/>
      <c r="UEA3" s="819"/>
      <c r="UEB3" s="819"/>
      <c r="UEC3" s="819"/>
      <c r="UED3" s="819"/>
      <c r="UEE3" s="819"/>
      <c r="UEF3" s="819"/>
      <c r="UEG3" s="819"/>
      <c r="UEH3" s="819"/>
      <c r="UEI3" s="819"/>
      <c r="UEJ3" s="819"/>
      <c r="UEK3" s="819"/>
      <c r="UEL3" s="819"/>
      <c r="UEM3" s="819"/>
      <c r="UEN3" s="819"/>
      <c r="UEO3" s="819"/>
      <c r="UEP3" s="819"/>
      <c r="UEQ3" s="819"/>
      <c r="UER3" s="819"/>
      <c r="UES3" s="819"/>
      <c r="UET3" s="819"/>
      <c r="UEU3" s="819"/>
      <c r="UEV3" s="819"/>
      <c r="UEW3" s="819"/>
      <c r="UEX3" s="819"/>
      <c r="UEY3" s="819"/>
      <c r="UEZ3" s="819"/>
      <c r="UFA3" s="819"/>
      <c r="UFB3" s="819"/>
      <c r="UFC3" s="819"/>
      <c r="UFD3" s="819"/>
      <c r="UFE3" s="819"/>
      <c r="UFF3" s="819"/>
      <c r="UFG3" s="819"/>
      <c r="UFH3" s="819"/>
      <c r="UFI3" s="819"/>
      <c r="UFJ3" s="819"/>
      <c r="UFK3" s="819"/>
      <c r="UFL3" s="819"/>
      <c r="UFM3" s="819"/>
      <c r="UFN3" s="819"/>
      <c r="UFO3" s="819"/>
      <c r="UFP3" s="819"/>
      <c r="UFQ3" s="819"/>
      <c r="UFR3" s="819"/>
      <c r="UFS3" s="819"/>
      <c r="UFT3" s="819"/>
      <c r="UFU3" s="819"/>
      <c r="UFV3" s="819"/>
      <c r="UFW3" s="819"/>
      <c r="UFX3" s="819"/>
      <c r="UFY3" s="819"/>
      <c r="UFZ3" s="819"/>
      <c r="UGA3" s="819"/>
      <c r="UGB3" s="819"/>
      <c r="UGC3" s="819"/>
      <c r="UGD3" s="819"/>
      <c r="UGE3" s="819"/>
      <c r="UGF3" s="819"/>
      <c r="UGG3" s="819"/>
      <c r="UGH3" s="819"/>
      <c r="UGI3" s="819"/>
      <c r="UGJ3" s="819"/>
      <c r="UGK3" s="819"/>
      <c r="UGL3" s="819"/>
      <c r="UGM3" s="819"/>
      <c r="UGN3" s="819"/>
      <c r="UGO3" s="819"/>
      <c r="UGP3" s="819"/>
      <c r="UGQ3" s="819"/>
      <c r="UGR3" s="819"/>
      <c r="UGS3" s="819"/>
      <c r="UGT3" s="819"/>
      <c r="UGU3" s="819"/>
      <c r="UGV3" s="819"/>
      <c r="UGW3" s="819"/>
      <c r="UGX3" s="819"/>
      <c r="UGY3" s="819"/>
      <c r="UGZ3" s="819"/>
      <c r="UHA3" s="819"/>
      <c r="UHB3" s="819"/>
      <c r="UHC3" s="819"/>
      <c r="UHD3" s="819"/>
      <c r="UHE3" s="819"/>
      <c r="UHF3" s="819"/>
      <c r="UHG3" s="819"/>
      <c r="UHH3" s="819"/>
      <c r="UHI3" s="819"/>
      <c r="UHJ3" s="819"/>
      <c r="UHK3" s="819"/>
      <c r="UHL3" s="819"/>
      <c r="UHM3" s="819"/>
      <c r="UHN3" s="819"/>
      <c r="UHO3" s="819"/>
      <c r="UHP3" s="819"/>
      <c r="UHQ3" s="819"/>
      <c r="UHR3" s="819"/>
      <c r="UHS3" s="819"/>
      <c r="UHT3" s="819"/>
      <c r="UHU3" s="819"/>
      <c r="UHV3" s="819"/>
      <c r="UHW3" s="819"/>
      <c r="UHX3" s="819"/>
      <c r="UHY3" s="819"/>
      <c r="UHZ3" s="819"/>
      <c r="UIA3" s="819"/>
      <c r="UIB3" s="819"/>
      <c r="UIC3" s="819"/>
      <c r="UID3" s="819"/>
      <c r="UIE3" s="819"/>
      <c r="UIF3" s="819"/>
      <c r="UIG3" s="819"/>
      <c r="UIH3" s="819"/>
      <c r="UII3" s="819"/>
      <c r="UIJ3" s="819"/>
      <c r="UIK3" s="819"/>
      <c r="UIL3" s="819"/>
      <c r="UIM3" s="819"/>
      <c r="UIN3" s="819"/>
      <c r="UIO3" s="819"/>
      <c r="UIP3" s="819"/>
      <c r="UIQ3" s="819"/>
      <c r="UIR3" s="819"/>
      <c r="UIS3" s="819"/>
      <c r="UIT3" s="819"/>
      <c r="UIU3" s="819"/>
      <c r="UIV3" s="819"/>
      <c r="UIW3" s="819"/>
      <c r="UIX3" s="819"/>
      <c r="UIY3" s="819"/>
      <c r="UIZ3" s="819"/>
      <c r="UJA3" s="819"/>
      <c r="UJB3" s="819"/>
      <c r="UJC3" s="819"/>
      <c r="UJD3" s="819"/>
      <c r="UJE3" s="819"/>
      <c r="UJF3" s="819"/>
      <c r="UJG3" s="819"/>
      <c r="UJH3" s="819"/>
      <c r="UJI3" s="819"/>
      <c r="UJJ3" s="819"/>
      <c r="UJK3" s="819"/>
      <c r="UJL3" s="819"/>
      <c r="UJM3" s="819"/>
      <c r="UJN3" s="819"/>
      <c r="UJO3" s="819"/>
      <c r="UJP3" s="819"/>
      <c r="UJQ3" s="819"/>
      <c r="UJR3" s="819"/>
      <c r="UJS3" s="819"/>
      <c r="UJT3" s="819"/>
      <c r="UJU3" s="819"/>
      <c r="UJV3" s="819"/>
      <c r="UJW3" s="819"/>
      <c r="UJX3" s="819"/>
      <c r="UJY3" s="819"/>
      <c r="UJZ3" s="819"/>
      <c r="UKA3" s="819"/>
      <c r="UKB3" s="819"/>
      <c r="UKC3" s="819"/>
      <c r="UKD3" s="819"/>
      <c r="UKE3" s="819"/>
      <c r="UKF3" s="819"/>
      <c r="UKG3" s="819"/>
      <c r="UKH3" s="819"/>
      <c r="UKI3" s="819"/>
      <c r="UKJ3" s="819"/>
      <c r="UKK3" s="819"/>
      <c r="UKL3" s="819"/>
      <c r="UKM3" s="819"/>
      <c r="UKN3" s="819"/>
      <c r="UKO3" s="819"/>
      <c r="UKP3" s="819"/>
      <c r="UKQ3" s="819"/>
      <c r="UKR3" s="819"/>
      <c r="UKS3" s="819"/>
      <c r="UKT3" s="819"/>
      <c r="UKU3" s="819"/>
      <c r="UKV3" s="819"/>
      <c r="UKW3" s="819"/>
      <c r="UKX3" s="819"/>
      <c r="UKY3" s="819"/>
      <c r="UKZ3" s="819"/>
      <c r="ULA3" s="819"/>
      <c r="ULB3" s="819"/>
      <c r="ULC3" s="819"/>
      <c r="ULD3" s="819"/>
      <c r="ULE3" s="819"/>
      <c r="ULF3" s="819"/>
      <c r="ULG3" s="819"/>
      <c r="ULH3" s="819"/>
      <c r="ULI3" s="819"/>
      <c r="ULJ3" s="819"/>
      <c r="ULK3" s="819"/>
      <c r="ULL3" s="819"/>
      <c r="ULM3" s="819"/>
      <c r="ULN3" s="819"/>
      <c r="ULO3" s="819"/>
      <c r="ULP3" s="819"/>
      <c r="ULQ3" s="819"/>
      <c r="ULR3" s="819"/>
      <c r="ULS3" s="819"/>
      <c r="ULT3" s="819"/>
      <c r="ULU3" s="819"/>
      <c r="ULV3" s="819"/>
      <c r="ULW3" s="819"/>
      <c r="ULX3" s="819"/>
      <c r="ULY3" s="819"/>
      <c r="ULZ3" s="819"/>
      <c r="UMA3" s="819"/>
      <c r="UMB3" s="819"/>
      <c r="UMC3" s="819"/>
      <c r="UMD3" s="819"/>
      <c r="UME3" s="819"/>
      <c r="UMF3" s="819"/>
      <c r="UMG3" s="819"/>
      <c r="UMH3" s="819"/>
      <c r="UMI3" s="819"/>
      <c r="UMJ3" s="819"/>
      <c r="UMK3" s="819"/>
      <c r="UML3" s="819"/>
      <c r="UMM3" s="819"/>
      <c r="UMN3" s="819"/>
      <c r="UMO3" s="819"/>
      <c r="UMP3" s="819"/>
      <c r="UMQ3" s="819"/>
      <c r="UMR3" s="819"/>
      <c r="UMS3" s="819"/>
      <c r="UMT3" s="819"/>
      <c r="UMU3" s="819"/>
      <c r="UMV3" s="819"/>
      <c r="UMW3" s="819"/>
      <c r="UMX3" s="819"/>
      <c r="UMY3" s="819"/>
      <c r="UMZ3" s="819"/>
      <c r="UNA3" s="819"/>
      <c r="UNB3" s="819"/>
      <c r="UNC3" s="819"/>
      <c r="UND3" s="819"/>
      <c r="UNE3" s="819"/>
      <c r="UNF3" s="819"/>
      <c r="UNG3" s="819"/>
      <c r="UNH3" s="819"/>
      <c r="UNI3" s="819"/>
      <c r="UNJ3" s="819"/>
      <c r="UNK3" s="819"/>
      <c r="UNL3" s="819"/>
      <c r="UNM3" s="819"/>
      <c r="UNN3" s="819"/>
      <c r="UNO3" s="819"/>
      <c r="UNP3" s="819"/>
      <c r="UNQ3" s="819"/>
      <c r="UNR3" s="819"/>
      <c r="UNS3" s="819"/>
      <c r="UNT3" s="819"/>
      <c r="UNU3" s="819"/>
      <c r="UNV3" s="819"/>
      <c r="UNW3" s="819"/>
      <c r="UNX3" s="819"/>
      <c r="UNY3" s="819"/>
      <c r="UNZ3" s="819"/>
      <c r="UOA3" s="819"/>
      <c r="UOB3" s="819"/>
      <c r="UOC3" s="819"/>
      <c r="UOD3" s="819"/>
      <c r="UOE3" s="819"/>
      <c r="UOF3" s="819"/>
      <c r="UOG3" s="819"/>
      <c r="UOH3" s="819"/>
      <c r="UOI3" s="819"/>
      <c r="UOJ3" s="819"/>
      <c r="UOK3" s="819"/>
      <c r="UOL3" s="819"/>
      <c r="UOM3" s="819"/>
      <c r="UON3" s="819"/>
      <c r="UOO3" s="819"/>
      <c r="UOP3" s="819"/>
      <c r="UOQ3" s="819"/>
      <c r="UOR3" s="819"/>
      <c r="UOS3" s="819"/>
      <c r="UOT3" s="819"/>
      <c r="UOU3" s="819"/>
      <c r="UOV3" s="819"/>
      <c r="UOW3" s="819"/>
      <c r="UOX3" s="819"/>
      <c r="UOY3" s="819"/>
      <c r="UOZ3" s="819"/>
      <c r="UPA3" s="819"/>
      <c r="UPB3" s="819"/>
      <c r="UPC3" s="819"/>
      <c r="UPD3" s="819"/>
      <c r="UPE3" s="819"/>
      <c r="UPF3" s="819"/>
      <c r="UPG3" s="819"/>
      <c r="UPH3" s="819"/>
      <c r="UPI3" s="819"/>
      <c r="UPJ3" s="819"/>
      <c r="UPK3" s="819"/>
      <c r="UPL3" s="819"/>
      <c r="UPM3" s="819"/>
      <c r="UPN3" s="819"/>
      <c r="UPO3" s="819"/>
      <c r="UPP3" s="819"/>
      <c r="UPQ3" s="819"/>
      <c r="UPR3" s="819"/>
      <c r="UPS3" s="819"/>
      <c r="UPT3" s="819"/>
      <c r="UPU3" s="819"/>
      <c r="UPV3" s="819"/>
      <c r="UPW3" s="819"/>
      <c r="UPX3" s="819"/>
      <c r="UPY3" s="819"/>
      <c r="UPZ3" s="819"/>
      <c r="UQA3" s="819"/>
      <c r="UQB3" s="819"/>
      <c r="UQC3" s="819"/>
      <c r="UQD3" s="819"/>
      <c r="UQE3" s="819"/>
      <c r="UQF3" s="819"/>
      <c r="UQG3" s="819"/>
      <c r="UQH3" s="819"/>
      <c r="UQI3" s="819"/>
      <c r="UQJ3" s="819"/>
      <c r="UQK3" s="819"/>
      <c r="UQL3" s="819"/>
      <c r="UQM3" s="819"/>
      <c r="UQN3" s="819"/>
      <c r="UQO3" s="819"/>
      <c r="UQP3" s="819"/>
      <c r="UQQ3" s="819"/>
      <c r="UQR3" s="819"/>
      <c r="UQS3" s="819"/>
      <c r="UQT3" s="819"/>
      <c r="UQU3" s="819"/>
      <c r="UQV3" s="819"/>
      <c r="UQW3" s="819"/>
      <c r="UQX3" s="819"/>
      <c r="UQY3" s="819"/>
      <c r="UQZ3" s="819"/>
      <c r="URA3" s="819"/>
      <c r="URB3" s="819"/>
      <c r="URC3" s="819"/>
      <c r="URD3" s="819"/>
      <c r="URE3" s="819"/>
      <c r="URF3" s="819"/>
      <c r="URG3" s="819"/>
      <c r="URH3" s="819"/>
      <c r="URI3" s="819"/>
      <c r="URJ3" s="819"/>
      <c r="URK3" s="819"/>
      <c r="URL3" s="819"/>
      <c r="URM3" s="819"/>
      <c r="URN3" s="819"/>
      <c r="URO3" s="819"/>
      <c r="URP3" s="819"/>
      <c r="URQ3" s="819"/>
      <c r="URR3" s="819"/>
      <c r="URS3" s="819"/>
      <c r="URT3" s="819"/>
      <c r="URU3" s="819"/>
      <c r="URV3" s="819"/>
      <c r="URW3" s="819"/>
      <c r="URX3" s="819"/>
      <c r="URY3" s="819"/>
      <c r="URZ3" s="819"/>
      <c r="USA3" s="819"/>
      <c r="USB3" s="819"/>
      <c r="USC3" s="819"/>
      <c r="USD3" s="819"/>
      <c r="USE3" s="819"/>
      <c r="USF3" s="819"/>
      <c r="USG3" s="819"/>
      <c r="USH3" s="819"/>
      <c r="USI3" s="819"/>
      <c r="USJ3" s="819"/>
      <c r="USK3" s="819"/>
      <c r="USL3" s="819"/>
      <c r="USM3" s="819"/>
      <c r="USN3" s="819"/>
      <c r="USO3" s="819"/>
      <c r="USP3" s="819"/>
      <c r="USQ3" s="819"/>
      <c r="USR3" s="819"/>
      <c r="USS3" s="819"/>
      <c r="UST3" s="819"/>
      <c r="USU3" s="819"/>
      <c r="USV3" s="819"/>
      <c r="USW3" s="819"/>
      <c r="USX3" s="819"/>
      <c r="USY3" s="819"/>
      <c r="USZ3" s="819"/>
      <c r="UTA3" s="819"/>
      <c r="UTB3" s="819"/>
      <c r="UTC3" s="819"/>
      <c r="UTD3" s="819"/>
      <c r="UTE3" s="819"/>
      <c r="UTF3" s="819"/>
      <c r="UTG3" s="819"/>
      <c r="UTH3" s="819"/>
      <c r="UTI3" s="819"/>
      <c r="UTJ3" s="819"/>
      <c r="UTK3" s="819"/>
      <c r="UTL3" s="819"/>
      <c r="UTM3" s="819"/>
      <c r="UTN3" s="819"/>
      <c r="UTO3" s="819"/>
      <c r="UTP3" s="819"/>
      <c r="UTQ3" s="819"/>
      <c r="UTR3" s="819"/>
      <c r="UTS3" s="819"/>
      <c r="UTT3" s="819"/>
      <c r="UTU3" s="819"/>
      <c r="UTV3" s="819"/>
      <c r="UTW3" s="819"/>
      <c r="UTX3" s="819"/>
      <c r="UTY3" s="819"/>
      <c r="UTZ3" s="819"/>
      <c r="UUA3" s="819"/>
      <c r="UUB3" s="819"/>
      <c r="UUC3" s="819"/>
      <c r="UUD3" s="819"/>
      <c r="UUE3" s="819"/>
      <c r="UUF3" s="819"/>
      <c r="UUG3" s="819"/>
      <c r="UUH3" s="819"/>
      <c r="UUI3" s="819"/>
      <c r="UUJ3" s="819"/>
      <c r="UUK3" s="819"/>
      <c r="UUL3" s="819"/>
      <c r="UUM3" s="819"/>
      <c r="UUN3" s="819"/>
      <c r="UUO3" s="819"/>
      <c r="UUP3" s="819"/>
      <c r="UUQ3" s="819"/>
      <c r="UUR3" s="819"/>
      <c r="UUS3" s="819"/>
      <c r="UUT3" s="819"/>
      <c r="UUU3" s="819"/>
      <c r="UUV3" s="819"/>
      <c r="UUW3" s="819"/>
      <c r="UUX3" s="819"/>
      <c r="UUY3" s="819"/>
      <c r="UUZ3" s="819"/>
      <c r="UVA3" s="819"/>
      <c r="UVB3" s="819"/>
      <c r="UVC3" s="819"/>
      <c r="UVD3" s="819"/>
      <c r="UVE3" s="819"/>
      <c r="UVF3" s="819"/>
      <c r="UVG3" s="819"/>
      <c r="UVH3" s="819"/>
      <c r="UVI3" s="819"/>
      <c r="UVJ3" s="819"/>
      <c r="UVK3" s="819"/>
      <c r="UVL3" s="819"/>
      <c r="UVM3" s="819"/>
      <c r="UVN3" s="819"/>
      <c r="UVO3" s="819"/>
      <c r="UVP3" s="819"/>
      <c r="UVQ3" s="819"/>
      <c r="UVR3" s="819"/>
      <c r="UVS3" s="819"/>
      <c r="UVT3" s="819"/>
      <c r="UVU3" s="819"/>
      <c r="UVV3" s="819"/>
      <c r="UVW3" s="819"/>
      <c r="UVX3" s="819"/>
      <c r="UVY3" s="819"/>
      <c r="UVZ3" s="819"/>
      <c r="UWA3" s="819"/>
      <c r="UWB3" s="819"/>
      <c r="UWC3" s="819"/>
      <c r="UWD3" s="819"/>
      <c r="UWE3" s="819"/>
      <c r="UWF3" s="819"/>
      <c r="UWG3" s="819"/>
      <c r="UWH3" s="819"/>
      <c r="UWI3" s="819"/>
      <c r="UWJ3" s="819"/>
      <c r="UWK3" s="819"/>
      <c r="UWL3" s="819"/>
      <c r="UWM3" s="819"/>
      <c r="UWN3" s="819"/>
      <c r="UWO3" s="819"/>
      <c r="UWP3" s="819"/>
      <c r="UWQ3" s="819"/>
      <c r="UWR3" s="819"/>
      <c r="UWS3" s="819"/>
      <c r="UWT3" s="819"/>
      <c r="UWU3" s="819"/>
      <c r="UWV3" s="819"/>
      <c r="UWW3" s="819"/>
      <c r="UWX3" s="819"/>
      <c r="UWY3" s="819"/>
      <c r="UWZ3" s="819"/>
      <c r="UXA3" s="819"/>
      <c r="UXB3" s="819"/>
      <c r="UXC3" s="819"/>
      <c r="UXD3" s="819"/>
      <c r="UXE3" s="819"/>
      <c r="UXF3" s="819"/>
      <c r="UXG3" s="819"/>
      <c r="UXH3" s="819"/>
      <c r="UXI3" s="819"/>
      <c r="UXJ3" s="819"/>
      <c r="UXK3" s="819"/>
      <c r="UXL3" s="819"/>
      <c r="UXM3" s="819"/>
      <c r="UXN3" s="819"/>
      <c r="UXO3" s="819"/>
      <c r="UXP3" s="819"/>
      <c r="UXQ3" s="819"/>
      <c r="UXR3" s="819"/>
      <c r="UXS3" s="819"/>
      <c r="UXT3" s="819"/>
      <c r="UXU3" s="819"/>
      <c r="UXV3" s="819"/>
      <c r="UXW3" s="819"/>
      <c r="UXX3" s="819"/>
      <c r="UXY3" s="819"/>
      <c r="UXZ3" s="819"/>
      <c r="UYA3" s="819"/>
      <c r="UYB3" s="819"/>
      <c r="UYC3" s="819"/>
      <c r="UYD3" s="819"/>
      <c r="UYE3" s="819"/>
      <c r="UYF3" s="819"/>
      <c r="UYG3" s="819"/>
      <c r="UYH3" s="819"/>
      <c r="UYI3" s="819"/>
      <c r="UYJ3" s="819"/>
      <c r="UYK3" s="819"/>
      <c r="UYL3" s="819"/>
      <c r="UYM3" s="819"/>
      <c r="UYN3" s="819"/>
      <c r="UYO3" s="819"/>
      <c r="UYP3" s="819"/>
      <c r="UYQ3" s="819"/>
      <c r="UYR3" s="819"/>
      <c r="UYS3" s="819"/>
      <c r="UYT3" s="819"/>
      <c r="UYU3" s="819"/>
      <c r="UYV3" s="819"/>
      <c r="UYW3" s="819"/>
      <c r="UYX3" s="819"/>
      <c r="UYY3" s="819"/>
      <c r="UYZ3" s="819"/>
      <c r="UZA3" s="819"/>
      <c r="UZB3" s="819"/>
      <c r="UZC3" s="819"/>
      <c r="UZD3" s="819"/>
      <c r="UZE3" s="819"/>
      <c r="UZF3" s="819"/>
      <c r="UZG3" s="819"/>
      <c r="UZH3" s="819"/>
      <c r="UZI3" s="819"/>
      <c r="UZJ3" s="819"/>
      <c r="UZK3" s="819"/>
      <c r="UZL3" s="819"/>
      <c r="UZM3" s="819"/>
      <c r="UZN3" s="819"/>
      <c r="UZO3" s="819"/>
      <c r="UZP3" s="819"/>
      <c r="UZQ3" s="819"/>
      <c r="UZR3" s="819"/>
      <c r="UZS3" s="819"/>
      <c r="UZT3" s="819"/>
      <c r="UZU3" s="819"/>
      <c r="UZV3" s="819"/>
      <c r="UZW3" s="819"/>
      <c r="UZX3" s="819"/>
      <c r="UZY3" s="819"/>
      <c r="UZZ3" s="819"/>
      <c r="VAA3" s="819"/>
      <c r="VAB3" s="819"/>
      <c r="VAC3" s="819"/>
      <c r="VAD3" s="819"/>
      <c r="VAE3" s="819"/>
      <c r="VAF3" s="819"/>
      <c r="VAG3" s="819"/>
      <c r="VAH3" s="819"/>
      <c r="VAI3" s="819"/>
      <c r="VAJ3" s="819"/>
      <c r="VAK3" s="819"/>
      <c r="VAL3" s="819"/>
      <c r="VAM3" s="819"/>
      <c r="VAN3" s="819"/>
      <c r="VAO3" s="819"/>
      <c r="VAP3" s="819"/>
      <c r="VAQ3" s="819"/>
      <c r="VAR3" s="819"/>
      <c r="VAS3" s="819"/>
      <c r="VAT3" s="819"/>
      <c r="VAU3" s="819"/>
      <c r="VAV3" s="819"/>
      <c r="VAW3" s="819"/>
      <c r="VAX3" s="819"/>
      <c r="VAY3" s="819"/>
      <c r="VAZ3" s="819"/>
      <c r="VBA3" s="819"/>
      <c r="VBB3" s="819"/>
      <c r="VBC3" s="819"/>
      <c r="VBD3" s="819"/>
      <c r="VBE3" s="819"/>
      <c r="VBF3" s="819"/>
      <c r="VBG3" s="819"/>
      <c r="VBH3" s="819"/>
      <c r="VBI3" s="819"/>
      <c r="VBJ3" s="819"/>
      <c r="VBK3" s="819"/>
      <c r="VBL3" s="819"/>
      <c r="VBM3" s="819"/>
      <c r="VBN3" s="819"/>
      <c r="VBO3" s="819"/>
      <c r="VBP3" s="819"/>
      <c r="VBQ3" s="819"/>
      <c r="VBR3" s="819"/>
      <c r="VBS3" s="819"/>
      <c r="VBT3" s="819"/>
      <c r="VBU3" s="819"/>
      <c r="VBV3" s="819"/>
      <c r="VBW3" s="819"/>
      <c r="VBX3" s="819"/>
      <c r="VBY3" s="819"/>
      <c r="VBZ3" s="819"/>
      <c r="VCA3" s="819"/>
      <c r="VCB3" s="819"/>
      <c r="VCC3" s="819"/>
      <c r="VCD3" s="819"/>
      <c r="VCE3" s="819"/>
      <c r="VCF3" s="819"/>
      <c r="VCG3" s="819"/>
      <c r="VCH3" s="819"/>
      <c r="VCI3" s="819"/>
      <c r="VCJ3" s="819"/>
      <c r="VCK3" s="819"/>
      <c r="VCL3" s="819"/>
      <c r="VCM3" s="819"/>
      <c r="VCN3" s="819"/>
      <c r="VCO3" s="819"/>
      <c r="VCP3" s="819"/>
      <c r="VCQ3" s="819"/>
      <c r="VCR3" s="819"/>
      <c r="VCS3" s="819"/>
      <c r="VCT3" s="819"/>
      <c r="VCU3" s="819"/>
      <c r="VCV3" s="819"/>
      <c r="VCW3" s="819"/>
      <c r="VCX3" s="819"/>
      <c r="VCY3" s="819"/>
      <c r="VCZ3" s="819"/>
      <c r="VDA3" s="819"/>
      <c r="VDB3" s="819"/>
      <c r="VDC3" s="819"/>
      <c r="VDD3" s="819"/>
      <c r="VDE3" s="819"/>
      <c r="VDF3" s="819"/>
      <c r="VDG3" s="819"/>
      <c r="VDH3" s="819"/>
      <c r="VDI3" s="819"/>
      <c r="VDJ3" s="819"/>
      <c r="VDK3" s="819"/>
      <c r="VDL3" s="819"/>
      <c r="VDM3" s="819"/>
      <c r="VDN3" s="819"/>
      <c r="VDO3" s="819"/>
      <c r="VDP3" s="819"/>
      <c r="VDQ3" s="819"/>
      <c r="VDR3" s="819"/>
      <c r="VDS3" s="819"/>
      <c r="VDT3" s="819"/>
      <c r="VDU3" s="819"/>
      <c r="VDV3" s="819"/>
      <c r="VDW3" s="819"/>
      <c r="VDX3" s="819"/>
      <c r="VDY3" s="819"/>
      <c r="VDZ3" s="819"/>
      <c r="VEA3" s="819"/>
      <c r="VEB3" s="819"/>
      <c r="VEC3" s="819"/>
      <c r="VED3" s="819"/>
      <c r="VEE3" s="819"/>
      <c r="VEF3" s="819"/>
      <c r="VEG3" s="819"/>
      <c r="VEH3" s="819"/>
      <c r="VEI3" s="819"/>
      <c r="VEJ3" s="819"/>
      <c r="VEK3" s="819"/>
      <c r="VEL3" s="819"/>
      <c r="VEM3" s="819"/>
      <c r="VEN3" s="819"/>
      <c r="VEO3" s="819"/>
      <c r="VEP3" s="819"/>
      <c r="VEQ3" s="819"/>
      <c r="VER3" s="819"/>
      <c r="VES3" s="819"/>
      <c r="VET3" s="819"/>
      <c r="VEU3" s="819"/>
      <c r="VEV3" s="819"/>
      <c r="VEW3" s="819"/>
      <c r="VEX3" s="819"/>
      <c r="VEY3" s="819"/>
      <c r="VEZ3" s="819"/>
      <c r="VFA3" s="819"/>
      <c r="VFB3" s="819"/>
      <c r="VFC3" s="819"/>
      <c r="VFD3" s="819"/>
      <c r="VFE3" s="819"/>
      <c r="VFF3" s="819"/>
      <c r="VFG3" s="819"/>
      <c r="VFH3" s="819"/>
      <c r="VFI3" s="819"/>
      <c r="VFJ3" s="819"/>
      <c r="VFK3" s="819"/>
      <c r="VFL3" s="819"/>
      <c r="VFM3" s="819"/>
      <c r="VFN3" s="819"/>
      <c r="VFO3" s="819"/>
      <c r="VFP3" s="819"/>
      <c r="VFQ3" s="819"/>
      <c r="VFR3" s="819"/>
      <c r="VFS3" s="819"/>
      <c r="VFT3" s="819"/>
      <c r="VFU3" s="819"/>
      <c r="VFV3" s="819"/>
      <c r="VFW3" s="819"/>
      <c r="VFX3" s="819"/>
      <c r="VFY3" s="819"/>
      <c r="VFZ3" s="819"/>
      <c r="VGA3" s="819"/>
      <c r="VGB3" s="819"/>
      <c r="VGC3" s="819"/>
      <c r="VGD3" s="819"/>
      <c r="VGE3" s="819"/>
      <c r="VGF3" s="819"/>
      <c r="VGG3" s="819"/>
      <c r="VGH3" s="819"/>
      <c r="VGI3" s="819"/>
      <c r="VGJ3" s="819"/>
      <c r="VGK3" s="819"/>
      <c r="VGL3" s="819"/>
      <c r="VGM3" s="819"/>
      <c r="VGN3" s="819"/>
      <c r="VGO3" s="819"/>
      <c r="VGP3" s="819"/>
      <c r="VGQ3" s="819"/>
      <c r="VGR3" s="819"/>
      <c r="VGS3" s="819"/>
      <c r="VGT3" s="819"/>
      <c r="VGU3" s="819"/>
      <c r="VGV3" s="819"/>
      <c r="VGW3" s="819"/>
      <c r="VGX3" s="819"/>
      <c r="VGY3" s="819"/>
      <c r="VGZ3" s="819"/>
      <c r="VHA3" s="819"/>
      <c r="VHB3" s="819"/>
      <c r="VHC3" s="819"/>
      <c r="VHD3" s="819"/>
      <c r="VHE3" s="819"/>
      <c r="VHF3" s="819"/>
      <c r="VHG3" s="819"/>
      <c r="VHH3" s="819"/>
      <c r="VHI3" s="819"/>
      <c r="VHJ3" s="819"/>
      <c r="VHK3" s="819"/>
      <c r="VHL3" s="819"/>
      <c r="VHM3" s="819"/>
      <c r="VHN3" s="819"/>
      <c r="VHO3" s="819"/>
      <c r="VHP3" s="819"/>
      <c r="VHQ3" s="819"/>
      <c r="VHR3" s="819"/>
      <c r="VHS3" s="819"/>
      <c r="VHT3" s="819"/>
      <c r="VHU3" s="819"/>
      <c r="VHV3" s="819"/>
      <c r="VHW3" s="819"/>
      <c r="VHX3" s="819"/>
      <c r="VHY3" s="819"/>
      <c r="VHZ3" s="819"/>
      <c r="VIA3" s="819"/>
      <c r="VIB3" s="819"/>
      <c r="VIC3" s="819"/>
      <c r="VID3" s="819"/>
      <c r="VIE3" s="819"/>
      <c r="VIF3" s="819"/>
      <c r="VIG3" s="819"/>
      <c r="VIH3" s="819"/>
      <c r="VII3" s="819"/>
      <c r="VIJ3" s="819"/>
      <c r="VIK3" s="819"/>
      <c r="VIL3" s="819"/>
      <c r="VIM3" s="819"/>
      <c r="VIN3" s="819"/>
      <c r="VIO3" s="819"/>
      <c r="VIP3" s="819"/>
      <c r="VIQ3" s="819"/>
      <c r="VIR3" s="819"/>
      <c r="VIS3" s="819"/>
      <c r="VIT3" s="819"/>
      <c r="VIU3" s="819"/>
      <c r="VIV3" s="819"/>
      <c r="VIW3" s="819"/>
      <c r="VIX3" s="819"/>
      <c r="VIY3" s="819"/>
      <c r="VIZ3" s="819"/>
      <c r="VJA3" s="819"/>
      <c r="VJB3" s="819"/>
      <c r="VJC3" s="819"/>
      <c r="VJD3" s="819"/>
      <c r="VJE3" s="819"/>
      <c r="VJF3" s="819"/>
      <c r="VJG3" s="819"/>
      <c r="VJH3" s="819"/>
      <c r="VJI3" s="819"/>
      <c r="VJJ3" s="819"/>
      <c r="VJK3" s="819"/>
      <c r="VJL3" s="819"/>
      <c r="VJM3" s="819"/>
      <c r="VJN3" s="819"/>
      <c r="VJO3" s="819"/>
      <c r="VJP3" s="819"/>
      <c r="VJQ3" s="819"/>
      <c r="VJR3" s="819"/>
      <c r="VJS3" s="819"/>
      <c r="VJT3" s="819"/>
      <c r="VJU3" s="819"/>
      <c r="VJV3" s="819"/>
      <c r="VJW3" s="819"/>
      <c r="VJX3" s="819"/>
      <c r="VJY3" s="819"/>
      <c r="VJZ3" s="819"/>
      <c r="VKA3" s="819"/>
      <c r="VKB3" s="819"/>
      <c r="VKC3" s="819"/>
      <c r="VKD3" s="819"/>
      <c r="VKE3" s="819"/>
      <c r="VKF3" s="819"/>
      <c r="VKG3" s="819"/>
      <c r="VKH3" s="819"/>
      <c r="VKI3" s="819"/>
      <c r="VKJ3" s="819"/>
      <c r="VKK3" s="819"/>
      <c r="VKL3" s="819"/>
      <c r="VKM3" s="819"/>
      <c r="VKN3" s="819"/>
      <c r="VKO3" s="819"/>
      <c r="VKP3" s="819"/>
      <c r="VKQ3" s="819"/>
      <c r="VKR3" s="819"/>
      <c r="VKS3" s="819"/>
      <c r="VKT3" s="819"/>
      <c r="VKU3" s="819"/>
      <c r="VKV3" s="819"/>
      <c r="VKW3" s="819"/>
      <c r="VKX3" s="819"/>
      <c r="VKY3" s="819"/>
      <c r="VKZ3" s="819"/>
      <c r="VLA3" s="819"/>
      <c r="VLB3" s="819"/>
      <c r="VLC3" s="819"/>
      <c r="VLD3" s="819"/>
      <c r="VLE3" s="819"/>
      <c r="VLF3" s="819"/>
      <c r="VLG3" s="819"/>
      <c r="VLH3" s="819"/>
      <c r="VLI3" s="819"/>
      <c r="VLJ3" s="819"/>
      <c r="VLK3" s="819"/>
      <c r="VLL3" s="819"/>
      <c r="VLM3" s="819"/>
      <c r="VLN3" s="819"/>
      <c r="VLO3" s="819"/>
      <c r="VLP3" s="819"/>
      <c r="VLQ3" s="819"/>
      <c r="VLR3" s="819"/>
      <c r="VLS3" s="819"/>
      <c r="VLT3" s="819"/>
      <c r="VLU3" s="819"/>
      <c r="VLV3" s="819"/>
      <c r="VLW3" s="819"/>
      <c r="VLX3" s="819"/>
      <c r="VLY3" s="819"/>
      <c r="VLZ3" s="819"/>
      <c r="VMA3" s="819"/>
      <c r="VMB3" s="819"/>
      <c r="VMC3" s="819"/>
      <c r="VMD3" s="819"/>
      <c r="VME3" s="819"/>
      <c r="VMF3" s="819"/>
      <c r="VMG3" s="819"/>
      <c r="VMH3" s="819"/>
      <c r="VMI3" s="819"/>
      <c r="VMJ3" s="819"/>
      <c r="VMK3" s="819"/>
      <c r="VML3" s="819"/>
      <c r="VMM3" s="819"/>
      <c r="VMN3" s="819"/>
      <c r="VMO3" s="819"/>
      <c r="VMP3" s="819"/>
      <c r="VMQ3" s="819"/>
      <c r="VMR3" s="819"/>
      <c r="VMS3" s="819"/>
      <c r="VMT3" s="819"/>
      <c r="VMU3" s="819"/>
      <c r="VMV3" s="819"/>
      <c r="VMW3" s="819"/>
      <c r="VMX3" s="819"/>
      <c r="VMY3" s="819"/>
      <c r="VMZ3" s="819"/>
      <c r="VNA3" s="819"/>
      <c r="VNB3" s="819"/>
      <c r="VNC3" s="819"/>
      <c r="VND3" s="819"/>
      <c r="VNE3" s="819"/>
      <c r="VNF3" s="819"/>
      <c r="VNG3" s="819"/>
      <c r="VNH3" s="819"/>
      <c r="VNI3" s="819"/>
      <c r="VNJ3" s="819"/>
      <c r="VNK3" s="819"/>
      <c r="VNL3" s="819"/>
      <c r="VNM3" s="819"/>
      <c r="VNN3" s="819"/>
      <c r="VNO3" s="819"/>
      <c r="VNP3" s="819"/>
      <c r="VNQ3" s="819"/>
      <c r="VNR3" s="819"/>
      <c r="VNS3" s="819"/>
      <c r="VNT3" s="819"/>
      <c r="VNU3" s="819"/>
      <c r="VNV3" s="819"/>
      <c r="VNW3" s="819"/>
      <c r="VNX3" s="819"/>
      <c r="VNY3" s="819"/>
      <c r="VNZ3" s="819"/>
      <c r="VOA3" s="819"/>
      <c r="VOB3" s="819"/>
      <c r="VOC3" s="819"/>
      <c r="VOD3" s="819"/>
      <c r="VOE3" s="819"/>
      <c r="VOF3" s="819"/>
      <c r="VOG3" s="819"/>
      <c r="VOH3" s="819"/>
      <c r="VOI3" s="819"/>
      <c r="VOJ3" s="819"/>
      <c r="VOK3" s="819"/>
      <c r="VOL3" s="819"/>
      <c r="VOM3" s="819"/>
      <c r="VON3" s="819"/>
      <c r="VOO3" s="819"/>
      <c r="VOP3" s="819"/>
      <c r="VOQ3" s="819"/>
      <c r="VOR3" s="819"/>
      <c r="VOS3" s="819"/>
      <c r="VOT3" s="819"/>
      <c r="VOU3" s="819"/>
      <c r="VOV3" s="819"/>
      <c r="VOW3" s="819"/>
      <c r="VOX3" s="819"/>
      <c r="VOY3" s="819"/>
      <c r="VOZ3" s="819"/>
      <c r="VPA3" s="819"/>
      <c r="VPB3" s="819"/>
      <c r="VPC3" s="819"/>
      <c r="VPD3" s="819"/>
      <c r="VPE3" s="819"/>
      <c r="VPF3" s="819"/>
      <c r="VPG3" s="819"/>
      <c r="VPH3" s="819"/>
      <c r="VPI3" s="819"/>
      <c r="VPJ3" s="819"/>
      <c r="VPK3" s="819"/>
      <c r="VPL3" s="819"/>
      <c r="VPM3" s="819"/>
      <c r="VPN3" s="819"/>
      <c r="VPO3" s="819"/>
      <c r="VPP3" s="819"/>
      <c r="VPQ3" s="819"/>
      <c r="VPR3" s="819"/>
      <c r="VPS3" s="819"/>
      <c r="VPT3" s="819"/>
      <c r="VPU3" s="819"/>
      <c r="VPV3" s="819"/>
      <c r="VPW3" s="819"/>
      <c r="VPX3" s="819"/>
      <c r="VPY3" s="819"/>
      <c r="VPZ3" s="819"/>
      <c r="VQA3" s="819"/>
      <c r="VQB3" s="819"/>
      <c r="VQC3" s="819"/>
      <c r="VQD3" s="819"/>
      <c r="VQE3" s="819"/>
      <c r="VQF3" s="819"/>
      <c r="VQG3" s="819"/>
      <c r="VQH3" s="819"/>
      <c r="VQI3" s="819"/>
      <c r="VQJ3" s="819"/>
      <c r="VQK3" s="819"/>
      <c r="VQL3" s="819"/>
      <c r="VQM3" s="819"/>
      <c r="VQN3" s="819"/>
      <c r="VQO3" s="819"/>
      <c r="VQP3" s="819"/>
      <c r="VQQ3" s="819"/>
      <c r="VQR3" s="819"/>
      <c r="VQS3" s="819"/>
      <c r="VQT3" s="819"/>
      <c r="VQU3" s="819"/>
      <c r="VQV3" s="819"/>
      <c r="VQW3" s="819"/>
      <c r="VQX3" s="819"/>
      <c r="VQY3" s="819"/>
      <c r="VQZ3" s="819"/>
      <c r="VRA3" s="819"/>
      <c r="VRB3" s="819"/>
      <c r="VRC3" s="819"/>
      <c r="VRD3" s="819"/>
      <c r="VRE3" s="819"/>
      <c r="VRF3" s="819"/>
      <c r="VRG3" s="819"/>
      <c r="VRH3" s="819"/>
      <c r="VRI3" s="819"/>
      <c r="VRJ3" s="819"/>
      <c r="VRK3" s="819"/>
      <c r="VRL3" s="819"/>
      <c r="VRM3" s="819"/>
      <c r="VRN3" s="819"/>
      <c r="VRO3" s="819"/>
      <c r="VRP3" s="819"/>
      <c r="VRQ3" s="819"/>
      <c r="VRR3" s="819"/>
      <c r="VRS3" s="819"/>
      <c r="VRT3" s="819"/>
      <c r="VRU3" s="819"/>
      <c r="VRV3" s="819"/>
      <c r="VRW3" s="819"/>
      <c r="VRX3" s="819"/>
      <c r="VRY3" s="819"/>
      <c r="VRZ3" s="819"/>
      <c r="VSA3" s="819"/>
      <c r="VSB3" s="819"/>
      <c r="VSC3" s="819"/>
      <c r="VSD3" s="819"/>
      <c r="VSE3" s="819"/>
      <c r="VSF3" s="819"/>
      <c r="VSG3" s="819"/>
      <c r="VSH3" s="819"/>
      <c r="VSI3" s="819"/>
      <c r="VSJ3" s="819"/>
      <c r="VSK3" s="819"/>
      <c r="VSL3" s="819"/>
      <c r="VSM3" s="819"/>
      <c r="VSN3" s="819"/>
      <c r="VSO3" s="819"/>
      <c r="VSP3" s="819"/>
      <c r="VSQ3" s="819"/>
      <c r="VSR3" s="819"/>
      <c r="VSS3" s="819"/>
      <c r="VST3" s="819"/>
      <c r="VSU3" s="819"/>
      <c r="VSV3" s="819"/>
      <c r="VSW3" s="819"/>
      <c r="VSX3" s="819"/>
      <c r="VSY3" s="819"/>
      <c r="VSZ3" s="819"/>
      <c r="VTA3" s="819"/>
      <c r="VTB3" s="819"/>
      <c r="VTC3" s="819"/>
      <c r="VTD3" s="819"/>
      <c r="VTE3" s="819"/>
      <c r="VTF3" s="819"/>
      <c r="VTG3" s="819"/>
      <c r="VTH3" s="819"/>
      <c r="VTI3" s="819"/>
      <c r="VTJ3" s="819"/>
      <c r="VTK3" s="819"/>
      <c r="VTL3" s="819"/>
      <c r="VTM3" s="819"/>
      <c r="VTN3" s="819"/>
      <c r="VTO3" s="819"/>
      <c r="VTP3" s="819"/>
      <c r="VTQ3" s="819"/>
      <c r="VTR3" s="819"/>
      <c r="VTS3" s="819"/>
      <c r="VTT3" s="819"/>
      <c r="VTU3" s="819"/>
      <c r="VTV3" s="819"/>
      <c r="VTW3" s="819"/>
      <c r="VTX3" s="819"/>
      <c r="VTY3" s="819"/>
      <c r="VTZ3" s="819"/>
      <c r="VUA3" s="819"/>
      <c r="VUB3" s="819"/>
      <c r="VUC3" s="819"/>
      <c r="VUD3" s="819"/>
      <c r="VUE3" s="819"/>
      <c r="VUF3" s="819"/>
      <c r="VUG3" s="819"/>
      <c r="VUH3" s="819"/>
      <c r="VUI3" s="819"/>
      <c r="VUJ3" s="819"/>
      <c r="VUK3" s="819"/>
      <c r="VUL3" s="819"/>
      <c r="VUM3" s="819"/>
      <c r="VUN3" s="819"/>
      <c r="VUO3" s="819"/>
      <c r="VUP3" s="819"/>
      <c r="VUQ3" s="819"/>
      <c r="VUR3" s="819"/>
      <c r="VUS3" s="819"/>
      <c r="VUT3" s="819"/>
      <c r="VUU3" s="819"/>
      <c r="VUV3" s="819"/>
      <c r="VUW3" s="819"/>
      <c r="VUX3" s="819"/>
      <c r="VUY3" s="819"/>
      <c r="VUZ3" s="819"/>
      <c r="VVA3" s="819"/>
      <c r="VVB3" s="819"/>
      <c r="VVC3" s="819"/>
      <c r="VVD3" s="819"/>
      <c r="VVE3" s="819"/>
      <c r="VVF3" s="819"/>
      <c r="VVG3" s="819"/>
      <c r="VVH3" s="819"/>
      <c r="VVI3" s="819"/>
      <c r="VVJ3" s="819"/>
      <c r="VVK3" s="819"/>
      <c r="VVL3" s="819"/>
      <c r="VVM3" s="819"/>
      <c r="VVN3" s="819"/>
      <c r="VVO3" s="819"/>
      <c r="VVP3" s="819"/>
      <c r="VVQ3" s="819"/>
      <c r="VVR3" s="819"/>
      <c r="VVS3" s="819"/>
      <c r="VVT3" s="819"/>
      <c r="VVU3" s="819"/>
      <c r="VVV3" s="819"/>
      <c r="VVW3" s="819"/>
      <c r="VVX3" s="819"/>
      <c r="VVY3" s="819"/>
      <c r="VVZ3" s="819"/>
      <c r="VWA3" s="819"/>
      <c r="VWB3" s="819"/>
      <c r="VWC3" s="819"/>
      <c r="VWD3" s="819"/>
      <c r="VWE3" s="819"/>
      <c r="VWF3" s="819"/>
      <c r="VWG3" s="819"/>
      <c r="VWH3" s="819"/>
      <c r="VWI3" s="819"/>
      <c r="VWJ3" s="819"/>
      <c r="VWK3" s="819"/>
      <c r="VWL3" s="819"/>
      <c r="VWM3" s="819"/>
      <c r="VWN3" s="819"/>
      <c r="VWO3" s="819"/>
      <c r="VWP3" s="819"/>
      <c r="VWQ3" s="819"/>
      <c r="VWR3" s="819"/>
      <c r="VWS3" s="819"/>
      <c r="VWT3" s="819"/>
      <c r="VWU3" s="819"/>
      <c r="VWV3" s="819"/>
      <c r="VWW3" s="819"/>
      <c r="VWX3" s="819"/>
      <c r="VWY3" s="819"/>
      <c r="VWZ3" s="819"/>
      <c r="VXA3" s="819"/>
      <c r="VXB3" s="819"/>
      <c r="VXC3" s="819"/>
      <c r="VXD3" s="819"/>
      <c r="VXE3" s="819"/>
      <c r="VXF3" s="819"/>
      <c r="VXG3" s="819"/>
      <c r="VXH3" s="819"/>
      <c r="VXI3" s="819"/>
      <c r="VXJ3" s="819"/>
      <c r="VXK3" s="819"/>
      <c r="VXL3" s="819"/>
      <c r="VXM3" s="819"/>
      <c r="VXN3" s="819"/>
      <c r="VXO3" s="819"/>
      <c r="VXP3" s="819"/>
      <c r="VXQ3" s="819"/>
      <c r="VXR3" s="819"/>
      <c r="VXS3" s="819"/>
      <c r="VXT3" s="819"/>
      <c r="VXU3" s="819"/>
      <c r="VXV3" s="819"/>
      <c r="VXW3" s="819"/>
      <c r="VXX3" s="819"/>
      <c r="VXY3" s="819"/>
      <c r="VXZ3" s="819"/>
      <c r="VYA3" s="819"/>
      <c r="VYB3" s="819"/>
      <c r="VYC3" s="819"/>
      <c r="VYD3" s="819"/>
      <c r="VYE3" s="819"/>
      <c r="VYF3" s="819"/>
      <c r="VYG3" s="819"/>
      <c r="VYH3" s="819"/>
      <c r="VYI3" s="819"/>
      <c r="VYJ3" s="819"/>
      <c r="VYK3" s="819"/>
      <c r="VYL3" s="819"/>
      <c r="VYM3" s="819"/>
      <c r="VYN3" s="819"/>
      <c r="VYO3" s="819"/>
      <c r="VYP3" s="819"/>
      <c r="VYQ3" s="819"/>
      <c r="VYR3" s="819"/>
      <c r="VYS3" s="819"/>
      <c r="VYT3" s="819"/>
      <c r="VYU3" s="819"/>
      <c r="VYV3" s="819"/>
      <c r="VYW3" s="819"/>
      <c r="VYX3" s="819"/>
      <c r="VYY3" s="819"/>
      <c r="VYZ3" s="819"/>
      <c r="VZA3" s="819"/>
      <c r="VZB3" s="819"/>
      <c r="VZC3" s="819"/>
      <c r="VZD3" s="819"/>
      <c r="VZE3" s="819"/>
      <c r="VZF3" s="819"/>
      <c r="VZG3" s="819"/>
      <c r="VZH3" s="819"/>
      <c r="VZI3" s="819"/>
      <c r="VZJ3" s="819"/>
      <c r="VZK3" s="819"/>
      <c r="VZL3" s="819"/>
      <c r="VZM3" s="819"/>
      <c r="VZN3" s="819"/>
      <c r="VZO3" s="819"/>
      <c r="VZP3" s="819"/>
      <c r="VZQ3" s="819"/>
      <c r="VZR3" s="819"/>
      <c r="VZS3" s="819"/>
      <c r="VZT3" s="819"/>
      <c r="VZU3" s="819"/>
      <c r="VZV3" s="819"/>
      <c r="VZW3" s="819"/>
      <c r="VZX3" s="819"/>
      <c r="VZY3" s="819"/>
      <c r="VZZ3" s="819"/>
      <c r="WAA3" s="819"/>
      <c r="WAB3" s="819"/>
      <c r="WAC3" s="819"/>
      <c r="WAD3" s="819"/>
      <c r="WAE3" s="819"/>
      <c r="WAF3" s="819"/>
      <c r="WAG3" s="819"/>
      <c r="WAH3" s="819"/>
      <c r="WAI3" s="819"/>
      <c r="WAJ3" s="819"/>
      <c r="WAK3" s="819"/>
      <c r="WAL3" s="819"/>
      <c r="WAM3" s="819"/>
      <c r="WAN3" s="819"/>
      <c r="WAO3" s="819"/>
      <c r="WAP3" s="819"/>
      <c r="WAQ3" s="819"/>
      <c r="WAR3" s="819"/>
      <c r="WAS3" s="819"/>
      <c r="WAT3" s="819"/>
      <c r="WAU3" s="819"/>
      <c r="WAV3" s="819"/>
      <c r="WAW3" s="819"/>
      <c r="WAX3" s="819"/>
      <c r="WAY3" s="819"/>
      <c r="WAZ3" s="819"/>
      <c r="WBA3" s="819"/>
      <c r="WBB3" s="819"/>
      <c r="WBC3" s="819"/>
      <c r="WBD3" s="819"/>
      <c r="WBE3" s="819"/>
      <c r="WBF3" s="819"/>
      <c r="WBG3" s="819"/>
      <c r="WBH3" s="819"/>
      <c r="WBI3" s="819"/>
      <c r="WBJ3" s="819"/>
      <c r="WBK3" s="819"/>
      <c r="WBL3" s="819"/>
      <c r="WBM3" s="819"/>
      <c r="WBN3" s="819"/>
      <c r="WBO3" s="819"/>
      <c r="WBP3" s="819"/>
      <c r="WBQ3" s="819"/>
      <c r="WBR3" s="819"/>
      <c r="WBS3" s="819"/>
      <c r="WBT3" s="819"/>
      <c r="WBU3" s="819"/>
      <c r="WBV3" s="819"/>
      <c r="WBW3" s="819"/>
      <c r="WBX3" s="819"/>
      <c r="WBY3" s="819"/>
      <c r="WBZ3" s="819"/>
      <c r="WCA3" s="819"/>
      <c r="WCB3" s="819"/>
      <c r="WCC3" s="819"/>
      <c r="WCD3" s="819"/>
      <c r="WCE3" s="819"/>
      <c r="WCF3" s="819"/>
      <c r="WCG3" s="819"/>
      <c r="WCH3" s="819"/>
      <c r="WCI3" s="819"/>
      <c r="WCJ3" s="819"/>
      <c r="WCK3" s="819"/>
      <c r="WCL3" s="819"/>
      <c r="WCM3" s="819"/>
      <c r="WCN3" s="819"/>
      <c r="WCO3" s="819"/>
      <c r="WCP3" s="819"/>
      <c r="WCQ3" s="819"/>
      <c r="WCR3" s="819"/>
      <c r="WCS3" s="819"/>
      <c r="WCT3" s="819"/>
      <c r="WCU3" s="819"/>
      <c r="WCV3" s="819"/>
      <c r="WCW3" s="819"/>
      <c r="WCX3" s="819"/>
      <c r="WCY3" s="819"/>
      <c r="WCZ3" s="819"/>
      <c r="WDA3" s="819"/>
      <c r="WDB3" s="819"/>
      <c r="WDC3" s="819"/>
      <c r="WDD3" s="819"/>
      <c r="WDE3" s="819"/>
      <c r="WDF3" s="819"/>
      <c r="WDG3" s="819"/>
      <c r="WDH3" s="819"/>
      <c r="WDI3" s="819"/>
      <c r="WDJ3" s="819"/>
      <c r="WDK3" s="819"/>
      <c r="WDL3" s="819"/>
      <c r="WDM3" s="819"/>
      <c r="WDN3" s="819"/>
      <c r="WDO3" s="819"/>
      <c r="WDP3" s="819"/>
      <c r="WDQ3" s="819"/>
      <c r="WDR3" s="819"/>
      <c r="WDS3" s="819"/>
      <c r="WDT3" s="819"/>
      <c r="WDU3" s="819"/>
      <c r="WDV3" s="819"/>
      <c r="WDW3" s="819"/>
      <c r="WDX3" s="819"/>
      <c r="WDY3" s="819"/>
      <c r="WDZ3" s="819"/>
      <c r="WEA3" s="819"/>
      <c r="WEB3" s="819"/>
      <c r="WEC3" s="819"/>
      <c r="WED3" s="819"/>
      <c r="WEE3" s="819"/>
      <c r="WEF3" s="819"/>
      <c r="WEG3" s="819"/>
      <c r="WEH3" s="819"/>
      <c r="WEI3" s="819"/>
      <c r="WEJ3" s="819"/>
      <c r="WEK3" s="819"/>
      <c r="WEL3" s="819"/>
      <c r="WEM3" s="819"/>
      <c r="WEN3" s="819"/>
      <c r="WEO3" s="819"/>
      <c r="WEP3" s="819"/>
      <c r="WEQ3" s="819"/>
      <c r="WER3" s="819"/>
      <c r="WES3" s="819"/>
      <c r="WET3" s="819"/>
      <c r="WEU3" s="819"/>
      <c r="WEV3" s="819"/>
      <c r="WEW3" s="819"/>
      <c r="WEX3" s="819"/>
      <c r="WEY3" s="819"/>
      <c r="WEZ3" s="819"/>
      <c r="WFA3" s="819"/>
      <c r="WFB3" s="819"/>
      <c r="WFC3" s="819"/>
      <c r="WFD3" s="819"/>
      <c r="WFE3" s="819"/>
      <c r="WFF3" s="819"/>
      <c r="WFG3" s="819"/>
      <c r="WFH3" s="819"/>
      <c r="WFI3" s="819"/>
      <c r="WFJ3" s="819"/>
      <c r="WFK3" s="819"/>
      <c r="WFL3" s="819"/>
      <c r="WFM3" s="819"/>
      <c r="WFN3" s="819"/>
      <c r="WFO3" s="819"/>
      <c r="WFP3" s="819"/>
      <c r="WFQ3" s="819"/>
      <c r="WFR3" s="819"/>
      <c r="WFS3" s="819"/>
      <c r="WFT3" s="819"/>
      <c r="WFU3" s="819"/>
      <c r="WFV3" s="819"/>
      <c r="WFW3" s="819"/>
      <c r="WFX3" s="819"/>
      <c r="WFY3" s="819"/>
      <c r="WFZ3" s="819"/>
      <c r="WGA3" s="819"/>
      <c r="WGB3" s="819"/>
      <c r="WGC3" s="819"/>
      <c r="WGD3" s="819"/>
      <c r="WGE3" s="819"/>
      <c r="WGF3" s="819"/>
      <c r="WGG3" s="819"/>
      <c r="WGH3" s="819"/>
      <c r="WGI3" s="819"/>
      <c r="WGJ3" s="819"/>
      <c r="WGK3" s="819"/>
      <c r="WGL3" s="819"/>
      <c r="WGM3" s="819"/>
      <c r="WGN3" s="819"/>
      <c r="WGO3" s="819"/>
      <c r="WGP3" s="819"/>
      <c r="WGQ3" s="819"/>
      <c r="WGR3" s="819"/>
      <c r="WGS3" s="819"/>
      <c r="WGT3" s="819"/>
      <c r="WGU3" s="819"/>
      <c r="WGV3" s="819"/>
      <c r="WGW3" s="819"/>
      <c r="WGX3" s="819"/>
      <c r="WGY3" s="819"/>
      <c r="WGZ3" s="819"/>
      <c r="WHA3" s="819"/>
      <c r="WHB3" s="819"/>
      <c r="WHC3" s="819"/>
      <c r="WHD3" s="819"/>
      <c r="WHE3" s="819"/>
      <c r="WHF3" s="819"/>
      <c r="WHG3" s="819"/>
      <c r="WHH3" s="819"/>
      <c r="WHI3" s="819"/>
      <c r="WHJ3" s="819"/>
      <c r="WHK3" s="819"/>
      <c r="WHL3" s="819"/>
      <c r="WHM3" s="819"/>
      <c r="WHN3" s="819"/>
      <c r="WHO3" s="819"/>
      <c r="WHP3" s="819"/>
      <c r="WHQ3" s="819"/>
      <c r="WHR3" s="819"/>
      <c r="WHS3" s="819"/>
      <c r="WHT3" s="819"/>
      <c r="WHU3" s="819"/>
      <c r="WHV3" s="819"/>
      <c r="WHW3" s="819"/>
      <c r="WHX3" s="819"/>
      <c r="WHY3" s="819"/>
      <c r="WHZ3" s="819"/>
      <c r="WIA3" s="819"/>
      <c r="WIB3" s="819"/>
      <c r="WIC3" s="819"/>
      <c r="WID3" s="819"/>
      <c r="WIE3" s="819"/>
      <c r="WIF3" s="819"/>
      <c r="WIG3" s="819"/>
      <c r="WIH3" s="819"/>
      <c r="WII3" s="819"/>
      <c r="WIJ3" s="819"/>
      <c r="WIK3" s="819"/>
      <c r="WIL3" s="819"/>
      <c r="WIM3" s="819"/>
      <c r="WIN3" s="819"/>
      <c r="WIO3" s="819"/>
      <c r="WIP3" s="819"/>
      <c r="WIQ3" s="819"/>
      <c r="WIR3" s="819"/>
      <c r="WIS3" s="819"/>
      <c r="WIT3" s="819"/>
      <c r="WIU3" s="819"/>
      <c r="WIV3" s="819"/>
      <c r="WIW3" s="819"/>
      <c r="WIX3" s="819"/>
      <c r="WIY3" s="819"/>
      <c r="WIZ3" s="819"/>
      <c r="WJA3" s="819"/>
      <c r="WJB3" s="819"/>
      <c r="WJC3" s="819"/>
      <c r="WJD3" s="819"/>
      <c r="WJE3" s="819"/>
      <c r="WJF3" s="819"/>
      <c r="WJG3" s="819"/>
      <c r="WJH3" s="819"/>
      <c r="WJI3" s="819"/>
      <c r="WJJ3" s="819"/>
      <c r="WJK3" s="819"/>
      <c r="WJL3" s="819"/>
      <c r="WJM3" s="819"/>
      <c r="WJN3" s="819"/>
      <c r="WJO3" s="819"/>
      <c r="WJP3" s="819"/>
      <c r="WJQ3" s="819"/>
      <c r="WJR3" s="819"/>
      <c r="WJS3" s="819"/>
      <c r="WJT3" s="819"/>
      <c r="WJU3" s="819"/>
      <c r="WJV3" s="819"/>
      <c r="WJW3" s="819"/>
      <c r="WJX3" s="819"/>
      <c r="WJY3" s="819"/>
      <c r="WJZ3" s="819"/>
      <c r="WKA3" s="819"/>
      <c r="WKB3" s="819"/>
      <c r="WKC3" s="819"/>
      <c r="WKD3" s="819"/>
      <c r="WKE3" s="819"/>
      <c r="WKF3" s="819"/>
      <c r="WKG3" s="819"/>
      <c r="WKH3" s="819"/>
      <c r="WKI3" s="819"/>
      <c r="WKJ3" s="819"/>
      <c r="WKK3" s="819"/>
      <c r="WKL3" s="819"/>
      <c r="WKM3" s="819"/>
      <c r="WKN3" s="819"/>
      <c r="WKO3" s="819"/>
      <c r="WKP3" s="819"/>
      <c r="WKQ3" s="819"/>
      <c r="WKR3" s="819"/>
      <c r="WKS3" s="819"/>
      <c r="WKT3" s="819"/>
      <c r="WKU3" s="819"/>
      <c r="WKV3" s="819"/>
      <c r="WKW3" s="819"/>
      <c r="WKX3" s="819"/>
      <c r="WKY3" s="819"/>
      <c r="WKZ3" s="819"/>
      <c r="WLA3" s="819"/>
      <c r="WLB3" s="819"/>
      <c r="WLC3" s="819"/>
      <c r="WLD3" s="819"/>
      <c r="WLE3" s="819"/>
      <c r="WLF3" s="819"/>
      <c r="WLG3" s="819"/>
      <c r="WLH3" s="819"/>
      <c r="WLI3" s="819"/>
      <c r="WLJ3" s="819"/>
      <c r="WLK3" s="819"/>
      <c r="WLL3" s="819"/>
      <c r="WLM3" s="819"/>
      <c r="WLN3" s="819"/>
      <c r="WLO3" s="819"/>
      <c r="WLP3" s="819"/>
      <c r="WLQ3" s="819"/>
      <c r="WLR3" s="819"/>
      <c r="WLS3" s="819"/>
      <c r="WLT3" s="819"/>
      <c r="WLU3" s="819"/>
      <c r="WLV3" s="819"/>
      <c r="WLW3" s="819"/>
      <c r="WLX3" s="819"/>
      <c r="WLY3" s="819"/>
      <c r="WLZ3" s="819"/>
      <c r="WMA3" s="819"/>
      <c r="WMB3" s="819"/>
      <c r="WMC3" s="819"/>
      <c r="WMD3" s="819"/>
      <c r="WME3" s="819"/>
      <c r="WMF3" s="819"/>
      <c r="WMG3" s="819"/>
      <c r="WMH3" s="819"/>
      <c r="WMI3" s="819"/>
      <c r="WMJ3" s="819"/>
      <c r="WMK3" s="819"/>
      <c r="WML3" s="819"/>
      <c r="WMM3" s="819"/>
      <c r="WMN3" s="819"/>
      <c r="WMO3" s="819"/>
      <c r="WMP3" s="819"/>
      <c r="WMQ3" s="819"/>
      <c r="WMR3" s="819"/>
      <c r="WMS3" s="819"/>
      <c r="WMT3" s="819"/>
      <c r="WMU3" s="819"/>
      <c r="WMV3" s="819"/>
      <c r="WMW3" s="819"/>
      <c r="WMX3" s="819"/>
      <c r="WMY3" s="819"/>
      <c r="WMZ3" s="819"/>
      <c r="WNA3" s="819"/>
      <c r="WNB3" s="819"/>
      <c r="WNC3" s="819"/>
      <c r="WND3" s="819"/>
      <c r="WNE3" s="819"/>
      <c r="WNF3" s="819"/>
      <c r="WNG3" s="819"/>
      <c r="WNH3" s="819"/>
      <c r="WNI3" s="819"/>
      <c r="WNJ3" s="819"/>
      <c r="WNK3" s="819"/>
      <c r="WNL3" s="819"/>
      <c r="WNM3" s="819"/>
      <c r="WNN3" s="819"/>
      <c r="WNO3" s="819"/>
      <c r="WNP3" s="819"/>
      <c r="WNQ3" s="819"/>
      <c r="WNR3" s="819"/>
      <c r="WNS3" s="819"/>
      <c r="WNT3" s="819"/>
      <c r="WNU3" s="819"/>
      <c r="WNV3" s="819"/>
      <c r="WNW3" s="819"/>
      <c r="WNX3" s="819"/>
      <c r="WNY3" s="819"/>
      <c r="WNZ3" s="819"/>
      <c r="WOA3" s="819"/>
      <c r="WOB3" s="819"/>
      <c r="WOC3" s="819"/>
      <c r="WOD3" s="819"/>
      <c r="WOE3" s="819"/>
      <c r="WOF3" s="819"/>
      <c r="WOG3" s="819"/>
      <c r="WOH3" s="819"/>
      <c r="WOI3" s="819"/>
      <c r="WOJ3" s="819"/>
      <c r="WOK3" s="819"/>
      <c r="WOL3" s="819"/>
      <c r="WOM3" s="819"/>
      <c r="WON3" s="819"/>
      <c r="WOO3" s="819"/>
      <c r="WOP3" s="819"/>
      <c r="WOQ3" s="819"/>
      <c r="WOR3" s="819"/>
      <c r="WOS3" s="819"/>
      <c r="WOT3" s="819"/>
      <c r="WOU3" s="819"/>
      <c r="WOV3" s="819"/>
      <c r="WOW3" s="819"/>
      <c r="WOX3" s="819"/>
      <c r="WOY3" s="819"/>
      <c r="WOZ3" s="819"/>
      <c r="WPA3" s="819"/>
      <c r="WPB3" s="819"/>
      <c r="WPC3" s="819"/>
      <c r="WPD3" s="819"/>
      <c r="WPE3" s="819"/>
      <c r="WPF3" s="819"/>
      <c r="WPG3" s="819"/>
      <c r="WPH3" s="819"/>
      <c r="WPI3" s="819"/>
      <c r="WPJ3" s="819"/>
      <c r="WPK3" s="819"/>
      <c r="WPL3" s="819"/>
      <c r="WPM3" s="819"/>
      <c r="WPN3" s="819"/>
      <c r="WPO3" s="819"/>
      <c r="WPP3" s="819"/>
      <c r="WPQ3" s="819"/>
      <c r="WPR3" s="819"/>
      <c r="WPS3" s="819"/>
      <c r="WPT3" s="819"/>
      <c r="WPU3" s="819"/>
      <c r="WPV3" s="819"/>
      <c r="WPW3" s="819"/>
      <c r="WPX3" s="819"/>
      <c r="WPY3" s="819"/>
      <c r="WPZ3" s="819"/>
      <c r="WQA3" s="819"/>
      <c r="WQB3" s="819"/>
      <c r="WQC3" s="819"/>
      <c r="WQD3" s="819"/>
      <c r="WQE3" s="819"/>
      <c r="WQF3" s="819"/>
      <c r="WQG3" s="819"/>
      <c r="WQH3" s="819"/>
      <c r="WQI3" s="819"/>
      <c r="WQJ3" s="819"/>
      <c r="WQK3" s="819"/>
      <c r="WQL3" s="819"/>
      <c r="WQM3" s="819"/>
      <c r="WQN3" s="819"/>
      <c r="WQO3" s="819"/>
      <c r="WQP3" s="819"/>
      <c r="WQQ3" s="819"/>
      <c r="WQR3" s="819"/>
      <c r="WQS3" s="819"/>
      <c r="WQT3" s="819"/>
      <c r="WQU3" s="819"/>
      <c r="WQV3" s="819"/>
      <c r="WQW3" s="819"/>
      <c r="WQX3" s="819"/>
      <c r="WQY3" s="819"/>
      <c r="WQZ3" s="819"/>
      <c r="WRA3" s="819"/>
      <c r="WRB3" s="819"/>
      <c r="WRC3" s="819"/>
      <c r="WRD3" s="819"/>
      <c r="WRE3" s="819"/>
      <c r="WRF3" s="819"/>
      <c r="WRG3" s="819"/>
      <c r="WRH3" s="819"/>
      <c r="WRI3" s="819"/>
      <c r="WRJ3" s="819"/>
      <c r="WRK3" s="819"/>
      <c r="WRL3" s="819"/>
      <c r="WRM3" s="819"/>
      <c r="WRN3" s="819"/>
      <c r="WRO3" s="819"/>
      <c r="WRP3" s="819"/>
      <c r="WRQ3" s="819"/>
      <c r="WRR3" s="819"/>
      <c r="WRS3" s="819"/>
      <c r="WRT3" s="819"/>
      <c r="WRU3" s="819"/>
      <c r="WRV3" s="819"/>
      <c r="WRW3" s="819"/>
      <c r="WRX3" s="819"/>
      <c r="WRY3" s="819"/>
      <c r="WRZ3" s="819"/>
      <c r="WSA3" s="819"/>
      <c r="WSB3" s="819"/>
      <c r="WSC3" s="819"/>
      <c r="WSD3" s="819"/>
      <c r="WSE3" s="819"/>
      <c r="WSF3" s="819"/>
      <c r="WSG3" s="819"/>
      <c r="WSH3" s="819"/>
      <c r="WSI3" s="819"/>
      <c r="WSJ3" s="819"/>
      <c r="WSK3" s="819"/>
      <c r="WSL3" s="819"/>
      <c r="WSM3" s="819"/>
      <c r="WSN3" s="819"/>
      <c r="WSO3" s="819"/>
      <c r="WSP3" s="819"/>
      <c r="WSQ3" s="819"/>
      <c r="WSR3" s="819"/>
      <c r="WSS3" s="819"/>
      <c r="WST3" s="819"/>
      <c r="WSU3" s="819"/>
      <c r="WSV3" s="819"/>
      <c r="WSW3" s="819"/>
      <c r="WSX3" s="819"/>
      <c r="WSY3" s="819"/>
      <c r="WSZ3" s="819"/>
      <c r="WTA3" s="819"/>
      <c r="WTB3" s="819"/>
      <c r="WTC3" s="819"/>
      <c r="WTD3" s="819"/>
      <c r="WTE3" s="819"/>
      <c r="WTF3" s="819"/>
      <c r="WTG3" s="819"/>
      <c r="WTH3" s="819"/>
      <c r="WTI3" s="819"/>
      <c r="WTJ3" s="819"/>
      <c r="WTK3" s="819"/>
      <c r="WTL3" s="819"/>
      <c r="WTM3" s="819"/>
      <c r="WTN3" s="819"/>
      <c r="WTO3" s="819"/>
      <c r="WTP3" s="819"/>
      <c r="WTQ3" s="819"/>
      <c r="WTR3" s="819"/>
      <c r="WTS3" s="819"/>
      <c r="WTT3" s="819"/>
      <c r="WTU3" s="819"/>
      <c r="WTV3" s="819"/>
      <c r="WTW3" s="819"/>
      <c r="WTX3" s="819"/>
      <c r="WTY3" s="819"/>
      <c r="WTZ3" s="819"/>
      <c r="WUA3" s="819"/>
      <c r="WUB3" s="819"/>
      <c r="WUC3" s="819"/>
      <c r="WUD3" s="819"/>
      <c r="WUE3" s="819"/>
      <c r="WUF3" s="819"/>
      <c r="WUG3" s="819"/>
      <c r="WUH3" s="819"/>
      <c r="WUI3" s="819"/>
      <c r="WUJ3" s="819"/>
      <c r="WUK3" s="819"/>
      <c r="WUL3" s="819"/>
      <c r="WUM3" s="819"/>
      <c r="WUN3" s="819"/>
      <c r="WUO3" s="819"/>
      <c r="WUP3" s="819"/>
      <c r="WUQ3" s="819"/>
      <c r="WUR3" s="819"/>
      <c r="WUS3" s="819"/>
      <c r="WUT3" s="819"/>
      <c r="WUU3" s="819"/>
      <c r="WUV3" s="819"/>
      <c r="WUW3" s="819"/>
      <c r="WUX3" s="819"/>
      <c r="WUY3" s="819"/>
      <c r="WUZ3" s="819"/>
      <c r="WVA3" s="819"/>
      <c r="WVB3" s="819"/>
      <c r="WVC3" s="819"/>
      <c r="WVD3" s="819"/>
      <c r="WVE3" s="819"/>
      <c r="WVF3" s="819"/>
      <c r="WVG3" s="819"/>
      <c r="WVH3" s="819"/>
      <c r="WVI3" s="819"/>
      <c r="WVJ3" s="819"/>
      <c r="WVK3" s="819"/>
      <c r="WVL3" s="819"/>
      <c r="WVM3" s="819"/>
      <c r="WVN3" s="819"/>
      <c r="WVO3" s="819"/>
      <c r="WVP3" s="819"/>
      <c r="WVQ3" s="819"/>
      <c r="WVR3" s="819"/>
      <c r="WVS3" s="819"/>
      <c r="WVT3" s="819"/>
      <c r="WVU3" s="819"/>
      <c r="WVV3" s="819"/>
      <c r="WVW3" s="819"/>
      <c r="WVX3" s="819"/>
      <c r="WVY3" s="819"/>
      <c r="WVZ3" s="819"/>
      <c r="WWA3" s="819"/>
      <c r="WWB3" s="819"/>
      <c r="WWC3" s="819"/>
      <c r="WWD3" s="819"/>
      <c r="WWE3" s="819"/>
      <c r="WWF3" s="819"/>
      <c r="WWG3" s="819"/>
      <c r="WWH3" s="819"/>
      <c r="WWI3" s="819"/>
      <c r="WWJ3" s="819"/>
      <c r="WWK3" s="819"/>
      <c r="WWL3" s="819"/>
      <c r="WWM3" s="819"/>
      <c r="WWN3" s="819"/>
      <c r="WWO3" s="819"/>
      <c r="WWP3" s="819"/>
      <c r="WWQ3" s="819"/>
      <c r="WWR3" s="819"/>
      <c r="WWS3" s="819"/>
      <c r="WWT3" s="819"/>
      <c r="WWU3" s="819"/>
      <c r="WWV3" s="819"/>
      <c r="WWW3" s="819"/>
      <c r="WWX3" s="819"/>
      <c r="WWY3" s="819"/>
      <c r="WWZ3" s="819"/>
      <c r="WXA3" s="819"/>
      <c r="WXB3" s="819"/>
      <c r="WXC3" s="819"/>
      <c r="WXD3" s="819"/>
      <c r="WXE3" s="819"/>
      <c r="WXF3" s="819"/>
      <c r="WXG3" s="819"/>
      <c r="WXH3" s="819"/>
      <c r="WXI3" s="819"/>
      <c r="WXJ3" s="819"/>
      <c r="WXK3" s="819"/>
      <c r="WXL3" s="819"/>
      <c r="WXM3" s="819"/>
      <c r="WXN3" s="819"/>
      <c r="WXO3" s="819"/>
      <c r="WXP3" s="819"/>
      <c r="WXQ3" s="819"/>
      <c r="WXR3" s="819"/>
      <c r="WXS3" s="819"/>
      <c r="WXT3" s="819"/>
      <c r="WXU3" s="819"/>
      <c r="WXV3" s="819"/>
      <c r="WXW3" s="819"/>
      <c r="WXX3" s="819"/>
      <c r="WXY3" s="819"/>
      <c r="WXZ3" s="819"/>
      <c r="WYA3" s="819"/>
      <c r="WYB3" s="819"/>
      <c r="WYC3" s="819"/>
      <c r="WYD3" s="819"/>
      <c r="WYE3" s="819"/>
      <c r="WYF3" s="819"/>
      <c r="WYG3" s="819"/>
      <c r="WYH3" s="819"/>
      <c r="WYI3" s="819"/>
      <c r="WYJ3" s="819"/>
      <c r="WYK3" s="819"/>
      <c r="WYL3" s="819"/>
      <c r="WYM3" s="819"/>
      <c r="WYN3" s="819"/>
      <c r="WYO3" s="819"/>
      <c r="WYP3" s="819"/>
      <c r="WYQ3" s="819"/>
      <c r="WYR3" s="819"/>
      <c r="WYS3" s="819"/>
      <c r="WYT3" s="819"/>
      <c r="WYU3" s="819"/>
      <c r="WYV3" s="819"/>
      <c r="WYW3" s="819"/>
      <c r="WYX3" s="819"/>
      <c r="WYY3" s="819"/>
      <c r="WYZ3" s="819"/>
      <c r="WZA3" s="819"/>
      <c r="WZB3" s="819"/>
      <c r="WZC3" s="819"/>
      <c r="WZD3" s="819"/>
      <c r="WZE3" s="819"/>
      <c r="WZF3" s="819"/>
      <c r="WZG3" s="819"/>
      <c r="WZH3" s="819"/>
      <c r="WZI3" s="819"/>
      <c r="WZJ3" s="819"/>
      <c r="WZK3" s="819"/>
      <c r="WZL3" s="819"/>
      <c r="WZM3" s="819"/>
      <c r="WZN3" s="819"/>
      <c r="WZO3" s="819"/>
      <c r="WZP3" s="819"/>
      <c r="WZQ3" s="819"/>
      <c r="WZR3" s="819"/>
      <c r="WZS3" s="819"/>
      <c r="WZT3" s="819"/>
      <c r="WZU3" s="819"/>
      <c r="WZV3" s="819"/>
      <c r="WZW3" s="819"/>
      <c r="WZX3" s="819"/>
      <c r="WZY3" s="819"/>
      <c r="WZZ3" s="819"/>
      <c r="XAA3" s="819"/>
      <c r="XAB3" s="819"/>
      <c r="XAC3" s="819"/>
      <c r="XAD3" s="819"/>
      <c r="XAE3" s="819"/>
      <c r="XAF3" s="819"/>
      <c r="XAG3" s="819"/>
      <c r="XAH3" s="819"/>
      <c r="XAI3" s="819"/>
      <c r="XAJ3" s="819"/>
      <c r="XAK3" s="819"/>
      <c r="XAL3" s="819"/>
      <c r="XAM3" s="819"/>
      <c r="XAN3" s="819"/>
      <c r="XAO3" s="819"/>
      <c r="XAP3" s="819"/>
      <c r="XAQ3" s="819"/>
      <c r="XAR3" s="819"/>
      <c r="XAS3" s="819"/>
      <c r="XAT3" s="819"/>
      <c r="XAU3" s="819"/>
      <c r="XAV3" s="819"/>
      <c r="XAW3" s="819"/>
      <c r="XAX3" s="819"/>
      <c r="XAY3" s="819"/>
      <c r="XAZ3" s="819"/>
      <c r="XBA3" s="819"/>
      <c r="XBB3" s="819"/>
      <c r="XBC3" s="819"/>
      <c r="XBD3" s="819"/>
      <c r="XBE3" s="819"/>
      <c r="XBF3" s="819"/>
      <c r="XBG3" s="819"/>
      <c r="XBH3" s="819"/>
      <c r="XBI3" s="819"/>
      <c r="XBJ3" s="819"/>
      <c r="XBK3" s="819"/>
      <c r="XBL3" s="819"/>
      <c r="XBM3" s="819"/>
      <c r="XBN3" s="819"/>
      <c r="XBO3" s="819"/>
      <c r="XBP3" s="819"/>
      <c r="XBQ3" s="819"/>
      <c r="XBR3" s="819"/>
      <c r="XBS3" s="819"/>
      <c r="XBT3" s="819"/>
      <c r="XBU3" s="819"/>
      <c r="XBV3" s="819"/>
      <c r="XBW3" s="819"/>
      <c r="XBX3" s="819"/>
      <c r="XBY3" s="819"/>
      <c r="XBZ3" s="819"/>
      <c r="XCA3" s="819"/>
      <c r="XCB3" s="819"/>
      <c r="XCC3" s="819"/>
      <c r="XCD3" s="819"/>
      <c r="XCE3" s="819"/>
      <c r="XCF3" s="819"/>
      <c r="XCG3" s="819"/>
      <c r="XCH3" s="819"/>
      <c r="XCI3" s="819"/>
      <c r="XCJ3" s="819"/>
      <c r="XCK3" s="819"/>
      <c r="XCL3" s="819"/>
      <c r="XCM3" s="819"/>
      <c r="XCN3" s="819"/>
      <c r="XCO3" s="819"/>
      <c r="XCP3" s="819"/>
      <c r="XCQ3" s="819"/>
      <c r="XCR3" s="819"/>
      <c r="XCS3" s="819"/>
      <c r="XCT3" s="819"/>
      <c r="XCU3" s="819"/>
      <c r="XCV3" s="819"/>
      <c r="XCW3" s="819"/>
      <c r="XCX3" s="819"/>
      <c r="XCY3" s="819"/>
      <c r="XCZ3" s="819"/>
      <c r="XDA3" s="819"/>
      <c r="XDB3" s="819"/>
      <c r="XDC3" s="819"/>
      <c r="XDD3" s="819"/>
      <c r="XDE3" s="819"/>
      <c r="XDF3" s="819"/>
      <c r="XDG3" s="819"/>
      <c r="XDH3" s="819"/>
      <c r="XDI3" s="819"/>
      <c r="XDJ3" s="819"/>
      <c r="XDK3" s="819"/>
      <c r="XDL3" s="819"/>
      <c r="XDM3" s="819"/>
      <c r="XDN3" s="819"/>
      <c r="XDO3" s="819"/>
      <c r="XDP3" s="819"/>
      <c r="XDQ3" s="819"/>
      <c r="XDR3" s="819"/>
      <c r="XDS3" s="819"/>
      <c r="XDT3" s="819"/>
      <c r="XDU3" s="819"/>
      <c r="XDV3" s="819"/>
      <c r="XDW3" s="819"/>
      <c r="XDX3" s="819"/>
      <c r="XDY3" s="819"/>
      <c r="XDZ3" s="819"/>
      <c r="XEA3" s="819"/>
      <c r="XEB3" s="819"/>
      <c r="XEC3" s="819"/>
      <c r="XED3" s="819"/>
      <c r="XEE3" s="819"/>
      <c r="XEF3" s="819"/>
      <c r="XEG3" s="819"/>
      <c r="XEH3" s="819"/>
      <c r="XEI3" s="819"/>
      <c r="XEJ3" s="819"/>
      <c r="XEK3" s="819"/>
      <c r="XEL3" s="819"/>
      <c r="XEM3" s="819"/>
      <c r="XEN3" s="819"/>
      <c r="XEO3" s="819"/>
      <c r="XEP3" s="819"/>
      <c r="XEQ3" s="819"/>
      <c r="XER3" s="819"/>
      <c r="XES3" s="819"/>
      <c r="XET3" s="819"/>
      <c r="XEU3" s="819"/>
      <c r="XEV3" s="819"/>
      <c r="XEW3" s="819"/>
      <c r="XEX3" s="819"/>
      <c r="XEY3" s="819"/>
      <c r="XEZ3" s="819"/>
      <c r="XFA3" s="819"/>
      <c r="XFB3" s="819"/>
      <c r="XFC3" s="819"/>
      <c r="XFD3" s="819"/>
    </row>
    <row r="4" spans="1:16384" ht="27" customHeight="1" outlineLevel="1" thickBot="1">
      <c r="A4" s="635" t="s">
        <v>222</v>
      </c>
      <c r="B4" s="366">
        <v>42825</v>
      </c>
      <c r="C4" s="361">
        <v>43100</v>
      </c>
      <c r="D4" s="361">
        <v>43190</v>
      </c>
      <c r="E4" s="362" t="s">
        <v>116</v>
      </c>
      <c r="F4" s="362" t="s">
        <v>117</v>
      </c>
    </row>
    <row r="5" spans="1:16384" ht="15" customHeight="1" outlineLevel="1">
      <c r="A5" s="636" t="s">
        <v>223</v>
      </c>
      <c r="B5" s="367">
        <v>37</v>
      </c>
      <c r="C5" s="368">
        <v>33</v>
      </c>
      <c r="D5" s="369">
        <v>33</v>
      </c>
      <c r="E5" s="370">
        <f>D5/C5-1</f>
        <v>0</v>
      </c>
      <c r="F5" s="371">
        <f>D5/B5-1</f>
        <v>-0.10810810810810811</v>
      </c>
    </row>
    <row r="6" spans="1:16384" ht="15" customHeight="1" outlineLevel="1">
      <c r="A6" s="637" t="s">
        <v>224</v>
      </c>
      <c r="B6" s="363">
        <v>7</v>
      </c>
      <c r="C6" s="373">
        <v>5</v>
      </c>
      <c r="D6" s="374">
        <v>5</v>
      </c>
      <c r="E6" s="375">
        <f>D6/C6-1</f>
        <v>0</v>
      </c>
      <c r="F6" s="376">
        <f>D6/B6-1</f>
        <v>-0.2857142857142857</v>
      </c>
    </row>
    <row r="7" spans="1:16384" ht="15" customHeight="1" outlineLevel="1">
      <c r="A7" s="637" t="s">
        <v>225</v>
      </c>
      <c r="B7" s="363">
        <v>6</v>
      </c>
      <c r="C7" s="373">
        <v>6</v>
      </c>
      <c r="D7" s="374">
        <v>6</v>
      </c>
      <c r="E7" s="375">
        <f>D7/C7-1</f>
        <v>0</v>
      </c>
      <c r="F7" s="376">
        <f>D7/B7-1</f>
        <v>0</v>
      </c>
    </row>
    <row r="8" spans="1:16384" s="100" customFormat="1" ht="15" customHeight="1" outlineLevel="1" thickBot="1">
      <c r="A8" s="638" t="s">
        <v>67</v>
      </c>
      <c r="B8" s="378">
        <v>39</v>
      </c>
      <c r="C8" s="379">
        <v>34</v>
      </c>
      <c r="D8" s="380">
        <v>34</v>
      </c>
      <c r="E8" s="381">
        <f>D8/C8-1</f>
        <v>0</v>
      </c>
      <c r="F8" s="382">
        <f>D8/B8-1</f>
        <v>-0.12820512820512819</v>
      </c>
      <c r="G8" s="72"/>
      <c r="H8" s="72"/>
      <c r="I8" s="72"/>
      <c r="J8" s="72"/>
      <c r="K8" s="72"/>
      <c r="L8" s="72"/>
      <c r="M8" s="72"/>
      <c r="N8" s="72"/>
      <c r="O8" s="72"/>
    </row>
    <row r="9" spans="1:16384" s="822" customFormat="1" ht="13.2" customHeight="1">
      <c r="A9" s="821" t="s">
        <v>11</v>
      </c>
      <c r="B9" s="821"/>
      <c r="C9" s="821"/>
      <c r="D9" s="821"/>
      <c r="E9" s="821"/>
      <c r="F9" s="821"/>
      <c r="G9" s="821"/>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1"/>
      <c r="AN9" s="821"/>
      <c r="AO9" s="821"/>
      <c r="AP9" s="821"/>
      <c r="AQ9" s="821"/>
      <c r="AR9" s="821"/>
      <c r="AS9" s="821"/>
      <c r="AT9" s="821"/>
      <c r="AU9" s="821"/>
      <c r="AV9" s="821"/>
      <c r="AW9" s="821"/>
      <c r="AX9" s="821"/>
      <c r="AY9" s="821"/>
      <c r="AZ9" s="821"/>
      <c r="BA9" s="821"/>
      <c r="BB9" s="821"/>
      <c r="BC9" s="821"/>
      <c r="BD9" s="821"/>
      <c r="BE9" s="821"/>
      <c r="BF9" s="821"/>
      <c r="BG9" s="821"/>
      <c r="BH9" s="821"/>
      <c r="BI9" s="821"/>
      <c r="BJ9" s="821"/>
      <c r="BK9" s="821"/>
      <c r="BL9" s="821"/>
      <c r="BM9" s="821"/>
      <c r="BN9" s="821"/>
      <c r="BO9" s="821"/>
      <c r="BP9" s="821"/>
      <c r="BQ9" s="821"/>
      <c r="BR9" s="821"/>
      <c r="BS9" s="821"/>
      <c r="BT9" s="821"/>
      <c r="BU9" s="821"/>
      <c r="BV9" s="821"/>
      <c r="BW9" s="821"/>
      <c r="BX9" s="821"/>
      <c r="BY9" s="821"/>
      <c r="BZ9" s="821"/>
      <c r="CA9" s="821"/>
      <c r="CB9" s="821"/>
      <c r="CC9" s="821"/>
      <c r="CD9" s="821"/>
      <c r="CE9" s="821"/>
      <c r="CF9" s="821"/>
      <c r="CG9" s="821"/>
      <c r="CH9" s="821"/>
      <c r="CI9" s="821"/>
      <c r="CJ9" s="821"/>
      <c r="CK9" s="821"/>
      <c r="CL9" s="821"/>
      <c r="CM9" s="821"/>
      <c r="CN9" s="821"/>
      <c r="CO9" s="821"/>
      <c r="CP9" s="821"/>
      <c r="CQ9" s="821"/>
      <c r="CR9" s="821"/>
      <c r="CS9" s="821"/>
      <c r="CT9" s="821"/>
      <c r="CU9" s="821"/>
      <c r="CV9" s="821"/>
      <c r="CW9" s="821"/>
      <c r="CX9" s="821"/>
      <c r="CY9" s="821"/>
      <c r="CZ9" s="821"/>
      <c r="DA9" s="821"/>
      <c r="DB9" s="821"/>
      <c r="DC9" s="821"/>
      <c r="DD9" s="821"/>
      <c r="DE9" s="821"/>
      <c r="DF9" s="821"/>
      <c r="DG9" s="821"/>
      <c r="DH9" s="821"/>
      <c r="DI9" s="821"/>
      <c r="DJ9" s="821"/>
      <c r="DK9" s="821"/>
      <c r="DL9" s="821"/>
      <c r="DM9" s="821"/>
      <c r="DN9" s="821"/>
      <c r="DO9" s="821"/>
      <c r="DP9" s="821"/>
      <c r="DQ9" s="821"/>
      <c r="DR9" s="821"/>
      <c r="DS9" s="821"/>
      <c r="DT9" s="821"/>
      <c r="DU9" s="821"/>
      <c r="DV9" s="821"/>
      <c r="DW9" s="821"/>
      <c r="DX9" s="821"/>
      <c r="DY9" s="821"/>
      <c r="DZ9" s="821"/>
      <c r="EA9" s="821"/>
      <c r="EB9" s="821"/>
      <c r="EC9" s="821"/>
      <c r="ED9" s="821"/>
      <c r="EE9" s="821"/>
      <c r="EF9" s="821"/>
      <c r="EG9" s="821"/>
      <c r="EH9" s="821"/>
      <c r="EI9" s="821"/>
      <c r="EJ9" s="821"/>
      <c r="EK9" s="821"/>
      <c r="EL9" s="821"/>
      <c r="EM9" s="821"/>
      <c r="EN9" s="821"/>
      <c r="EO9" s="821"/>
      <c r="EP9" s="821"/>
      <c r="EQ9" s="821"/>
      <c r="ER9" s="821"/>
      <c r="ES9" s="821"/>
      <c r="ET9" s="821"/>
      <c r="EU9" s="821"/>
      <c r="EV9" s="821"/>
      <c r="EW9" s="821"/>
      <c r="EX9" s="821"/>
      <c r="EY9" s="821"/>
      <c r="EZ9" s="821"/>
      <c r="FA9" s="821"/>
      <c r="FB9" s="821"/>
      <c r="FC9" s="821"/>
      <c r="FD9" s="821"/>
      <c r="FE9" s="821"/>
      <c r="FF9" s="821"/>
      <c r="FG9" s="821"/>
      <c r="FH9" s="821"/>
      <c r="FI9" s="821"/>
      <c r="FJ9" s="821"/>
      <c r="FK9" s="821"/>
      <c r="FL9" s="821"/>
      <c r="FM9" s="821"/>
      <c r="FN9" s="821"/>
      <c r="FO9" s="821"/>
      <c r="FP9" s="821"/>
      <c r="FQ9" s="821"/>
      <c r="FR9" s="821"/>
      <c r="FS9" s="821"/>
      <c r="FT9" s="821"/>
      <c r="FU9" s="821"/>
      <c r="FV9" s="821"/>
      <c r="FW9" s="821"/>
      <c r="FX9" s="821"/>
      <c r="FY9" s="821"/>
      <c r="FZ9" s="821"/>
      <c r="GA9" s="821"/>
      <c r="GB9" s="821"/>
      <c r="GC9" s="821"/>
      <c r="GD9" s="821"/>
      <c r="GE9" s="821"/>
      <c r="GF9" s="821"/>
      <c r="GG9" s="821"/>
      <c r="GH9" s="821"/>
      <c r="GI9" s="821"/>
      <c r="GJ9" s="821"/>
      <c r="GK9" s="821"/>
      <c r="GL9" s="821"/>
      <c r="GM9" s="821"/>
      <c r="GN9" s="821"/>
      <c r="GO9" s="821"/>
      <c r="GP9" s="821"/>
      <c r="GQ9" s="821"/>
      <c r="GR9" s="821"/>
      <c r="GS9" s="821"/>
      <c r="GT9" s="821"/>
      <c r="GU9" s="821"/>
      <c r="GV9" s="821"/>
      <c r="GW9" s="821"/>
      <c r="GX9" s="821"/>
      <c r="GY9" s="821"/>
      <c r="GZ9" s="821"/>
      <c r="HA9" s="821"/>
      <c r="HB9" s="821"/>
      <c r="HC9" s="821"/>
      <c r="HD9" s="821"/>
      <c r="HE9" s="821"/>
      <c r="HF9" s="821"/>
      <c r="HG9" s="821"/>
      <c r="HH9" s="821"/>
      <c r="HI9" s="821"/>
      <c r="HJ9" s="821"/>
      <c r="HK9" s="821"/>
      <c r="HL9" s="821"/>
      <c r="HM9" s="821"/>
      <c r="HN9" s="821"/>
      <c r="HO9" s="821"/>
      <c r="HP9" s="821"/>
      <c r="HQ9" s="821"/>
      <c r="HR9" s="821"/>
      <c r="HS9" s="821"/>
      <c r="HT9" s="821"/>
      <c r="HU9" s="821"/>
      <c r="HV9" s="821"/>
      <c r="HW9" s="821"/>
      <c r="HX9" s="821"/>
      <c r="HY9" s="821"/>
      <c r="HZ9" s="821"/>
      <c r="IA9" s="821"/>
      <c r="IB9" s="821"/>
      <c r="IC9" s="821"/>
      <c r="ID9" s="821"/>
      <c r="IE9" s="821"/>
      <c r="IF9" s="821"/>
      <c r="IG9" s="821"/>
      <c r="IH9" s="821"/>
      <c r="II9" s="821"/>
      <c r="IJ9" s="821"/>
      <c r="IK9" s="821"/>
      <c r="IL9" s="821"/>
      <c r="IM9" s="821"/>
      <c r="IN9" s="821"/>
      <c r="IO9" s="821"/>
      <c r="IP9" s="821"/>
      <c r="IQ9" s="821"/>
      <c r="IR9" s="821"/>
      <c r="IS9" s="821"/>
      <c r="IT9" s="821"/>
      <c r="IU9" s="821"/>
      <c r="IV9" s="821"/>
      <c r="IW9" s="821"/>
      <c r="IX9" s="821"/>
      <c r="IY9" s="821"/>
      <c r="IZ9" s="821"/>
      <c r="JA9" s="821"/>
      <c r="JB9" s="821"/>
      <c r="JC9" s="821"/>
      <c r="JD9" s="821"/>
      <c r="JE9" s="821"/>
      <c r="JF9" s="821"/>
      <c r="JG9" s="821"/>
      <c r="JH9" s="821"/>
      <c r="JI9" s="821"/>
      <c r="JJ9" s="821"/>
      <c r="JK9" s="821"/>
      <c r="JL9" s="821"/>
      <c r="JM9" s="821"/>
      <c r="JN9" s="821"/>
      <c r="JO9" s="821"/>
      <c r="JP9" s="821"/>
      <c r="JQ9" s="821"/>
      <c r="JR9" s="821"/>
      <c r="JS9" s="821"/>
      <c r="JT9" s="821"/>
      <c r="JU9" s="821"/>
      <c r="JV9" s="821"/>
      <c r="JW9" s="821"/>
      <c r="JX9" s="821"/>
      <c r="JY9" s="821"/>
      <c r="JZ9" s="821"/>
      <c r="KA9" s="821"/>
      <c r="KB9" s="821"/>
      <c r="KC9" s="821"/>
      <c r="KD9" s="821"/>
      <c r="KE9" s="821"/>
      <c r="KF9" s="821"/>
      <c r="KG9" s="821"/>
      <c r="KH9" s="821"/>
      <c r="KI9" s="821"/>
      <c r="KJ9" s="821"/>
      <c r="KK9" s="821"/>
      <c r="KL9" s="821"/>
      <c r="KM9" s="821"/>
      <c r="KN9" s="821"/>
      <c r="KO9" s="821"/>
      <c r="KP9" s="821"/>
      <c r="KQ9" s="821"/>
      <c r="KR9" s="821"/>
      <c r="KS9" s="821"/>
      <c r="KT9" s="821"/>
      <c r="KU9" s="821"/>
      <c r="KV9" s="821"/>
      <c r="KW9" s="821"/>
      <c r="KX9" s="821"/>
      <c r="KY9" s="821"/>
      <c r="KZ9" s="821"/>
      <c r="LA9" s="821"/>
      <c r="LB9" s="821"/>
      <c r="LC9" s="821"/>
      <c r="LD9" s="821"/>
      <c r="LE9" s="821"/>
      <c r="LF9" s="821"/>
      <c r="LG9" s="821"/>
      <c r="LH9" s="821"/>
      <c r="LI9" s="821"/>
      <c r="LJ9" s="821"/>
      <c r="LK9" s="821"/>
      <c r="LL9" s="821"/>
      <c r="LM9" s="821"/>
      <c r="LN9" s="821"/>
      <c r="LO9" s="821"/>
      <c r="LP9" s="821"/>
      <c r="LQ9" s="821"/>
      <c r="LR9" s="821"/>
      <c r="LS9" s="821"/>
      <c r="LT9" s="821"/>
      <c r="LU9" s="821"/>
      <c r="LV9" s="821"/>
      <c r="LW9" s="821"/>
      <c r="LX9" s="821"/>
      <c r="LY9" s="821"/>
      <c r="LZ9" s="821"/>
      <c r="MA9" s="821"/>
      <c r="MB9" s="821"/>
      <c r="MC9" s="821"/>
      <c r="MD9" s="821"/>
      <c r="ME9" s="821"/>
      <c r="MF9" s="821"/>
      <c r="MG9" s="821"/>
      <c r="MH9" s="821"/>
      <c r="MI9" s="821"/>
      <c r="MJ9" s="821"/>
      <c r="MK9" s="821"/>
      <c r="ML9" s="821"/>
      <c r="MM9" s="821"/>
      <c r="MN9" s="821"/>
      <c r="MO9" s="821"/>
      <c r="MP9" s="821"/>
      <c r="MQ9" s="821"/>
      <c r="MR9" s="821"/>
      <c r="MS9" s="821"/>
      <c r="MT9" s="821"/>
      <c r="MU9" s="821"/>
      <c r="MV9" s="821"/>
      <c r="MW9" s="821"/>
      <c r="MX9" s="821"/>
      <c r="MY9" s="821"/>
      <c r="MZ9" s="821"/>
      <c r="NA9" s="821"/>
      <c r="NB9" s="821"/>
      <c r="NC9" s="821"/>
      <c r="ND9" s="821"/>
      <c r="NE9" s="821"/>
      <c r="NF9" s="821"/>
      <c r="NG9" s="821"/>
      <c r="NH9" s="821"/>
      <c r="NI9" s="821"/>
      <c r="NJ9" s="821"/>
      <c r="NK9" s="821"/>
      <c r="NL9" s="821"/>
      <c r="NM9" s="821"/>
      <c r="NN9" s="821"/>
      <c r="NO9" s="821"/>
      <c r="NP9" s="821"/>
      <c r="NQ9" s="821"/>
      <c r="NR9" s="821"/>
      <c r="NS9" s="821"/>
      <c r="NT9" s="821"/>
      <c r="NU9" s="821"/>
      <c r="NV9" s="821"/>
      <c r="NW9" s="821"/>
      <c r="NX9" s="821"/>
      <c r="NY9" s="821"/>
      <c r="NZ9" s="821"/>
      <c r="OA9" s="821"/>
      <c r="OB9" s="821"/>
      <c r="OC9" s="821"/>
      <c r="OD9" s="821"/>
      <c r="OE9" s="821"/>
      <c r="OF9" s="821"/>
      <c r="OG9" s="821"/>
      <c r="OH9" s="821"/>
      <c r="OI9" s="821"/>
      <c r="OJ9" s="821"/>
      <c r="OK9" s="821"/>
      <c r="OL9" s="821"/>
      <c r="OM9" s="821"/>
      <c r="ON9" s="821"/>
      <c r="OO9" s="821"/>
      <c r="OP9" s="821"/>
      <c r="OQ9" s="821"/>
      <c r="OR9" s="821"/>
      <c r="OS9" s="821"/>
      <c r="OT9" s="821"/>
      <c r="OU9" s="821"/>
      <c r="OV9" s="821"/>
      <c r="OW9" s="821"/>
      <c r="OX9" s="821"/>
      <c r="OY9" s="821"/>
      <c r="OZ9" s="821"/>
      <c r="PA9" s="821"/>
      <c r="PB9" s="821"/>
      <c r="PC9" s="821"/>
      <c r="PD9" s="821"/>
      <c r="PE9" s="821"/>
      <c r="PF9" s="821"/>
      <c r="PG9" s="821"/>
      <c r="PH9" s="821"/>
      <c r="PI9" s="821"/>
      <c r="PJ9" s="821"/>
      <c r="PK9" s="821"/>
      <c r="PL9" s="821"/>
      <c r="PM9" s="821"/>
      <c r="PN9" s="821"/>
      <c r="PO9" s="821"/>
      <c r="PP9" s="821"/>
      <c r="PQ9" s="821"/>
      <c r="PR9" s="821"/>
      <c r="PS9" s="821"/>
      <c r="PT9" s="821"/>
      <c r="PU9" s="821"/>
      <c r="PV9" s="821"/>
      <c r="PW9" s="821"/>
      <c r="PX9" s="821"/>
      <c r="PY9" s="821"/>
      <c r="PZ9" s="821"/>
      <c r="QA9" s="821"/>
      <c r="QB9" s="821"/>
      <c r="QC9" s="821"/>
      <c r="QD9" s="821"/>
      <c r="QE9" s="821"/>
      <c r="QF9" s="821"/>
      <c r="QG9" s="821"/>
      <c r="QH9" s="821"/>
      <c r="QI9" s="821"/>
      <c r="QJ9" s="821"/>
      <c r="QK9" s="821"/>
      <c r="QL9" s="821"/>
      <c r="QM9" s="821"/>
      <c r="QN9" s="821"/>
      <c r="QO9" s="821"/>
      <c r="QP9" s="821"/>
      <c r="QQ9" s="821"/>
      <c r="QR9" s="821"/>
      <c r="QS9" s="821"/>
      <c r="QT9" s="821"/>
      <c r="QU9" s="821"/>
      <c r="QV9" s="821"/>
      <c r="QW9" s="821"/>
      <c r="QX9" s="821"/>
      <c r="QY9" s="821"/>
      <c r="QZ9" s="821"/>
      <c r="RA9" s="821"/>
      <c r="RB9" s="821"/>
      <c r="RC9" s="821"/>
      <c r="RD9" s="821"/>
      <c r="RE9" s="821"/>
      <c r="RF9" s="821"/>
      <c r="RG9" s="821"/>
      <c r="RH9" s="821"/>
      <c r="RI9" s="821"/>
      <c r="RJ9" s="821"/>
      <c r="RK9" s="821"/>
      <c r="RL9" s="821"/>
      <c r="RM9" s="821"/>
      <c r="RN9" s="821"/>
      <c r="RO9" s="821"/>
      <c r="RP9" s="821"/>
      <c r="RQ9" s="821"/>
      <c r="RR9" s="821"/>
      <c r="RS9" s="821"/>
      <c r="RT9" s="821"/>
      <c r="RU9" s="821"/>
      <c r="RV9" s="821"/>
      <c r="RW9" s="821"/>
      <c r="RX9" s="821"/>
      <c r="RY9" s="821"/>
      <c r="RZ9" s="821"/>
      <c r="SA9" s="821"/>
      <c r="SB9" s="821"/>
      <c r="SC9" s="821"/>
      <c r="SD9" s="821"/>
      <c r="SE9" s="821"/>
      <c r="SF9" s="821"/>
      <c r="SG9" s="821"/>
      <c r="SH9" s="821"/>
      <c r="SI9" s="821"/>
      <c r="SJ9" s="821"/>
      <c r="SK9" s="821"/>
      <c r="SL9" s="821"/>
      <c r="SM9" s="821"/>
      <c r="SN9" s="821"/>
      <c r="SO9" s="821"/>
      <c r="SP9" s="821"/>
      <c r="SQ9" s="821"/>
      <c r="SR9" s="821"/>
      <c r="SS9" s="821"/>
      <c r="ST9" s="821"/>
      <c r="SU9" s="821"/>
      <c r="SV9" s="821"/>
      <c r="SW9" s="821"/>
      <c r="SX9" s="821"/>
      <c r="SY9" s="821"/>
      <c r="SZ9" s="821"/>
      <c r="TA9" s="821"/>
      <c r="TB9" s="821"/>
      <c r="TC9" s="821"/>
      <c r="TD9" s="821"/>
      <c r="TE9" s="821"/>
      <c r="TF9" s="821"/>
      <c r="TG9" s="821"/>
      <c r="TH9" s="821"/>
      <c r="TI9" s="821"/>
      <c r="TJ9" s="821"/>
      <c r="TK9" s="821"/>
      <c r="TL9" s="821"/>
      <c r="TM9" s="821"/>
      <c r="TN9" s="821"/>
      <c r="TO9" s="821"/>
      <c r="TP9" s="821"/>
      <c r="TQ9" s="821"/>
      <c r="TR9" s="821"/>
      <c r="TS9" s="821"/>
      <c r="TT9" s="821"/>
      <c r="TU9" s="821"/>
      <c r="TV9" s="821"/>
      <c r="TW9" s="821"/>
      <c r="TX9" s="821"/>
      <c r="TY9" s="821"/>
      <c r="TZ9" s="821"/>
      <c r="UA9" s="821"/>
      <c r="UB9" s="821"/>
      <c r="UC9" s="821"/>
      <c r="UD9" s="821"/>
      <c r="UE9" s="821"/>
      <c r="UF9" s="821"/>
      <c r="UG9" s="821"/>
      <c r="UH9" s="821"/>
      <c r="UI9" s="821"/>
      <c r="UJ9" s="821"/>
      <c r="UK9" s="821"/>
      <c r="UL9" s="821"/>
      <c r="UM9" s="821"/>
      <c r="UN9" s="821"/>
      <c r="UO9" s="821"/>
      <c r="UP9" s="821"/>
      <c r="UQ9" s="821"/>
      <c r="UR9" s="821"/>
      <c r="US9" s="821"/>
      <c r="UT9" s="821"/>
      <c r="UU9" s="821"/>
      <c r="UV9" s="821"/>
      <c r="UW9" s="821"/>
      <c r="UX9" s="821"/>
      <c r="UY9" s="821"/>
      <c r="UZ9" s="821"/>
      <c r="VA9" s="821"/>
      <c r="VB9" s="821"/>
      <c r="VC9" s="821"/>
      <c r="VD9" s="821"/>
      <c r="VE9" s="821"/>
      <c r="VF9" s="821"/>
      <c r="VG9" s="821"/>
      <c r="VH9" s="821"/>
      <c r="VI9" s="821"/>
      <c r="VJ9" s="821"/>
      <c r="VK9" s="821"/>
      <c r="VL9" s="821"/>
      <c r="VM9" s="821"/>
      <c r="VN9" s="821"/>
      <c r="VO9" s="821"/>
      <c r="VP9" s="821"/>
      <c r="VQ9" s="821"/>
      <c r="VR9" s="821"/>
      <c r="VS9" s="821"/>
      <c r="VT9" s="821"/>
      <c r="VU9" s="821"/>
      <c r="VV9" s="821"/>
      <c r="VW9" s="821"/>
      <c r="VX9" s="821"/>
      <c r="VY9" s="821"/>
      <c r="VZ9" s="821"/>
      <c r="WA9" s="821"/>
      <c r="WB9" s="821"/>
      <c r="WC9" s="821"/>
      <c r="WD9" s="821"/>
      <c r="WE9" s="821"/>
      <c r="WF9" s="821"/>
      <c r="WG9" s="821"/>
      <c r="WH9" s="821"/>
      <c r="WI9" s="821"/>
      <c r="WJ9" s="821"/>
      <c r="WK9" s="821"/>
      <c r="WL9" s="821"/>
      <c r="WM9" s="821"/>
      <c r="WN9" s="821"/>
      <c r="WO9" s="821"/>
      <c r="WP9" s="821"/>
      <c r="WQ9" s="821"/>
      <c r="WR9" s="821"/>
      <c r="WS9" s="821"/>
      <c r="WT9" s="821"/>
      <c r="WU9" s="821"/>
      <c r="WV9" s="821"/>
      <c r="WW9" s="821"/>
      <c r="WX9" s="821"/>
      <c r="WY9" s="821"/>
      <c r="WZ9" s="821"/>
      <c r="XA9" s="821"/>
      <c r="XB9" s="821"/>
      <c r="XC9" s="821"/>
      <c r="XD9" s="821"/>
      <c r="XE9" s="821"/>
      <c r="XF9" s="821"/>
      <c r="XG9" s="821"/>
      <c r="XH9" s="821"/>
      <c r="XI9" s="821"/>
      <c r="XJ9" s="821"/>
      <c r="XK9" s="821"/>
      <c r="XL9" s="821"/>
      <c r="XM9" s="821"/>
      <c r="XN9" s="821"/>
      <c r="XO9" s="821"/>
      <c r="XP9" s="821"/>
      <c r="XQ9" s="821"/>
      <c r="XR9" s="821"/>
      <c r="XS9" s="821"/>
      <c r="XT9" s="821"/>
      <c r="XU9" s="821"/>
      <c r="XV9" s="821"/>
      <c r="XW9" s="821"/>
      <c r="XX9" s="821"/>
      <c r="XY9" s="821"/>
      <c r="XZ9" s="821"/>
      <c r="YA9" s="821"/>
      <c r="YB9" s="821"/>
      <c r="YC9" s="821"/>
      <c r="YD9" s="821"/>
      <c r="YE9" s="821"/>
      <c r="YF9" s="821"/>
      <c r="YG9" s="821"/>
      <c r="YH9" s="821"/>
      <c r="YI9" s="821"/>
      <c r="YJ9" s="821"/>
      <c r="YK9" s="821"/>
      <c r="YL9" s="821"/>
      <c r="YM9" s="821"/>
      <c r="YN9" s="821"/>
      <c r="YO9" s="821"/>
      <c r="YP9" s="821"/>
      <c r="YQ9" s="821"/>
      <c r="YR9" s="821"/>
      <c r="YS9" s="821"/>
      <c r="YT9" s="821"/>
      <c r="YU9" s="821"/>
      <c r="YV9" s="821"/>
      <c r="YW9" s="821"/>
      <c r="YX9" s="821"/>
      <c r="YY9" s="821"/>
      <c r="YZ9" s="821"/>
      <c r="ZA9" s="821"/>
      <c r="ZB9" s="821"/>
      <c r="ZC9" s="821"/>
      <c r="ZD9" s="821"/>
      <c r="ZE9" s="821"/>
      <c r="ZF9" s="821"/>
      <c r="ZG9" s="821"/>
      <c r="ZH9" s="821"/>
      <c r="ZI9" s="821"/>
      <c r="ZJ9" s="821"/>
      <c r="ZK9" s="821"/>
      <c r="ZL9" s="821"/>
      <c r="ZM9" s="821"/>
      <c r="ZN9" s="821"/>
      <c r="ZO9" s="821"/>
      <c r="ZP9" s="821"/>
      <c r="ZQ9" s="821"/>
      <c r="ZR9" s="821"/>
      <c r="ZS9" s="821"/>
      <c r="ZT9" s="821"/>
      <c r="ZU9" s="821"/>
      <c r="ZV9" s="821"/>
      <c r="ZW9" s="821"/>
      <c r="ZX9" s="821"/>
      <c r="ZY9" s="821"/>
      <c r="ZZ9" s="821"/>
      <c r="AAA9" s="821"/>
      <c r="AAB9" s="821"/>
      <c r="AAC9" s="821"/>
      <c r="AAD9" s="821"/>
      <c r="AAE9" s="821"/>
      <c r="AAF9" s="821"/>
      <c r="AAG9" s="821"/>
      <c r="AAH9" s="821"/>
      <c r="AAI9" s="821"/>
      <c r="AAJ9" s="821"/>
      <c r="AAK9" s="821"/>
      <c r="AAL9" s="821"/>
      <c r="AAM9" s="821"/>
      <c r="AAN9" s="821"/>
      <c r="AAO9" s="821"/>
      <c r="AAP9" s="821"/>
      <c r="AAQ9" s="821"/>
      <c r="AAR9" s="821"/>
      <c r="AAS9" s="821"/>
      <c r="AAT9" s="821"/>
      <c r="AAU9" s="821"/>
      <c r="AAV9" s="821"/>
      <c r="AAW9" s="821"/>
      <c r="AAX9" s="821"/>
      <c r="AAY9" s="821"/>
      <c r="AAZ9" s="821"/>
      <c r="ABA9" s="821"/>
      <c r="ABB9" s="821"/>
      <c r="ABC9" s="821"/>
      <c r="ABD9" s="821"/>
      <c r="ABE9" s="821"/>
      <c r="ABF9" s="821"/>
      <c r="ABG9" s="821"/>
      <c r="ABH9" s="821"/>
      <c r="ABI9" s="821"/>
      <c r="ABJ9" s="821"/>
      <c r="ABK9" s="821"/>
      <c r="ABL9" s="821"/>
      <c r="ABM9" s="821"/>
      <c r="ABN9" s="821"/>
      <c r="ABO9" s="821"/>
      <c r="ABP9" s="821"/>
      <c r="ABQ9" s="821"/>
      <c r="ABR9" s="821"/>
      <c r="ABS9" s="821"/>
      <c r="ABT9" s="821"/>
      <c r="ABU9" s="821"/>
      <c r="ABV9" s="821"/>
      <c r="ABW9" s="821"/>
      <c r="ABX9" s="821"/>
      <c r="ABY9" s="821"/>
      <c r="ABZ9" s="821"/>
      <c r="ACA9" s="821"/>
      <c r="ACB9" s="821"/>
      <c r="ACC9" s="821"/>
      <c r="ACD9" s="821"/>
      <c r="ACE9" s="821"/>
      <c r="ACF9" s="821"/>
      <c r="ACG9" s="821"/>
      <c r="ACH9" s="821"/>
      <c r="ACI9" s="821"/>
      <c r="ACJ9" s="821"/>
      <c r="ACK9" s="821"/>
      <c r="ACL9" s="821"/>
      <c r="ACM9" s="821"/>
      <c r="ACN9" s="821"/>
      <c r="ACO9" s="821"/>
      <c r="ACP9" s="821"/>
      <c r="ACQ9" s="821"/>
      <c r="ACR9" s="821"/>
      <c r="ACS9" s="821"/>
      <c r="ACT9" s="821"/>
      <c r="ACU9" s="821"/>
      <c r="ACV9" s="821"/>
      <c r="ACW9" s="821"/>
      <c r="ACX9" s="821"/>
      <c r="ACY9" s="821"/>
      <c r="ACZ9" s="821"/>
      <c r="ADA9" s="821"/>
      <c r="ADB9" s="821"/>
      <c r="ADC9" s="821"/>
      <c r="ADD9" s="821"/>
      <c r="ADE9" s="821"/>
      <c r="ADF9" s="821"/>
      <c r="ADG9" s="821"/>
      <c r="ADH9" s="821"/>
      <c r="ADI9" s="821"/>
      <c r="ADJ9" s="821"/>
      <c r="ADK9" s="821"/>
      <c r="ADL9" s="821"/>
      <c r="ADM9" s="821"/>
      <c r="ADN9" s="821"/>
      <c r="ADO9" s="821"/>
      <c r="ADP9" s="821"/>
      <c r="ADQ9" s="821"/>
      <c r="ADR9" s="821"/>
      <c r="ADS9" s="821"/>
      <c r="ADT9" s="821"/>
      <c r="ADU9" s="821"/>
      <c r="ADV9" s="821"/>
      <c r="ADW9" s="821"/>
      <c r="ADX9" s="821"/>
      <c r="ADY9" s="821"/>
      <c r="ADZ9" s="821"/>
      <c r="AEA9" s="821"/>
      <c r="AEB9" s="821"/>
      <c r="AEC9" s="821"/>
      <c r="AED9" s="821"/>
      <c r="AEE9" s="821"/>
      <c r="AEF9" s="821"/>
      <c r="AEG9" s="821"/>
      <c r="AEH9" s="821"/>
      <c r="AEI9" s="821"/>
      <c r="AEJ9" s="821"/>
      <c r="AEK9" s="821"/>
      <c r="AEL9" s="821"/>
      <c r="AEM9" s="821"/>
      <c r="AEN9" s="821"/>
      <c r="AEO9" s="821"/>
      <c r="AEP9" s="821"/>
      <c r="AEQ9" s="821"/>
      <c r="AER9" s="821"/>
      <c r="AES9" s="821"/>
      <c r="AET9" s="821"/>
      <c r="AEU9" s="821"/>
      <c r="AEV9" s="821"/>
      <c r="AEW9" s="821"/>
      <c r="AEX9" s="821"/>
      <c r="AEY9" s="821"/>
      <c r="AEZ9" s="821"/>
      <c r="AFA9" s="821"/>
      <c r="AFB9" s="821"/>
      <c r="AFC9" s="821"/>
      <c r="AFD9" s="821"/>
      <c r="AFE9" s="821"/>
      <c r="AFF9" s="821"/>
      <c r="AFG9" s="821"/>
      <c r="AFH9" s="821"/>
      <c r="AFI9" s="821"/>
      <c r="AFJ9" s="821"/>
      <c r="AFK9" s="821"/>
      <c r="AFL9" s="821"/>
      <c r="AFM9" s="821"/>
      <c r="AFN9" s="821"/>
      <c r="AFO9" s="821"/>
      <c r="AFP9" s="821"/>
      <c r="AFQ9" s="821"/>
      <c r="AFR9" s="821"/>
      <c r="AFS9" s="821"/>
      <c r="AFT9" s="821"/>
      <c r="AFU9" s="821"/>
      <c r="AFV9" s="821"/>
      <c r="AFW9" s="821"/>
      <c r="AFX9" s="821"/>
      <c r="AFY9" s="821"/>
      <c r="AFZ9" s="821"/>
      <c r="AGA9" s="821"/>
      <c r="AGB9" s="821"/>
      <c r="AGC9" s="821"/>
      <c r="AGD9" s="821"/>
      <c r="AGE9" s="821"/>
      <c r="AGF9" s="821"/>
      <c r="AGG9" s="821"/>
      <c r="AGH9" s="821"/>
      <c r="AGI9" s="821"/>
      <c r="AGJ9" s="821"/>
      <c r="AGK9" s="821"/>
      <c r="AGL9" s="821"/>
      <c r="AGM9" s="821"/>
      <c r="AGN9" s="821"/>
      <c r="AGO9" s="821"/>
      <c r="AGP9" s="821"/>
      <c r="AGQ9" s="821"/>
      <c r="AGR9" s="821"/>
      <c r="AGS9" s="821"/>
      <c r="AGT9" s="821"/>
      <c r="AGU9" s="821"/>
      <c r="AGV9" s="821"/>
      <c r="AGW9" s="821"/>
      <c r="AGX9" s="821"/>
      <c r="AGY9" s="821"/>
      <c r="AGZ9" s="821"/>
      <c r="AHA9" s="821"/>
      <c r="AHB9" s="821"/>
      <c r="AHC9" s="821"/>
      <c r="AHD9" s="821"/>
      <c r="AHE9" s="821"/>
      <c r="AHF9" s="821"/>
      <c r="AHG9" s="821"/>
      <c r="AHH9" s="821"/>
      <c r="AHI9" s="821"/>
      <c r="AHJ9" s="821"/>
      <c r="AHK9" s="821"/>
      <c r="AHL9" s="821"/>
      <c r="AHM9" s="821"/>
      <c r="AHN9" s="821"/>
      <c r="AHO9" s="821"/>
      <c r="AHP9" s="821"/>
      <c r="AHQ9" s="821"/>
      <c r="AHR9" s="821"/>
      <c r="AHS9" s="821"/>
      <c r="AHT9" s="821"/>
      <c r="AHU9" s="821"/>
      <c r="AHV9" s="821"/>
      <c r="AHW9" s="821"/>
      <c r="AHX9" s="821"/>
      <c r="AHY9" s="821"/>
      <c r="AHZ9" s="821"/>
      <c r="AIA9" s="821"/>
      <c r="AIB9" s="821"/>
      <c r="AIC9" s="821"/>
      <c r="AID9" s="821"/>
      <c r="AIE9" s="821"/>
      <c r="AIF9" s="821"/>
      <c r="AIG9" s="821"/>
      <c r="AIH9" s="821"/>
      <c r="AII9" s="821"/>
      <c r="AIJ9" s="821"/>
      <c r="AIK9" s="821"/>
      <c r="AIL9" s="821"/>
      <c r="AIM9" s="821"/>
      <c r="AIN9" s="821"/>
      <c r="AIO9" s="821"/>
      <c r="AIP9" s="821"/>
      <c r="AIQ9" s="821"/>
      <c r="AIR9" s="821"/>
      <c r="AIS9" s="821"/>
      <c r="AIT9" s="821"/>
      <c r="AIU9" s="821"/>
      <c r="AIV9" s="821"/>
      <c r="AIW9" s="821"/>
      <c r="AIX9" s="821"/>
      <c r="AIY9" s="821"/>
      <c r="AIZ9" s="821"/>
      <c r="AJA9" s="821"/>
      <c r="AJB9" s="821"/>
      <c r="AJC9" s="821"/>
      <c r="AJD9" s="821"/>
      <c r="AJE9" s="821"/>
      <c r="AJF9" s="821"/>
      <c r="AJG9" s="821"/>
      <c r="AJH9" s="821"/>
      <c r="AJI9" s="821"/>
      <c r="AJJ9" s="821"/>
      <c r="AJK9" s="821"/>
      <c r="AJL9" s="821"/>
      <c r="AJM9" s="821"/>
      <c r="AJN9" s="821"/>
      <c r="AJO9" s="821"/>
      <c r="AJP9" s="821"/>
      <c r="AJQ9" s="821"/>
      <c r="AJR9" s="821"/>
      <c r="AJS9" s="821"/>
      <c r="AJT9" s="821"/>
      <c r="AJU9" s="821"/>
      <c r="AJV9" s="821"/>
      <c r="AJW9" s="821"/>
      <c r="AJX9" s="821"/>
      <c r="AJY9" s="821"/>
      <c r="AJZ9" s="821"/>
      <c r="AKA9" s="821"/>
      <c r="AKB9" s="821"/>
      <c r="AKC9" s="821"/>
      <c r="AKD9" s="821"/>
      <c r="AKE9" s="821"/>
      <c r="AKF9" s="821"/>
      <c r="AKG9" s="821"/>
      <c r="AKH9" s="821"/>
      <c r="AKI9" s="821"/>
      <c r="AKJ9" s="821"/>
      <c r="AKK9" s="821"/>
      <c r="AKL9" s="821"/>
      <c r="AKM9" s="821"/>
      <c r="AKN9" s="821"/>
      <c r="AKO9" s="821"/>
      <c r="AKP9" s="821"/>
      <c r="AKQ9" s="821"/>
      <c r="AKR9" s="821"/>
      <c r="AKS9" s="821"/>
      <c r="AKT9" s="821"/>
      <c r="AKU9" s="821"/>
      <c r="AKV9" s="821"/>
      <c r="AKW9" s="821"/>
      <c r="AKX9" s="821"/>
      <c r="AKY9" s="821"/>
      <c r="AKZ9" s="821"/>
      <c r="ALA9" s="821"/>
      <c r="ALB9" s="821"/>
      <c r="ALC9" s="821"/>
      <c r="ALD9" s="821"/>
      <c r="ALE9" s="821"/>
      <c r="ALF9" s="821"/>
      <c r="ALG9" s="821"/>
      <c r="ALH9" s="821"/>
      <c r="ALI9" s="821"/>
      <c r="ALJ9" s="821"/>
      <c r="ALK9" s="821"/>
      <c r="ALL9" s="821"/>
      <c r="ALM9" s="821"/>
      <c r="ALN9" s="821"/>
      <c r="ALO9" s="821"/>
      <c r="ALP9" s="821"/>
      <c r="ALQ9" s="821"/>
      <c r="ALR9" s="821"/>
      <c r="ALS9" s="821"/>
      <c r="ALT9" s="821"/>
      <c r="ALU9" s="821"/>
      <c r="ALV9" s="821"/>
      <c r="ALW9" s="821"/>
      <c r="ALX9" s="821"/>
      <c r="ALY9" s="821"/>
      <c r="ALZ9" s="821"/>
      <c r="AMA9" s="821"/>
      <c r="AMB9" s="821"/>
      <c r="AMC9" s="821"/>
      <c r="AMD9" s="821"/>
      <c r="AME9" s="821"/>
      <c r="AMF9" s="821"/>
      <c r="AMG9" s="821"/>
      <c r="AMH9" s="821"/>
      <c r="AMI9" s="821"/>
      <c r="AMJ9" s="821"/>
      <c r="AMK9" s="821"/>
      <c r="AML9" s="821"/>
      <c r="AMM9" s="821"/>
      <c r="AMN9" s="821"/>
      <c r="AMO9" s="821"/>
      <c r="AMP9" s="821"/>
      <c r="AMQ9" s="821"/>
      <c r="AMR9" s="821"/>
      <c r="AMS9" s="821"/>
      <c r="AMT9" s="821"/>
      <c r="AMU9" s="821"/>
      <c r="AMV9" s="821"/>
      <c r="AMW9" s="821"/>
      <c r="AMX9" s="821"/>
      <c r="AMY9" s="821"/>
      <c r="AMZ9" s="821"/>
      <c r="ANA9" s="821"/>
      <c r="ANB9" s="821"/>
      <c r="ANC9" s="821"/>
      <c r="AND9" s="821"/>
      <c r="ANE9" s="821"/>
      <c r="ANF9" s="821"/>
      <c r="ANG9" s="821"/>
      <c r="ANH9" s="821"/>
      <c r="ANI9" s="821"/>
      <c r="ANJ9" s="821"/>
      <c r="ANK9" s="821"/>
      <c r="ANL9" s="821"/>
      <c r="ANM9" s="821"/>
      <c r="ANN9" s="821"/>
      <c r="ANO9" s="821"/>
      <c r="ANP9" s="821"/>
      <c r="ANQ9" s="821"/>
      <c r="ANR9" s="821"/>
      <c r="ANS9" s="821"/>
      <c r="ANT9" s="821"/>
      <c r="ANU9" s="821"/>
      <c r="ANV9" s="821"/>
      <c r="ANW9" s="821"/>
      <c r="ANX9" s="821"/>
      <c r="ANY9" s="821"/>
      <c r="ANZ9" s="821"/>
      <c r="AOA9" s="821"/>
      <c r="AOB9" s="821"/>
      <c r="AOC9" s="821"/>
      <c r="AOD9" s="821"/>
      <c r="AOE9" s="821"/>
      <c r="AOF9" s="821"/>
      <c r="AOG9" s="821"/>
      <c r="AOH9" s="821"/>
      <c r="AOI9" s="821"/>
      <c r="AOJ9" s="821"/>
      <c r="AOK9" s="821"/>
      <c r="AOL9" s="821"/>
      <c r="AOM9" s="821"/>
      <c r="AON9" s="821"/>
      <c r="AOO9" s="821"/>
      <c r="AOP9" s="821"/>
      <c r="AOQ9" s="821"/>
      <c r="AOR9" s="821"/>
      <c r="AOS9" s="821"/>
      <c r="AOT9" s="821"/>
      <c r="AOU9" s="821"/>
      <c r="AOV9" s="821"/>
      <c r="AOW9" s="821"/>
      <c r="AOX9" s="821"/>
      <c r="AOY9" s="821"/>
      <c r="AOZ9" s="821"/>
      <c r="APA9" s="821"/>
      <c r="APB9" s="821"/>
      <c r="APC9" s="821"/>
      <c r="APD9" s="821"/>
      <c r="APE9" s="821"/>
      <c r="APF9" s="821"/>
      <c r="APG9" s="821"/>
      <c r="APH9" s="821"/>
      <c r="API9" s="821"/>
      <c r="APJ9" s="821"/>
      <c r="APK9" s="821"/>
      <c r="APL9" s="821"/>
      <c r="APM9" s="821"/>
      <c r="APN9" s="821"/>
      <c r="APO9" s="821"/>
      <c r="APP9" s="821"/>
      <c r="APQ9" s="821"/>
      <c r="APR9" s="821"/>
      <c r="APS9" s="821"/>
      <c r="APT9" s="821"/>
      <c r="APU9" s="821"/>
      <c r="APV9" s="821"/>
      <c r="APW9" s="821"/>
      <c r="APX9" s="821"/>
      <c r="APY9" s="821"/>
      <c r="APZ9" s="821"/>
      <c r="AQA9" s="821"/>
      <c r="AQB9" s="821"/>
      <c r="AQC9" s="821"/>
      <c r="AQD9" s="821"/>
      <c r="AQE9" s="821"/>
      <c r="AQF9" s="821"/>
      <c r="AQG9" s="821"/>
      <c r="AQH9" s="821"/>
      <c r="AQI9" s="821"/>
      <c r="AQJ9" s="821"/>
      <c r="AQK9" s="821"/>
      <c r="AQL9" s="821"/>
      <c r="AQM9" s="821"/>
      <c r="AQN9" s="821"/>
      <c r="AQO9" s="821"/>
      <c r="AQP9" s="821"/>
      <c r="AQQ9" s="821"/>
      <c r="AQR9" s="821"/>
      <c r="AQS9" s="821"/>
      <c r="AQT9" s="821"/>
      <c r="AQU9" s="821"/>
      <c r="AQV9" s="821"/>
      <c r="AQW9" s="821"/>
      <c r="AQX9" s="821"/>
      <c r="AQY9" s="821"/>
      <c r="AQZ9" s="821"/>
      <c r="ARA9" s="821"/>
      <c r="ARB9" s="821"/>
      <c r="ARC9" s="821"/>
      <c r="ARD9" s="821"/>
      <c r="ARE9" s="821"/>
      <c r="ARF9" s="821"/>
      <c r="ARG9" s="821"/>
      <c r="ARH9" s="821"/>
      <c r="ARI9" s="821"/>
      <c r="ARJ9" s="821"/>
      <c r="ARK9" s="821"/>
      <c r="ARL9" s="821"/>
      <c r="ARM9" s="821"/>
      <c r="ARN9" s="821"/>
      <c r="ARO9" s="821"/>
      <c r="ARP9" s="821"/>
      <c r="ARQ9" s="821"/>
      <c r="ARR9" s="821"/>
      <c r="ARS9" s="821"/>
      <c r="ART9" s="821"/>
      <c r="ARU9" s="821"/>
      <c r="ARV9" s="821"/>
      <c r="ARW9" s="821"/>
      <c r="ARX9" s="821"/>
      <c r="ARY9" s="821"/>
      <c r="ARZ9" s="821"/>
      <c r="ASA9" s="821"/>
      <c r="ASB9" s="821"/>
      <c r="ASC9" s="821"/>
      <c r="ASD9" s="821"/>
      <c r="ASE9" s="821"/>
      <c r="ASF9" s="821"/>
      <c r="ASG9" s="821"/>
      <c r="ASH9" s="821"/>
      <c r="ASI9" s="821"/>
      <c r="ASJ9" s="821"/>
      <c r="ASK9" s="821"/>
      <c r="ASL9" s="821"/>
      <c r="ASM9" s="821"/>
      <c r="ASN9" s="821"/>
      <c r="ASO9" s="821"/>
      <c r="ASP9" s="821"/>
      <c r="ASQ9" s="821"/>
      <c r="ASR9" s="821"/>
      <c r="ASS9" s="821"/>
      <c r="AST9" s="821"/>
      <c r="ASU9" s="821"/>
      <c r="ASV9" s="821"/>
      <c r="ASW9" s="821"/>
      <c r="ASX9" s="821"/>
      <c r="ASY9" s="821"/>
      <c r="ASZ9" s="821"/>
      <c r="ATA9" s="821"/>
      <c r="ATB9" s="821"/>
      <c r="ATC9" s="821"/>
      <c r="ATD9" s="821"/>
      <c r="ATE9" s="821"/>
      <c r="ATF9" s="821"/>
      <c r="ATG9" s="821"/>
      <c r="ATH9" s="821"/>
      <c r="ATI9" s="821"/>
      <c r="ATJ9" s="821"/>
      <c r="ATK9" s="821"/>
      <c r="ATL9" s="821"/>
      <c r="ATM9" s="821"/>
      <c r="ATN9" s="821"/>
      <c r="ATO9" s="821"/>
      <c r="ATP9" s="821"/>
      <c r="ATQ9" s="821"/>
      <c r="ATR9" s="821"/>
      <c r="ATS9" s="821"/>
      <c r="ATT9" s="821"/>
      <c r="ATU9" s="821"/>
      <c r="ATV9" s="821"/>
      <c r="ATW9" s="821"/>
      <c r="ATX9" s="821"/>
      <c r="ATY9" s="821"/>
      <c r="ATZ9" s="821"/>
      <c r="AUA9" s="821"/>
      <c r="AUB9" s="821"/>
      <c r="AUC9" s="821"/>
      <c r="AUD9" s="821"/>
      <c r="AUE9" s="821"/>
      <c r="AUF9" s="821"/>
      <c r="AUG9" s="821"/>
      <c r="AUH9" s="821"/>
      <c r="AUI9" s="821"/>
      <c r="AUJ9" s="821"/>
      <c r="AUK9" s="821"/>
      <c r="AUL9" s="821"/>
      <c r="AUM9" s="821"/>
      <c r="AUN9" s="821"/>
      <c r="AUO9" s="821"/>
      <c r="AUP9" s="821"/>
      <c r="AUQ9" s="821"/>
      <c r="AUR9" s="821"/>
      <c r="AUS9" s="821"/>
      <c r="AUT9" s="821"/>
      <c r="AUU9" s="821"/>
      <c r="AUV9" s="821"/>
      <c r="AUW9" s="821"/>
      <c r="AUX9" s="821"/>
      <c r="AUY9" s="821"/>
      <c r="AUZ9" s="821"/>
      <c r="AVA9" s="821"/>
      <c r="AVB9" s="821"/>
      <c r="AVC9" s="821"/>
      <c r="AVD9" s="821"/>
      <c r="AVE9" s="821"/>
      <c r="AVF9" s="821"/>
      <c r="AVG9" s="821"/>
      <c r="AVH9" s="821"/>
      <c r="AVI9" s="821"/>
      <c r="AVJ9" s="821"/>
      <c r="AVK9" s="821"/>
      <c r="AVL9" s="821"/>
      <c r="AVM9" s="821"/>
      <c r="AVN9" s="821"/>
      <c r="AVO9" s="821"/>
      <c r="AVP9" s="821"/>
      <c r="AVQ9" s="821"/>
      <c r="AVR9" s="821"/>
      <c r="AVS9" s="821"/>
      <c r="AVT9" s="821"/>
      <c r="AVU9" s="821"/>
      <c r="AVV9" s="821"/>
      <c r="AVW9" s="821"/>
      <c r="AVX9" s="821"/>
      <c r="AVY9" s="821"/>
      <c r="AVZ9" s="821"/>
      <c r="AWA9" s="821"/>
      <c r="AWB9" s="821"/>
      <c r="AWC9" s="821"/>
      <c r="AWD9" s="821"/>
      <c r="AWE9" s="821"/>
      <c r="AWF9" s="821"/>
      <c r="AWG9" s="821"/>
      <c r="AWH9" s="821"/>
      <c r="AWI9" s="821"/>
      <c r="AWJ9" s="821"/>
      <c r="AWK9" s="821"/>
      <c r="AWL9" s="821"/>
      <c r="AWM9" s="821"/>
      <c r="AWN9" s="821"/>
      <c r="AWO9" s="821"/>
      <c r="AWP9" s="821"/>
      <c r="AWQ9" s="821"/>
      <c r="AWR9" s="821"/>
      <c r="AWS9" s="821"/>
      <c r="AWT9" s="821"/>
      <c r="AWU9" s="821"/>
      <c r="AWV9" s="821"/>
      <c r="AWW9" s="821"/>
      <c r="AWX9" s="821"/>
      <c r="AWY9" s="821"/>
      <c r="AWZ9" s="821"/>
      <c r="AXA9" s="821"/>
      <c r="AXB9" s="821"/>
      <c r="AXC9" s="821"/>
      <c r="AXD9" s="821"/>
      <c r="AXE9" s="821"/>
      <c r="AXF9" s="821"/>
      <c r="AXG9" s="821"/>
      <c r="AXH9" s="821"/>
      <c r="AXI9" s="821"/>
      <c r="AXJ9" s="821"/>
      <c r="AXK9" s="821"/>
      <c r="AXL9" s="821"/>
      <c r="AXM9" s="821"/>
      <c r="AXN9" s="821"/>
      <c r="AXO9" s="821"/>
      <c r="AXP9" s="821"/>
      <c r="AXQ9" s="821"/>
      <c r="AXR9" s="821"/>
      <c r="AXS9" s="821"/>
      <c r="AXT9" s="821"/>
      <c r="AXU9" s="821"/>
      <c r="AXV9" s="821"/>
      <c r="AXW9" s="821"/>
      <c r="AXX9" s="821"/>
      <c r="AXY9" s="821"/>
      <c r="AXZ9" s="821"/>
      <c r="AYA9" s="821"/>
      <c r="AYB9" s="821"/>
      <c r="AYC9" s="821"/>
      <c r="AYD9" s="821"/>
      <c r="AYE9" s="821"/>
      <c r="AYF9" s="821"/>
      <c r="AYG9" s="821"/>
      <c r="AYH9" s="821"/>
      <c r="AYI9" s="821"/>
      <c r="AYJ9" s="821"/>
      <c r="AYK9" s="821"/>
      <c r="AYL9" s="821"/>
      <c r="AYM9" s="821"/>
      <c r="AYN9" s="821"/>
      <c r="AYO9" s="821"/>
      <c r="AYP9" s="821"/>
      <c r="AYQ9" s="821"/>
      <c r="AYR9" s="821"/>
      <c r="AYS9" s="821"/>
      <c r="AYT9" s="821"/>
      <c r="AYU9" s="821"/>
      <c r="AYV9" s="821"/>
      <c r="AYW9" s="821"/>
      <c r="AYX9" s="821"/>
      <c r="AYY9" s="821"/>
      <c r="AYZ9" s="821"/>
      <c r="AZA9" s="821"/>
      <c r="AZB9" s="821"/>
      <c r="AZC9" s="821"/>
      <c r="AZD9" s="821"/>
      <c r="AZE9" s="821"/>
      <c r="AZF9" s="821"/>
      <c r="AZG9" s="821"/>
      <c r="AZH9" s="821"/>
      <c r="AZI9" s="821"/>
      <c r="AZJ9" s="821"/>
      <c r="AZK9" s="821"/>
      <c r="AZL9" s="821"/>
      <c r="AZM9" s="821"/>
      <c r="AZN9" s="821"/>
      <c r="AZO9" s="821"/>
      <c r="AZP9" s="821"/>
      <c r="AZQ9" s="821"/>
      <c r="AZR9" s="821"/>
      <c r="AZS9" s="821"/>
      <c r="AZT9" s="821"/>
      <c r="AZU9" s="821"/>
      <c r="AZV9" s="821"/>
      <c r="AZW9" s="821"/>
      <c r="AZX9" s="821"/>
      <c r="AZY9" s="821"/>
      <c r="AZZ9" s="821"/>
      <c r="BAA9" s="821"/>
      <c r="BAB9" s="821"/>
      <c r="BAC9" s="821"/>
      <c r="BAD9" s="821"/>
      <c r="BAE9" s="821"/>
      <c r="BAF9" s="821"/>
      <c r="BAG9" s="821"/>
      <c r="BAH9" s="821"/>
      <c r="BAI9" s="821"/>
      <c r="BAJ9" s="821"/>
      <c r="BAK9" s="821"/>
      <c r="BAL9" s="821"/>
      <c r="BAM9" s="821"/>
      <c r="BAN9" s="821"/>
      <c r="BAO9" s="821"/>
      <c r="BAP9" s="821"/>
      <c r="BAQ9" s="821"/>
      <c r="BAR9" s="821"/>
      <c r="BAS9" s="821"/>
      <c r="BAT9" s="821"/>
      <c r="BAU9" s="821"/>
      <c r="BAV9" s="821"/>
      <c r="BAW9" s="821"/>
      <c r="BAX9" s="821"/>
      <c r="BAY9" s="821"/>
      <c r="BAZ9" s="821"/>
      <c r="BBA9" s="821"/>
      <c r="BBB9" s="821"/>
      <c r="BBC9" s="821"/>
      <c r="BBD9" s="821"/>
      <c r="BBE9" s="821"/>
      <c r="BBF9" s="821"/>
      <c r="BBG9" s="821"/>
      <c r="BBH9" s="821"/>
      <c r="BBI9" s="821"/>
      <c r="BBJ9" s="821"/>
      <c r="BBK9" s="821"/>
      <c r="BBL9" s="821"/>
      <c r="BBM9" s="821"/>
      <c r="BBN9" s="821"/>
      <c r="BBO9" s="821"/>
      <c r="BBP9" s="821"/>
      <c r="BBQ9" s="821"/>
      <c r="BBR9" s="821"/>
      <c r="BBS9" s="821"/>
      <c r="BBT9" s="821"/>
      <c r="BBU9" s="821"/>
      <c r="BBV9" s="821"/>
      <c r="BBW9" s="821"/>
      <c r="BBX9" s="821"/>
      <c r="BBY9" s="821"/>
      <c r="BBZ9" s="821"/>
      <c r="BCA9" s="821"/>
      <c r="BCB9" s="821"/>
      <c r="BCC9" s="821"/>
      <c r="BCD9" s="821"/>
      <c r="BCE9" s="821"/>
      <c r="BCF9" s="821"/>
      <c r="BCG9" s="821"/>
      <c r="BCH9" s="821"/>
      <c r="BCI9" s="821"/>
      <c r="BCJ9" s="821"/>
      <c r="BCK9" s="821"/>
      <c r="BCL9" s="821"/>
      <c r="BCM9" s="821"/>
      <c r="BCN9" s="821"/>
      <c r="BCO9" s="821"/>
      <c r="BCP9" s="821"/>
      <c r="BCQ9" s="821"/>
      <c r="BCR9" s="821"/>
      <c r="BCS9" s="821"/>
      <c r="BCT9" s="821"/>
      <c r="BCU9" s="821"/>
      <c r="BCV9" s="821"/>
      <c r="BCW9" s="821"/>
      <c r="BCX9" s="821"/>
      <c r="BCY9" s="821"/>
      <c r="BCZ9" s="821"/>
      <c r="BDA9" s="821"/>
      <c r="BDB9" s="821"/>
      <c r="BDC9" s="821"/>
      <c r="BDD9" s="821"/>
      <c r="BDE9" s="821"/>
      <c r="BDF9" s="821"/>
      <c r="BDG9" s="821"/>
      <c r="BDH9" s="821"/>
      <c r="BDI9" s="821"/>
      <c r="BDJ9" s="821"/>
      <c r="BDK9" s="821"/>
      <c r="BDL9" s="821"/>
      <c r="BDM9" s="821"/>
      <c r="BDN9" s="821"/>
      <c r="BDO9" s="821"/>
      <c r="BDP9" s="821"/>
      <c r="BDQ9" s="821"/>
      <c r="BDR9" s="821"/>
      <c r="BDS9" s="821"/>
      <c r="BDT9" s="821"/>
      <c r="BDU9" s="821"/>
      <c r="BDV9" s="821"/>
      <c r="BDW9" s="821"/>
      <c r="BDX9" s="821"/>
      <c r="BDY9" s="821"/>
      <c r="BDZ9" s="821"/>
      <c r="BEA9" s="821"/>
      <c r="BEB9" s="821"/>
      <c r="BEC9" s="821"/>
      <c r="BED9" s="821"/>
      <c r="BEE9" s="821"/>
      <c r="BEF9" s="821"/>
      <c r="BEG9" s="821"/>
      <c r="BEH9" s="821"/>
      <c r="BEI9" s="821"/>
      <c r="BEJ9" s="821"/>
      <c r="BEK9" s="821"/>
      <c r="BEL9" s="821"/>
      <c r="BEM9" s="821"/>
      <c r="BEN9" s="821"/>
      <c r="BEO9" s="821"/>
      <c r="BEP9" s="821"/>
      <c r="BEQ9" s="821"/>
      <c r="BER9" s="821"/>
      <c r="BES9" s="821"/>
      <c r="BET9" s="821"/>
      <c r="BEU9" s="821"/>
      <c r="BEV9" s="821"/>
      <c r="BEW9" s="821"/>
      <c r="BEX9" s="821"/>
      <c r="BEY9" s="821"/>
      <c r="BEZ9" s="821"/>
      <c r="BFA9" s="821"/>
      <c r="BFB9" s="821"/>
      <c r="BFC9" s="821"/>
      <c r="BFD9" s="821"/>
      <c r="BFE9" s="821"/>
      <c r="BFF9" s="821"/>
      <c r="BFG9" s="821"/>
      <c r="BFH9" s="821"/>
      <c r="BFI9" s="821"/>
      <c r="BFJ9" s="821"/>
      <c r="BFK9" s="821"/>
      <c r="BFL9" s="821"/>
      <c r="BFM9" s="821"/>
      <c r="BFN9" s="821"/>
      <c r="BFO9" s="821"/>
      <c r="BFP9" s="821"/>
      <c r="BFQ9" s="821"/>
      <c r="BFR9" s="821"/>
      <c r="BFS9" s="821"/>
      <c r="BFT9" s="821"/>
      <c r="BFU9" s="821"/>
      <c r="BFV9" s="821"/>
      <c r="BFW9" s="821"/>
      <c r="BFX9" s="821"/>
      <c r="BFY9" s="821"/>
      <c r="BFZ9" s="821"/>
      <c r="BGA9" s="821"/>
      <c r="BGB9" s="821"/>
      <c r="BGC9" s="821"/>
      <c r="BGD9" s="821"/>
      <c r="BGE9" s="821"/>
      <c r="BGF9" s="821"/>
      <c r="BGG9" s="821"/>
      <c r="BGH9" s="821"/>
      <c r="BGI9" s="821"/>
      <c r="BGJ9" s="821"/>
      <c r="BGK9" s="821"/>
      <c r="BGL9" s="821"/>
      <c r="BGM9" s="821"/>
      <c r="BGN9" s="821"/>
      <c r="BGO9" s="821"/>
      <c r="BGP9" s="821"/>
      <c r="BGQ9" s="821"/>
      <c r="BGR9" s="821"/>
      <c r="BGS9" s="821"/>
      <c r="BGT9" s="821"/>
      <c r="BGU9" s="821"/>
      <c r="BGV9" s="821"/>
      <c r="BGW9" s="821"/>
      <c r="BGX9" s="821"/>
      <c r="BGY9" s="821"/>
      <c r="BGZ9" s="821"/>
      <c r="BHA9" s="821"/>
      <c r="BHB9" s="821"/>
      <c r="BHC9" s="821"/>
      <c r="BHD9" s="821"/>
      <c r="BHE9" s="821"/>
      <c r="BHF9" s="821"/>
      <c r="BHG9" s="821"/>
      <c r="BHH9" s="821"/>
      <c r="BHI9" s="821"/>
      <c r="BHJ9" s="821"/>
      <c r="BHK9" s="821"/>
      <c r="BHL9" s="821"/>
      <c r="BHM9" s="821"/>
      <c r="BHN9" s="821"/>
      <c r="BHO9" s="821"/>
      <c r="BHP9" s="821"/>
      <c r="BHQ9" s="821"/>
      <c r="BHR9" s="821"/>
      <c r="BHS9" s="821"/>
      <c r="BHT9" s="821"/>
      <c r="BHU9" s="821"/>
      <c r="BHV9" s="821"/>
      <c r="BHW9" s="821"/>
      <c r="BHX9" s="821"/>
      <c r="BHY9" s="821"/>
      <c r="BHZ9" s="821"/>
      <c r="BIA9" s="821"/>
      <c r="BIB9" s="821"/>
      <c r="BIC9" s="821"/>
      <c r="BID9" s="821"/>
      <c r="BIE9" s="821"/>
      <c r="BIF9" s="821"/>
      <c r="BIG9" s="821"/>
      <c r="BIH9" s="821"/>
      <c r="BII9" s="821"/>
      <c r="BIJ9" s="821"/>
      <c r="BIK9" s="821"/>
      <c r="BIL9" s="821"/>
      <c r="BIM9" s="821"/>
      <c r="BIN9" s="821"/>
      <c r="BIO9" s="821"/>
      <c r="BIP9" s="821"/>
      <c r="BIQ9" s="821"/>
      <c r="BIR9" s="821"/>
      <c r="BIS9" s="821"/>
      <c r="BIT9" s="821"/>
      <c r="BIU9" s="821"/>
      <c r="BIV9" s="821"/>
      <c r="BIW9" s="821"/>
      <c r="BIX9" s="821"/>
      <c r="BIY9" s="821"/>
      <c r="BIZ9" s="821"/>
      <c r="BJA9" s="821"/>
      <c r="BJB9" s="821"/>
      <c r="BJC9" s="821"/>
      <c r="BJD9" s="821"/>
      <c r="BJE9" s="821"/>
      <c r="BJF9" s="821"/>
      <c r="BJG9" s="821"/>
      <c r="BJH9" s="821"/>
      <c r="BJI9" s="821"/>
      <c r="BJJ9" s="821"/>
      <c r="BJK9" s="821"/>
      <c r="BJL9" s="821"/>
      <c r="BJM9" s="821"/>
      <c r="BJN9" s="821"/>
      <c r="BJO9" s="821"/>
      <c r="BJP9" s="821"/>
      <c r="BJQ9" s="821"/>
      <c r="BJR9" s="821"/>
      <c r="BJS9" s="821"/>
      <c r="BJT9" s="821"/>
      <c r="BJU9" s="821"/>
      <c r="BJV9" s="821"/>
      <c r="BJW9" s="821"/>
      <c r="BJX9" s="821"/>
      <c r="BJY9" s="821"/>
      <c r="BJZ9" s="821"/>
      <c r="BKA9" s="821"/>
      <c r="BKB9" s="821"/>
      <c r="BKC9" s="821"/>
      <c r="BKD9" s="821"/>
      <c r="BKE9" s="821"/>
      <c r="BKF9" s="821"/>
      <c r="BKG9" s="821"/>
      <c r="BKH9" s="821"/>
      <c r="BKI9" s="821"/>
      <c r="BKJ9" s="821"/>
      <c r="BKK9" s="821"/>
      <c r="BKL9" s="821"/>
      <c r="BKM9" s="821"/>
      <c r="BKN9" s="821"/>
      <c r="BKO9" s="821"/>
      <c r="BKP9" s="821"/>
      <c r="BKQ9" s="821"/>
      <c r="BKR9" s="821"/>
      <c r="BKS9" s="821"/>
      <c r="BKT9" s="821"/>
      <c r="BKU9" s="821"/>
      <c r="BKV9" s="821"/>
      <c r="BKW9" s="821"/>
      <c r="BKX9" s="821"/>
      <c r="BKY9" s="821"/>
      <c r="BKZ9" s="821"/>
      <c r="BLA9" s="821"/>
      <c r="BLB9" s="821"/>
      <c r="BLC9" s="821"/>
      <c r="BLD9" s="821"/>
      <c r="BLE9" s="821"/>
      <c r="BLF9" s="821"/>
      <c r="BLG9" s="821"/>
      <c r="BLH9" s="821"/>
      <c r="BLI9" s="821"/>
      <c r="BLJ9" s="821"/>
      <c r="BLK9" s="821"/>
      <c r="BLL9" s="821"/>
      <c r="BLM9" s="821"/>
      <c r="BLN9" s="821"/>
      <c r="BLO9" s="821"/>
      <c r="BLP9" s="821"/>
      <c r="BLQ9" s="821"/>
      <c r="BLR9" s="821"/>
      <c r="BLS9" s="821"/>
      <c r="BLT9" s="821"/>
      <c r="BLU9" s="821"/>
      <c r="BLV9" s="821"/>
      <c r="BLW9" s="821"/>
      <c r="BLX9" s="821"/>
      <c r="BLY9" s="821"/>
      <c r="BLZ9" s="821"/>
      <c r="BMA9" s="821"/>
      <c r="BMB9" s="821"/>
      <c r="BMC9" s="821"/>
      <c r="BMD9" s="821"/>
      <c r="BME9" s="821"/>
      <c r="BMF9" s="821"/>
      <c r="BMG9" s="821"/>
      <c r="BMH9" s="821"/>
      <c r="BMI9" s="821"/>
      <c r="BMJ9" s="821"/>
      <c r="BMK9" s="821"/>
      <c r="BML9" s="821"/>
      <c r="BMM9" s="821"/>
      <c r="BMN9" s="821"/>
      <c r="BMO9" s="821"/>
      <c r="BMP9" s="821"/>
      <c r="BMQ9" s="821"/>
      <c r="BMR9" s="821"/>
      <c r="BMS9" s="821"/>
      <c r="BMT9" s="821"/>
      <c r="BMU9" s="821"/>
      <c r="BMV9" s="821"/>
      <c r="BMW9" s="821"/>
      <c r="BMX9" s="821"/>
      <c r="BMY9" s="821"/>
      <c r="BMZ9" s="821"/>
      <c r="BNA9" s="821"/>
      <c r="BNB9" s="821"/>
      <c r="BNC9" s="821"/>
      <c r="BND9" s="821"/>
      <c r="BNE9" s="821"/>
      <c r="BNF9" s="821"/>
      <c r="BNG9" s="821"/>
      <c r="BNH9" s="821"/>
      <c r="BNI9" s="821"/>
      <c r="BNJ9" s="821"/>
      <c r="BNK9" s="821"/>
      <c r="BNL9" s="821"/>
      <c r="BNM9" s="821"/>
      <c r="BNN9" s="821"/>
      <c r="BNO9" s="821"/>
      <c r="BNP9" s="821"/>
      <c r="BNQ9" s="821"/>
      <c r="BNR9" s="821"/>
      <c r="BNS9" s="821"/>
      <c r="BNT9" s="821"/>
      <c r="BNU9" s="821"/>
      <c r="BNV9" s="821"/>
      <c r="BNW9" s="821"/>
      <c r="BNX9" s="821"/>
      <c r="BNY9" s="821"/>
      <c r="BNZ9" s="821"/>
      <c r="BOA9" s="821"/>
      <c r="BOB9" s="821"/>
      <c r="BOC9" s="821"/>
      <c r="BOD9" s="821"/>
      <c r="BOE9" s="821"/>
      <c r="BOF9" s="821"/>
      <c r="BOG9" s="821"/>
      <c r="BOH9" s="821"/>
      <c r="BOI9" s="821"/>
      <c r="BOJ9" s="821"/>
      <c r="BOK9" s="821"/>
      <c r="BOL9" s="821"/>
      <c r="BOM9" s="821"/>
      <c r="BON9" s="821"/>
      <c r="BOO9" s="821"/>
      <c r="BOP9" s="821"/>
      <c r="BOQ9" s="821"/>
      <c r="BOR9" s="821"/>
      <c r="BOS9" s="821"/>
      <c r="BOT9" s="821"/>
      <c r="BOU9" s="821"/>
      <c r="BOV9" s="821"/>
      <c r="BOW9" s="821"/>
      <c r="BOX9" s="821"/>
      <c r="BOY9" s="821"/>
      <c r="BOZ9" s="821"/>
      <c r="BPA9" s="821"/>
      <c r="BPB9" s="821"/>
      <c r="BPC9" s="821"/>
      <c r="BPD9" s="821"/>
      <c r="BPE9" s="821"/>
      <c r="BPF9" s="821"/>
      <c r="BPG9" s="821"/>
      <c r="BPH9" s="821"/>
      <c r="BPI9" s="821"/>
      <c r="BPJ9" s="821"/>
      <c r="BPK9" s="821"/>
      <c r="BPL9" s="821"/>
      <c r="BPM9" s="821"/>
      <c r="BPN9" s="821"/>
      <c r="BPO9" s="821"/>
      <c r="BPP9" s="821"/>
      <c r="BPQ9" s="821"/>
      <c r="BPR9" s="821"/>
      <c r="BPS9" s="821"/>
      <c r="BPT9" s="821"/>
      <c r="BPU9" s="821"/>
      <c r="BPV9" s="821"/>
      <c r="BPW9" s="821"/>
      <c r="BPX9" s="821"/>
      <c r="BPY9" s="821"/>
      <c r="BPZ9" s="821"/>
      <c r="BQA9" s="821"/>
      <c r="BQB9" s="821"/>
      <c r="BQC9" s="821"/>
      <c r="BQD9" s="821"/>
      <c r="BQE9" s="821"/>
      <c r="BQF9" s="821"/>
      <c r="BQG9" s="821"/>
      <c r="BQH9" s="821"/>
      <c r="BQI9" s="821"/>
      <c r="BQJ9" s="821"/>
      <c r="BQK9" s="821"/>
      <c r="BQL9" s="821"/>
      <c r="BQM9" s="821"/>
      <c r="BQN9" s="821"/>
      <c r="BQO9" s="821"/>
      <c r="BQP9" s="821"/>
      <c r="BQQ9" s="821"/>
      <c r="BQR9" s="821"/>
      <c r="BQS9" s="821"/>
      <c r="BQT9" s="821"/>
      <c r="BQU9" s="821"/>
      <c r="BQV9" s="821"/>
      <c r="BQW9" s="821"/>
      <c r="BQX9" s="821"/>
      <c r="BQY9" s="821"/>
      <c r="BQZ9" s="821"/>
      <c r="BRA9" s="821"/>
      <c r="BRB9" s="821"/>
      <c r="BRC9" s="821"/>
      <c r="BRD9" s="821"/>
      <c r="BRE9" s="821"/>
      <c r="BRF9" s="821"/>
      <c r="BRG9" s="821"/>
      <c r="BRH9" s="821"/>
      <c r="BRI9" s="821"/>
      <c r="BRJ9" s="821"/>
      <c r="BRK9" s="821"/>
      <c r="BRL9" s="821"/>
      <c r="BRM9" s="821"/>
      <c r="BRN9" s="821"/>
      <c r="BRO9" s="821"/>
      <c r="BRP9" s="821"/>
      <c r="BRQ9" s="821"/>
      <c r="BRR9" s="821"/>
      <c r="BRS9" s="821"/>
      <c r="BRT9" s="821"/>
      <c r="BRU9" s="821"/>
      <c r="BRV9" s="821"/>
      <c r="BRW9" s="821"/>
      <c r="BRX9" s="821"/>
      <c r="BRY9" s="821"/>
      <c r="BRZ9" s="821"/>
      <c r="BSA9" s="821"/>
      <c r="BSB9" s="821"/>
      <c r="BSC9" s="821"/>
      <c r="BSD9" s="821"/>
      <c r="BSE9" s="821"/>
      <c r="BSF9" s="821"/>
      <c r="BSG9" s="821"/>
      <c r="BSH9" s="821"/>
      <c r="BSI9" s="821"/>
      <c r="BSJ9" s="821"/>
      <c r="BSK9" s="821"/>
      <c r="BSL9" s="821"/>
      <c r="BSM9" s="821"/>
      <c r="BSN9" s="821"/>
      <c r="BSO9" s="821"/>
      <c r="BSP9" s="821"/>
      <c r="BSQ9" s="821"/>
      <c r="BSR9" s="821"/>
      <c r="BSS9" s="821"/>
      <c r="BST9" s="821"/>
      <c r="BSU9" s="821"/>
      <c r="BSV9" s="821"/>
      <c r="BSW9" s="821"/>
      <c r="BSX9" s="821"/>
      <c r="BSY9" s="821"/>
      <c r="BSZ9" s="821"/>
      <c r="BTA9" s="821"/>
      <c r="BTB9" s="821"/>
      <c r="BTC9" s="821"/>
      <c r="BTD9" s="821"/>
      <c r="BTE9" s="821"/>
      <c r="BTF9" s="821"/>
      <c r="BTG9" s="821"/>
      <c r="BTH9" s="821"/>
      <c r="BTI9" s="821"/>
      <c r="BTJ9" s="821"/>
      <c r="BTK9" s="821"/>
      <c r="BTL9" s="821"/>
      <c r="BTM9" s="821"/>
      <c r="BTN9" s="821"/>
      <c r="BTO9" s="821"/>
      <c r="BTP9" s="821"/>
      <c r="BTQ9" s="821"/>
      <c r="BTR9" s="821"/>
      <c r="BTS9" s="821"/>
      <c r="BTT9" s="821"/>
      <c r="BTU9" s="821"/>
      <c r="BTV9" s="821"/>
      <c r="BTW9" s="821"/>
      <c r="BTX9" s="821"/>
      <c r="BTY9" s="821"/>
      <c r="BTZ9" s="821"/>
      <c r="BUA9" s="821"/>
      <c r="BUB9" s="821"/>
      <c r="BUC9" s="821"/>
      <c r="BUD9" s="821"/>
      <c r="BUE9" s="821"/>
      <c r="BUF9" s="821"/>
      <c r="BUG9" s="821"/>
      <c r="BUH9" s="821"/>
      <c r="BUI9" s="821"/>
      <c r="BUJ9" s="821"/>
      <c r="BUK9" s="821"/>
      <c r="BUL9" s="821"/>
      <c r="BUM9" s="821"/>
      <c r="BUN9" s="821"/>
      <c r="BUO9" s="821"/>
      <c r="BUP9" s="821"/>
      <c r="BUQ9" s="821"/>
      <c r="BUR9" s="821"/>
      <c r="BUS9" s="821"/>
      <c r="BUT9" s="821"/>
      <c r="BUU9" s="821"/>
      <c r="BUV9" s="821"/>
      <c r="BUW9" s="821"/>
      <c r="BUX9" s="821"/>
      <c r="BUY9" s="821"/>
      <c r="BUZ9" s="821"/>
      <c r="BVA9" s="821"/>
      <c r="BVB9" s="821"/>
      <c r="BVC9" s="821"/>
      <c r="BVD9" s="821"/>
      <c r="BVE9" s="821"/>
      <c r="BVF9" s="821"/>
      <c r="BVG9" s="821"/>
      <c r="BVH9" s="821"/>
      <c r="BVI9" s="821"/>
      <c r="BVJ9" s="821"/>
      <c r="BVK9" s="821"/>
      <c r="BVL9" s="821"/>
      <c r="BVM9" s="821"/>
      <c r="BVN9" s="821"/>
      <c r="BVO9" s="821"/>
      <c r="BVP9" s="821"/>
      <c r="BVQ9" s="821"/>
      <c r="BVR9" s="821"/>
      <c r="BVS9" s="821"/>
      <c r="BVT9" s="821"/>
      <c r="BVU9" s="821"/>
      <c r="BVV9" s="821"/>
      <c r="BVW9" s="821"/>
      <c r="BVX9" s="821"/>
      <c r="BVY9" s="821"/>
      <c r="BVZ9" s="821"/>
      <c r="BWA9" s="821"/>
      <c r="BWB9" s="821"/>
      <c r="BWC9" s="821"/>
      <c r="BWD9" s="821"/>
      <c r="BWE9" s="821"/>
      <c r="BWF9" s="821"/>
      <c r="BWG9" s="821"/>
      <c r="BWH9" s="821"/>
      <c r="BWI9" s="821"/>
      <c r="BWJ9" s="821"/>
      <c r="BWK9" s="821"/>
      <c r="BWL9" s="821"/>
      <c r="BWM9" s="821"/>
      <c r="BWN9" s="821"/>
      <c r="BWO9" s="821"/>
      <c r="BWP9" s="821"/>
      <c r="BWQ9" s="821"/>
      <c r="BWR9" s="821"/>
      <c r="BWS9" s="821"/>
      <c r="BWT9" s="821"/>
      <c r="BWU9" s="821"/>
      <c r="BWV9" s="821"/>
      <c r="BWW9" s="821"/>
      <c r="BWX9" s="821"/>
      <c r="BWY9" s="821"/>
      <c r="BWZ9" s="821"/>
      <c r="BXA9" s="821"/>
      <c r="BXB9" s="821"/>
      <c r="BXC9" s="821"/>
      <c r="BXD9" s="821"/>
      <c r="BXE9" s="821"/>
      <c r="BXF9" s="821"/>
      <c r="BXG9" s="821"/>
      <c r="BXH9" s="821"/>
      <c r="BXI9" s="821"/>
      <c r="BXJ9" s="821"/>
      <c r="BXK9" s="821"/>
      <c r="BXL9" s="821"/>
      <c r="BXM9" s="821"/>
      <c r="BXN9" s="821"/>
      <c r="BXO9" s="821"/>
      <c r="BXP9" s="821"/>
      <c r="BXQ9" s="821"/>
      <c r="BXR9" s="821"/>
      <c r="BXS9" s="821"/>
      <c r="BXT9" s="821"/>
      <c r="BXU9" s="821"/>
      <c r="BXV9" s="821"/>
      <c r="BXW9" s="821"/>
      <c r="BXX9" s="821"/>
      <c r="BXY9" s="821"/>
      <c r="BXZ9" s="821"/>
      <c r="BYA9" s="821"/>
      <c r="BYB9" s="821"/>
      <c r="BYC9" s="821"/>
      <c r="BYD9" s="821"/>
      <c r="BYE9" s="821"/>
      <c r="BYF9" s="821"/>
      <c r="BYG9" s="821"/>
      <c r="BYH9" s="821"/>
      <c r="BYI9" s="821"/>
      <c r="BYJ9" s="821"/>
      <c r="BYK9" s="821"/>
      <c r="BYL9" s="821"/>
      <c r="BYM9" s="821"/>
      <c r="BYN9" s="821"/>
      <c r="BYO9" s="821"/>
      <c r="BYP9" s="821"/>
      <c r="BYQ9" s="821"/>
      <c r="BYR9" s="821"/>
      <c r="BYS9" s="821"/>
      <c r="BYT9" s="821"/>
      <c r="BYU9" s="821"/>
      <c r="BYV9" s="821"/>
      <c r="BYW9" s="821"/>
      <c r="BYX9" s="821"/>
      <c r="BYY9" s="821"/>
      <c r="BYZ9" s="821"/>
      <c r="BZA9" s="821"/>
      <c r="BZB9" s="821"/>
      <c r="BZC9" s="821"/>
      <c r="BZD9" s="821"/>
      <c r="BZE9" s="821"/>
      <c r="BZF9" s="821"/>
      <c r="BZG9" s="821"/>
      <c r="BZH9" s="821"/>
      <c r="BZI9" s="821"/>
      <c r="BZJ9" s="821"/>
      <c r="BZK9" s="821"/>
      <c r="BZL9" s="821"/>
      <c r="BZM9" s="821"/>
      <c r="BZN9" s="821"/>
      <c r="BZO9" s="821"/>
      <c r="BZP9" s="821"/>
      <c r="BZQ9" s="821"/>
      <c r="BZR9" s="821"/>
      <c r="BZS9" s="821"/>
      <c r="BZT9" s="821"/>
      <c r="BZU9" s="821"/>
      <c r="BZV9" s="821"/>
      <c r="BZW9" s="821"/>
      <c r="BZX9" s="821"/>
      <c r="BZY9" s="821"/>
      <c r="BZZ9" s="821"/>
      <c r="CAA9" s="821"/>
      <c r="CAB9" s="821"/>
      <c r="CAC9" s="821"/>
      <c r="CAD9" s="821"/>
      <c r="CAE9" s="821"/>
      <c r="CAF9" s="821"/>
      <c r="CAG9" s="821"/>
      <c r="CAH9" s="821"/>
      <c r="CAI9" s="821"/>
      <c r="CAJ9" s="821"/>
      <c r="CAK9" s="821"/>
      <c r="CAL9" s="821"/>
      <c r="CAM9" s="821"/>
      <c r="CAN9" s="821"/>
      <c r="CAO9" s="821"/>
      <c r="CAP9" s="821"/>
      <c r="CAQ9" s="821"/>
      <c r="CAR9" s="821"/>
      <c r="CAS9" s="821"/>
      <c r="CAT9" s="821"/>
      <c r="CAU9" s="821"/>
      <c r="CAV9" s="821"/>
      <c r="CAW9" s="821"/>
      <c r="CAX9" s="821"/>
      <c r="CAY9" s="821"/>
      <c r="CAZ9" s="821"/>
      <c r="CBA9" s="821"/>
      <c r="CBB9" s="821"/>
      <c r="CBC9" s="821"/>
      <c r="CBD9" s="821"/>
      <c r="CBE9" s="821"/>
      <c r="CBF9" s="821"/>
      <c r="CBG9" s="821"/>
      <c r="CBH9" s="821"/>
      <c r="CBI9" s="821"/>
      <c r="CBJ9" s="821"/>
      <c r="CBK9" s="821"/>
      <c r="CBL9" s="821"/>
      <c r="CBM9" s="821"/>
      <c r="CBN9" s="821"/>
      <c r="CBO9" s="821"/>
      <c r="CBP9" s="821"/>
      <c r="CBQ9" s="821"/>
      <c r="CBR9" s="821"/>
      <c r="CBS9" s="821"/>
      <c r="CBT9" s="821"/>
      <c r="CBU9" s="821"/>
      <c r="CBV9" s="821"/>
      <c r="CBW9" s="821"/>
      <c r="CBX9" s="821"/>
      <c r="CBY9" s="821"/>
      <c r="CBZ9" s="821"/>
      <c r="CCA9" s="821"/>
      <c r="CCB9" s="821"/>
      <c r="CCC9" s="821"/>
      <c r="CCD9" s="821"/>
      <c r="CCE9" s="821"/>
      <c r="CCF9" s="821"/>
      <c r="CCG9" s="821"/>
      <c r="CCH9" s="821"/>
      <c r="CCI9" s="821"/>
      <c r="CCJ9" s="821"/>
      <c r="CCK9" s="821"/>
      <c r="CCL9" s="821"/>
      <c r="CCM9" s="821"/>
      <c r="CCN9" s="821"/>
      <c r="CCO9" s="821"/>
      <c r="CCP9" s="821"/>
      <c r="CCQ9" s="821"/>
      <c r="CCR9" s="821"/>
      <c r="CCS9" s="821"/>
      <c r="CCT9" s="821"/>
      <c r="CCU9" s="821"/>
      <c r="CCV9" s="821"/>
      <c r="CCW9" s="821"/>
      <c r="CCX9" s="821"/>
      <c r="CCY9" s="821"/>
      <c r="CCZ9" s="821"/>
      <c r="CDA9" s="821"/>
      <c r="CDB9" s="821"/>
      <c r="CDC9" s="821"/>
      <c r="CDD9" s="821"/>
      <c r="CDE9" s="821"/>
      <c r="CDF9" s="821"/>
      <c r="CDG9" s="821"/>
      <c r="CDH9" s="821"/>
      <c r="CDI9" s="821"/>
      <c r="CDJ9" s="821"/>
      <c r="CDK9" s="821"/>
      <c r="CDL9" s="821"/>
      <c r="CDM9" s="821"/>
      <c r="CDN9" s="821"/>
      <c r="CDO9" s="821"/>
      <c r="CDP9" s="821"/>
      <c r="CDQ9" s="821"/>
      <c r="CDR9" s="821"/>
      <c r="CDS9" s="821"/>
      <c r="CDT9" s="821"/>
      <c r="CDU9" s="821"/>
      <c r="CDV9" s="821"/>
      <c r="CDW9" s="821"/>
      <c r="CDX9" s="821"/>
      <c r="CDY9" s="821"/>
      <c r="CDZ9" s="821"/>
      <c r="CEA9" s="821"/>
      <c r="CEB9" s="821"/>
      <c r="CEC9" s="821"/>
      <c r="CED9" s="821"/>
      <c r="CEE9" s="821"/>
      <c r="CEF9" s="821"/>
      <c r="CEG9" s="821"/>
      <c r="CEH9" s="821"/>
      <c r="CEI9" s="821"/>
      <c r="CEJ9" s="821"/>
      <c r="CEK9" s="821"/>
      <c r="CEL9" s="821"/>
      <c r="CEM9" s="821"/>
      <c r="CEN9" s="821"/>
      <c r="CEO9" s="821"/>
      <c r="CEP9" s="821"/>
      <c r="CEQ9" s="821"/>
      <c r="CER9" s="821"/>
      <c r="CES9" s="821"/>
      <c r="CET9" s="821"/>
      <c r="CEU9" s="821"/>
      <c r="CEV9" s="821"/>
      <c r="CEW9" s="821"/>
      <c r="CEX9" s="821"/>
      <c r="CEY9" s="821"/>
      <c r="CEZ9" s="821"/>
      <c r="CFA9" s="821"/>
      <c r="CFB9" s="821"/>
      <c r="CFC9" s="821"/>
      <c r="CFD9" s="821"/>
      <c r="CFE9" s="821"/>
      <c r="CFF9" s="821"/>
      <c r="CFG9" s="821"/>
      <c r="CFH9" s="821"/>
      <c r="CFI9" s="821"/>
      <c r="CFJ9" s="821"/>
      <c r="CFK9" s="821"/>
      <c r="CFL9" s="821"/>
      <c r="CFM9" s="821"/>
      <c r="CFN9" s="821"/>
      <c r="CFO9" s="821"/>
      <c r="CFP9" s="821"/>
      <c r="CFQ9" s="821"/>
      <c r="CFR9" s="821"/>
      <c r="CFS9" s="821"/>
      <c r="CFT9" s="821"/>
      <c r="CFU9" s="821"/>
      <c r="CFV9" s="821"/>
      <c r="CFW9" s="821"/>
      <c r="CFX9" s="821"/>
      <c r="CFY9" s="821"/>
      <c r="CFZ9" s="821"/>
      <c r="CGA9" s="821"/>
      <c r="CGB9" s="821"/>
      <c r="CGC9" s="821"/>
      <c r="CGD9" s="821"/>
      <c r="CGE9" s="821"/>
      <c r="CGF9" s="821"/>
      <c r="CGG9" s="821"/>
      <c r="CGH9" s="821"/>
      <c r="CGI9" s="821"/>
      <c r="CGJ9" s="821"/>
      <c r="CGK9" s="821"/>
      <c r="CGL9" s="821"/>
      <c r="CGM9" s="821"/>
      <c r="CGN9" s="821"/>
      <c r="CGO9" s="821"/>
      <c r="CGP9" s="821"/>
      <c r="CGQ9" s="821"/>
      <c r="CGR9" s="821"/>
      <c r="CGS9" s="821"/>
      <c r="CGT9" s="821"/>
      <c r="CGU9" s="821"/>
      <c r="CGV9" s="821"/>
      <c r="CGW9" s="821"/>
      <c r="CGX9" s="821"/>
      <c r="CGY9" s="821"/>
      <c r="CGZ9" s="821"/>
      <c r="CHA9" s="821"/>
      <c r="CHB9" s="821"/>
      <c r="CHC9" s="821"/>
      <c r="CHD9" s="821"/>
      <c r="CHE9" s="821"/>
      <c r="CHF9" s="821"/>
      <c r="CHG9" s="821"/>
      <c r="CHH9" s="821"/>
      <c r="CHI9" s="821"/>
      <c r="CHJ9" s="821"/>
      <c r="CHK9" s="821"/>
      <c r="CHL9" s="821"/>
      <c r="CHM9" s="821"/>
      <c r="CHN9" s="821"/>
      <c r="CHO9" s="821"/>
      <c r="CHP9" s="821"/>
      <c r="CHQ9" s="821"/>
      <c r="CHR9" s="821"/>
      <c r="CHS9" s="821"/>
      <c r="CHT9" s="821"/>
      <c r="CHU9" s="821"/>
      <c r="CHV9" s="821"/>
      <c r="CHW9" s="821"/>
      <c r="CHX9" s="821"/>
      <c r="CHY9" s="821"/>
      <c r="CHZ9" s="821"/>
      <c r="CIA9" s="821"/>
      <c r="CIB9" s="821"/>
      <c r="CIC9" s="821"/>
      <c r="CID9" s="821"/>
      <c r="CIE9" s="821"/>
      <c r="CIF9" s="821"/>
      <c r="CIG9" s="821"/>
      <c r="CIH9" s="821"/>
      <c r="CII9" s="821"/>
      <c r="CIJ9" s="821"/>
      <c r="CIK9" s="821"/>
      <c r="CIL9" s="821"/>
      <c r="CIM9" s="821"/>
      <c r="CIN9" s="821"/>
      <c r="CIO9" s="821"/>
      <c r="CIP9" s="821"/>
      <c r="CIQ9" s="821"/>
      <c r="CIR9" s="821"/>
      <c r="CIS9" s="821"/>
      <c r="CIT9" s="821"/>
      <c r="CIU9" s="821"/>
      <c r="CIV9" s="821"/>
      <c r="CIW9" s="821"/>
      <c r="CIX9" s="821"/>
      <c r="CIY9" s="821"/>
      <c r="CIZ9" s="821"/>
      <c r="CJA9" s="821"/>
      <c r="CJB9" s="821"/>
      <c r="CJC9" s="821"/>
      <c r="CJD9" s="821"/>
      <c r="CJE9" s="821"/>
      <c r="CJF9" s="821"/>
      <c r="CJG9" s="821"/>
      <c r="CJH9" s="821"/>
      <c r="CJI9" s="821"/>
      <c r="CJJ9" s="821"/>
      <c r="CJK9" s="821"/>
      <c r="CJL9" s="821"/>
      <c r="CJM9" s="821"/>
      <c r="CJN9" s="821"/>
      <c r="CJO9" s="821"/>
      <c r="CJP9" s="821"/>
      <c r="CJQ9" s="821"/>
      <c r="CJR9" s="821"/>
      <c r="CJS9" s="821"/>
      <c r="CJT9" s="821"/>
      <c r="CJU9" s="821"/>
      <c r="CJV9" s="821"/>
      <c r="CJW9" s="821"/>
      <c r="CJX9" s="821"/>
      <c r="CJY9" s="821"/>
      <c r="CJZ9" s="821"/>
      <c r="CKA9" s="821"/>
      <c r="CKB9" s="821"/>
      <c r="CKC9" s="821"/>
      <c r="CKD9" s="821"/>
      <c r="CKE9" s="821"/>
      <c r="CKF9" s="821"/>
      <c r="CKG9" s="821"/>
      <c r="CKH9" s="821"/>
      <c r="CKI9" s="821"/>
      <c r="CKJ9" s="821"/>
      <c r="CKK9" s="821"/>
      <c r="CKL9" s="821"/>
      <c r="CKM9" s="821"/>
      <c r="CKN9" s="821"/>
      <c r="CKO9" s="821"/>
      <c r="CKP9" s="821"/>
      <c r="CKQ9" s="821"/>
      <c r="CKR9" s="821"/>
      <c r="CKS9" s="821"/>
      <c r="CKT9" s="821"/>
      <c r="CKU9" s="821"/>
      <c r="CKV9" s="821"/>
      <c r="CKW9" s="821"/>
      <c r="CKX9" s="821"/>
      <c r="CKY9" s="821"/>
      <c r="CKZ9" s="821"/>
      <c r="CLA9" s="821"/>
      <c r="CLB9" s="821"/>
      <c r="CLC9" s="821"/>
      <c r="CLD9" s="821"/>
      <c r="CLE9" s="821"/>
      <c r="CLF9" s="821"/>
      <c r="CLG9" s="821"/>
      <c r="CLH9" s="821"/>
      <c r="CLI9" s="821"/>
      <c r="CLJ9" s="821"/>
      <c r="CLK9" s="821"/>
      <c r="CLL9" s="821"/>
      <c r="CLM9" s="821"/>
      <c r="CLN9" s="821"/>
      <c r="CLO9" s="821"/>
      <c r="CLP9" s="821"/>
      <c r="CLQ9" s="821"/>
      <c r="CLR9" s="821"/>
      <c r="CLS9" s="821"/>
      <c r="CLT9" s="821"/>
      <c r="CLU9" s="821"/>
      <c r="CLV9" s="821"/>
      <c r="CLW9" s="821"/>
      <c r="CLX9" s="821"/>
      <c r="CLY9" s="821"/>
      <c r="CLZ9" s="821"/>
      <c r="CMA9" s="821"/>
      <c r="CMB9" s="821"/>
      <c r="CMC9" s="821"/>
      <c r="CMD9" s="821"/>
      <c r="CME9" s="821"/>
      <c r="CMF9" s="821"/>
      <c r="CMG9" s="821"/>
      <c r="CMH9" s="821"/>
      <c r="CMI9" s="821"/>
      <c r="CMJ9" s="821"/>
      <c r="CMK9" s="821"/>
      <c r="CML9" s="821"/>
      <c r="CMM9" s="821"/>
      <c r="CMN9" s="821"/>
      <c r="CMO9" s="821"/>
      <c r="CMP9" s="821"/>
      <c r="CMQ9" s="821"/>
      <c r="CMR9" s="821"/>
      <c r="CMS9" s="821"/>
      <c r="CMT9" s="821"/>
      <c r="CMU9" s="821"/>
      <c r="CMV9" s="821"/>
      <c r="CMW9" s="821"/>
      <c r="CMX9" s="821"/>
      <c r="CMY9" s="821"/>
      <c r="CMZ9" s="821"/>
      <c r="CNA9" s="821"/>
      <c r="CNB9" s="821"/>
      <c r="CNC9" s="821"/>
      <c r="CND9" s="821"/>
      <c r="CNE9" s="821"/>
      <c r="CNF9" s="821"/>
      <c r="CNG9" s="821"/>
      <c r="CNH9" s="821"/>
      <c r="CNI9" s="821"/>
      <c r="CNJ9" s="821"/>
      <c r="CNK9" s="821"/>
      <c r="CNL9" s="821"/>
      <c r="CNM9" s="821"/>
      <c r="CNN9" s="821"/>
      <c r="CNO9" s="821"/>
      <c r="CNP9" s="821"/>
      <c r="CNQ9" s="821"/>
      <c r="CNR9" s="821"/>
      <c r="CNS9" s="821"/>
      <c r="CNT9" s="821"/>
      <c r="CNU9" s="821"/>
      <c r="CNV9" s="821"/>
      <c r="CNW9" s="821"/>
      <c r="CNX9" s="821"/>
      <c r="CNY9" s="821"/>
      <c r="CNZ9" s="821"/>
      <c r="COA9" s="821"/>
      <c r="COB9" s="821"/>
      <c r="COC9" s="821"/>
      <c r="COD9" s="821"/>
      <c r="COE9" s="821"/>
      <c r="COF9" s="821"/>
      <c r="COG9" s="821"/>
      <c r="COH9" s="821"/>
      <c r="COI9" s="821"/>
      <c r="COJ9" s="821"/>
      <c r="COK9" s="821"/>
      <c r="COL9" s="821"/>
      <c r="COM9" s="821"/>
      <c r="CON9" s="821"/>
      <c r="COO9" s="821"/>
      <c r="COP9" s="821"/>
      <c r="COQ9" s="821"/>
      <c r="COR9" s="821"/>
      <c r="COS9" s="821"/>
      <c r="COT9" s="821"/>
      <c r="COU9" s="821"/>
      <c r="COV9" s="821"/>
      <c r="COW9" s="821"/>
      <c r="COX9" s="821"/>
      <c r="COY9" s="821"/>
      <c r="COZ9" s="821"/>
      <c r="CPA9" s="821"/>
      <c r="CPB9" s="821"/>
      <c r="CPC9" s="821"/>
      <c r="CPD9" s="821"/>
      <c r="CPE9" s="821"/>
      <c r="CPF9" s="821"/>
      <c r="CPG9" s="821"/>
      <c r="CPH9" s="821"/>
      <c r="CPI9" s="821"/>
      <c r="CPJ9" s="821"/>
      <c r="CPK9" s="821"/>
      <c r="CPL9" s="821"/>
      <c r="CPM9" s="821"/>
      <c r="CPN9" s="821"/>
      <c r="CPO9" s="821"/>
      <c r="CPP9" s="821"/>
      <c r="CPQ9" s="821"/>
      <c r="CPR9" s="821"/>
      <c r="CPS9" s="821"/>
      <c r="CPT9" s="821"/>
      <c r="CPU9" s="821"/>
      <c r="CPV9" s="821"/>
      <c r="CPW9" s="821"/>
      <c r="CPX9" s="821"/>
      <c r="CPY9" s="821"/>
      <c r="CPZ9" s="821"/>
      <c r="CQA9" s="821"/>
      <c r="CQB9" s="821"/>
      <c r="CQC9" s="821"/>
      <c r="CQD9" s="821"/>
      <c r="CQE9" s="821"/>
      <c r="CQF9" s="821"/>
      <c r="CQG9" s="821"/>
      <c r="CQH9" s="821"/>
      <c r="CQI9" s="821"/>
      <c r="CQJ9" s="821"/>
      <c r="CQK9" s="821"/>
      <c r="CQL9" s="821"/>
      <c r="CQM9" s="821"/>
      <c r="CQN9" s="821"/>
      <c r="CQO9" s="821"/>
      <c r="CQP9" s="821"/>
      <c r="CQQ9" s="821"/>
      <c r="CQR9" s="821"/>
      <c r="CQS9" s="821"/>
      <c r="CQT9" s="821"/>
      <c r="CQU9" s="821"/>
      <c r="CQV9" s="821"/>
      <c r="CQW9" s="821"/>
      <c r="CQX9" s="821"/>
      <c r="CQY9" s="821"/>
      <c r="CQZ9" s="821"/>
      <c r="CRA9" s="821"/>
      <c r="CRB9" s="821"/>
      <c r="CRC9" s="821"/>
      <c r="CRD9" s="821"/>
      <c r="CRE9" s="821"/>
      <c r="CRF9" s="821"/>
      <c r="CRG9" s="821"/>
      <c r="CRH9" s="821"/>
      <c r="CRI9" s="821"/>
      <c r="CRJ9" s="821"/>
      <c r="CRK9" s="821"/>
      <c r="CRL9" s="821"/>
      <c r="CRM9" s="821"/>
      <c r="CRN9" s="821"/>
      <c r="CRO9" s="821"/>
      <c r="CRP9" s="821"/>
      <c r="CRQ9" s="821"/>
      <c r="CRR9" s="821"/>
      <c r="CRS9" s="821"/>
      <c r="CRT9" s="821"/>
      <c r="CRU9" s="821"/>
      <c r="CRV9" s="821"/>
      <c r="CRW9" s="821"/>
      <c r="CRX9" s="821"/>
      <c r="CRY9" s="821"/>
      <c r="CRZ9" s="821"/>
      <c r="CSA9" s="821"/>
      <c r="CSB9" s="821"/>
      <c r="CSC9" s="821"/>
      <c r="CSD9" s="821"/>
      <c r="CSE9" s="821"/>
      <c r="CSF9" s="821"/>
      <c r="CSG9" s="821"/>
      <c r="CSH9" s="821"/>
      <c r="CSI9" s="821"/>
      <c r="CSJ9" s="821"/>
      <c r="CSK9" s="821"/>
      <c r="CSL9" s="821"/>
      <c r="CSM9" s="821"/>
      <c r="CSN9" s="821"/>
      <c r="CSO9" s="821"/>
      <c r="CSP9" s="821"/>
      <c r="CSQ9" s="821"/>
      <c r="CSR9" s="821"/>
      <c r="CSS9" s="821"/>
      <c r="CST9" s="821"/>
      <c r="CSU9" s="821"/>
      <c r="CSV9" s="821"/>
      <c r="CSW9" s="821"/>
      <c r="CSX9" s="821"/>
      <c r="CSY9" s="821"/>
      <c r="CSZ9" s="821"/>
      <c r="CTA9" s="821"/>
      <c r="CTB9" s="821"/>
      <c r="CTC9" s="821"/>
      <c r="CTD9" s="821"/>
      <c r="CTE9" s="821"/>
      <c r="CTF9" s="821"/>
      <c r="CTG9" s="821"/>
      <c r="CTH9" s="821"/>
      <c r="CTI9" s="821"/>
      <c r="CTJ9" s="821"/>
      <c r="CTK9" s="821"/>
      <c r="CTL9" s="821"/>
      <c r="CTM9" s="821"/>
      <c r="CTN9" s="821"/>
      <c r="CTO9" s="821"/>
      <c r="CTP9" s="821"/>
      <c r="CTQ9" s="821"/>
      <c r="CTR9" s="821"/>
      <c r="CTS9" s="821"/>
      <c r="CTT9" s="821"/>
      <c r="CTU9" s="821"/>
      <c r="CTV9" s="821"/>
      <c r="CTW9" s="821"/>
      <c r="CTX9" s="821"/>
      <c r="CTY9" s="821"/>
      <c r="CTZ9" s="821"/>
      <c r="CUA9" s="821"/>
      <c r="CUB9" s="821"/>
      <c r="CUC9" s="821"/>
      <c r="CUD9" s="821"/>
      <c r="CUE9" s="821"/>
      <c r="CUF9" s="821"/>
      <c r="CUG9" s="821"/>
      <c r="CUH9" s="821"/>
      <c r="CUI9" s="821"/>
      <c r="CUJ9" s="821"/>
      <c r="CUK9" s="821"/>
      <c r="CUL9" s="821"/>
      <c r="CUM9" s="821"/>
      <c r="CUN9" s="821"/>
      <c r="CUO9" s="821"/>
      <c r="CUP9" s="821"/>
      <c r="CUQ9" s="821"/>
      <c r="CUR9" s="821"/>
      <c r="CUS9" s="821"/>
      <c r="CUT9" s="821"/>
      <c r="CUU9" s="821"/>
      <c r="CUV9" s="821"/>
      <c r="CUW9" s="821"/>
      <c r="CUX9" s="821"/>
      <c r="CUY9" s="821"/>
      <c r="CUZ9" s="821"/>
      <c r="CVA9" s="821"/>
      <c r="CVB9" s="821"/>
      <c r="CVC9" s="821"/>
      <c r="CVD9" s="821"/>
      <c r="CVE9" s="821"/>
      <c r="CVF9" s="821"/>
      <c r="CVG9" s="821"/>
      <c r="CVH9" s="821"/>
      <c r="CVI9" s="821"/>
      <c r="CVJ9" s="821"/>
      <c r="CVK9" s="821"/>
      <c r="CVL9" s="821"/>
      <c r="CVM9" s="821"/>
      <c r="CVN9" s="821"/>
      <c r="CVO9" s="821"/>
      <c r="CVP9" s="821"/>
      <c r="CVQ9" s="821"/>
      <c r="CVR9" s="821"/>
      <c r="CVS9" s="821"/>
      <c r="CVT9" s="821"/>
      <c r="CVU9" s="821"/>
      <c r="CVV9" s="821"/>
      <c r="CVW9" s="821"/>
      <c r="CVX9" s="821"/>
      <c r="CVY9" s="821"/>
      <c r="CVZ9" s="821"/>
      <c r="CWA9" s="821"/>
      <c r="CWB9" s="821"/>
      <c r="CWC9" s="821"/>
      <c r="CWD9" s="821"/>
      <c r="CWE9" s="821"/>
      <c r="CWF9" s="821"/>
      <c r="CWG9" s="821"/>
      <c r="CWH9" s="821"/>
      <c r="CWI9" s="821"/>
      <c r="CWJ9" s="821"/>
      <c r="CWK9" s="821"/>
      <c r="CWL9" s="821"/>
      <c r="CWM9" s="821"/>
      <c r="CWN9" s="821"/>
      <c r="CWO9" s="821"/>
      <c r="CWP9" s="821"/>
      <c r="CWQ9" s="821"/>
      <c r="CWR9" s="821"/>
      <c r="CWS9" s="821"/>
      <c r="CWT9" s="821"/>
      <c r="CWU9" s="821"/>
      <c r="CWV9" s="821"/>
      <c r="CWW9" s="821"/>
      <c r="CWX9" s="821"/>
      <c r="CWY9" s="821"/>
      <c r="CWZ9" s="821"/>
      <c r="CXA9" s="821"/>
      <c r="CXB9" s="821"/>
      <c r="CXC9" s="821"/>
      <c r="CXD9" s="821"/>
      <c r="CXE9" s="821"/>
      <c r="CXF9" s="821"/>
      <c r="CXG9" s="821"/>
      <c r="CXH9" s="821"/>
      <c r="CXI9" s="821"/>
      <c r="CXJ9" s="821"/>
      <c r="CXK9" s="821"/>
      <c r="CXL9" s="821"/>
      <c r="CXM9" s="821"/>
      <c r="CXN9" s="821"/>
      <c r="CXO9" s="821"/>
      <c r="CXP9" s="821"/>
      <c r="CXQ9" s="821"/>
      <c r="CXR9" s="821"/>
      <c r="CXS9" s="821"/>
      <c r="CXT9" s="821"/>
      <c r="CXU9" s="821"/>
      <c r="CXV9" s="821"/>
      <c r="CXW9" s="821"/>
      <c r="CXX9" s="821"/>
      <c r="CXY9" s="821"/>
      <c r="CXZ9" s="821"/>
      <c r="CYA9" s="821"/>
      <c r="CYB9" s="821"/>
      <c r="CYC9" s="821"/>
      <c r="CYD9" s="821"/>
      <c r="CYE9" s="821"/>
      <c r="CYF9" s="821"/>
      <c r="CYG9" s="821"/>
      <c r="CYH9" s="821"/>
      <c r="CYI9" s="821"/>
      <c r="CYJ9" s="821"/>
      <c r="CYK9" s="821"/>
      <c r="CYL9" s="821"/>
      <c r="CYM9" s="821"/>
      <c r="CYN9" s="821"/>
      <c r="CYO9" s="821"/>
      <c r="CYP9" s="821"/>
      <c r="CYQ9" s="821"/>
      <c r="CYR9" s="821"/>
      <c r="CYS9" s="821"/>
      <c r="CYT9" s="821"/>
      <c r="CYU9" s="821"/>
      <c r="CYV9" s="821"/>
      <c r="CYW9" s="821"/>
      <c r="CYX9" s="821"/>
      <c r="CYY9" s="821"/>
      <c r="CYZ9" s="821"/>
      <c r="CZA9" s="821"/>
      <c r="CZB9" s="821"/>
      <c r="CZC9" s="821"/>
      <c r="CZD9" s="821"/>
      <c r="CZE9" s="821"/>
      <c r="CZF9" s="821"/>
      <c r="CZG9" s="821"/>
      <c r="CZH9" s="821"/>
      <c r="CZI9" s="821"/>
      <c r="CZJ9" s="821"/>
      <c r="CZK9" s="821"/>
      <c r="CZL9" s="821"/>
      <c r="CZM9" s="821"/>
      <c r="CZN9" s="821"/>
      <c r="CZO9" s="821"/>
      <c r="CZP9" s="821"/>
      <c r="CZQ9" s="821"/>
      <c r="CZR9" s="821"/>
      <c r="CZS9" s="821"/>
      <c r="CZT9" s="821"/>
      <c r="CZU9" s="821"/>
      <c r="CZV9" s="821"/>
      <c r="CZW9" s="821"/>
      <c r="CZX9" s="821"/>
      <c r="CZY9" s="821"/>
      <c r="CZZ9" s="821"/>
      <c r="DAA9" s="821"/>
      <c r="DAB9" s="821"/>
      <c r="DAC9" s="821"/>
      <c r="DAD9" s="821"/>
      <c r="DAE9" s="821"/>
      <c r="DAF9" s="821"/>
      <c r="DAG9" s="821"/>
      <c r="DAH9" s="821"/>
      <c r="DAI9" s="821"/>
      <c r="DAJ9" s="821"/>
      <c r="DAK9" s="821"/>
      <c r="DAL9" s="821"/>
      <c r="DAM9" s="821"/>
      <c r="DAN9" s="821"/>
      <c r="DAO9" s="821"/>
      <c r="DAP9" s="821"/>
      <c r="DAQ9" s="821"/>
      <c r="DAR9" s="821"/>
      <c r="DAS9" s="821"/>
      <c r="DAT9" s="821"/>
      <c r="DAU9" s="821"/>
      <c r="DAV9" s="821"/>
      <c r="DAW9" s="821"/>
      <c r="DAX9" s="821"/>
      <c r="DAY9" s="821"/>
      <c r="DAZ9" s="821"/>
      <c r="DBA9" s="821"/>
      <c r="DBB9" s="821"/>
      <c r="DBC9" s="821"/>
      <c r="DBD9" s="821"/>
      <c r="DBE9" s="821"/>
      <c r="DBF9" s="821"/>
      <c r="DBG9" s="821"/>
      <c r="DBH9" s="821"/>
      <c r="DBI9" s="821"/>
      <c r="DBJ9" s="821"/>
      <c r="DBK9" s="821"/>
      <c r="DBL9" s="821"/>
      <c r="DBM9" s="821"/>
      <c r="DBN9" s="821"/>
      <c r="DBO9" s="821"/>
      <c r="DBP9" s="821"/>
      <c r="DBQ9" s="821"/>
      <c r="DBR9" s="821"/>
      <c r="DBS9" s="821"/>
      <c r="DBT9" s="821"/>
      <c r="DBU9" s="821"/>
      <c r="DBV9" s="821"/>
      <c r="DBW9" s="821"/>
      <c r="DBX9" s="821"/>
      <c r="DBY9" s="821"/>
      <c r="DBZ9" s="821"/>
      <c r="DCA9" s="821"/>
      <c r="DCB9" s="821"/>
      <c r="DCC9" s="821"/>
      <c r="DCD9" s="821"/>
      <c r="DCE9" s="821"/>
      <c r="DCF9" s="821"/>
      <c r="DCG9" s="821"/>
      <c r="DCH9" s="821"/>
      <c r="DCI9" s="821"/>
      <c r="DCJ9" s="821"/>
      <c r="DCK9" s="821"/>
      <c r="DCL9" s="821"/>
      <c r="DCM9" s="821"/>
      <c r="DCN9" s="821"/>
      <c r="DCO9" s="821"/>
      <c r="DCP9" s="821"/>
      <c r="DCQ9" s="821"/>
      <c r="DCR9" s="821"/>
      <c r="DCS9" s="821"/>
      <c r="DCT9" s="821"/>
      <c r="DCU9" s="821"/>
      <c r="DCV9" s="821"/>
      <c r="DCW9" s="821"/>
      <c r="DCX9" s="821"/>
      <c r="DCY9" s="821"/>
      <c r="DCZ9" s="821"/>
      <c r="DDA9" s="821"/>
      <c r="DDB9" s="821"/>
      <c r="DDC9" s="821"/>
      <c r="DDD9" s="821"/>
      <c r="DDE9" s="821"/>
      <c r="DDF9" s="821"/>
      <c r="DDG9" s="821"/>
      <c r="DDH9" s="821"/>
      <c r="DDI9" s="821"/>
      <c r="DDJ9" s="821"/>
      <c r="DDK9" s="821"/>
      <c r="DDL9" s="821"/>
      <c r="DDM9" s="821"/>
      <c r="DDN9" s="821"/>
      <c r="DDO9" s="821"/>
      <c r="DDP9" s="821"/>
      <c r="DDQ9" s="821"/>
      <c r="DDR9" s="821"/>
      <c r="DDS9" s="821"/>
      <c r="DDT9" s="821"/>
      <c r="DDU9" s="821"/>
      <c r="DDV9" s="821"/>
      <c r="DDW9" s="821"/>
      <c r="DDX9" s="821"/>
      <c r="DDY9" s="821"/>
      <c r="DDZ9" s="821"/>
      <c r="DEA9" s="821"/>
      <c r="DEB9" s="821"/>
      <c r="DEC9" s="821"/>
      <c r="DED9" s="821"/>
      <c r="DEE9" s="821"/>
      <c r="DEF9" s="821"/>
      <c r="DEG9" s="821"/>
      <c r="DEH9" s="821"/>
      <c r="DEI9" s="821"/>
      <c r="DEJ9" s="821"/>
      <c r="DEK9" s="821"/>
      <c r="DEL9" s="821"/>
      <c r="DEM9" s="821"/>
      <c r="DEN9" s="821"/>
      <c r="DEO9" s="821"/>
      <c r="DEP9" s="821"/>
      <c r="DEQ9" s="821"/>
      <c r="DER9" s="821"/>
      <c r="DES9" s="821"/>
      <c r="DET9" s="821"/>
      <c r="DEU9" s="821"/>
      <c r="DEV9" s="821"/>
      <c r="DEW9" s="821"/>
      <c r="DEX9" s="821"/>
      <c r="DEY9" s="821"/>
      <c r="DEZ9" s="821"/>
      <c r="DFA9" s="821"/>
      <c r="DFB9" s="821"/>
      <c r="DFC9" s="821"/>
      <c r="DFD9" s="821"/>
      <c r="DFE9" s="821"/>
      <c r="DFF9" s="821"/>
      <c r="DFG9" s="821"/>
      <c r="DFH9" s="821"/>
      <c r="DFI9" s="821"/>
      <c r="DFJ9" s="821"/>
      <c r="DFK9" s="821"/>
      <c r="DFL9" s="821"/>
      <c r="DFM9" s="821"/>
      <c r="DFN9" s="821"/>
      <c r="DFO9" s="821"/>
      <c r="DFP9" s="821"/>
      <c r="DFQ9" s="821"/>
      <c r="DFR9" s="821"/>
      <c r="DFS9" s="821"/>
      <c r="DFT9" s="821"/>
      <c r="DFU9" s="821"/>
      <c r="DFV9" s="821"/>
      <c r="DFW9" s="821"/>
      <c r="DFX9" s="821"/>
      <c r="DFY9" s="821"/>
      <c r="DFZ9" s="821"/>
      <c r="DGA9" s="821"/>
      <c r="DGB9" s="821"/>
      <c r="DGC9" s="821"/>
      <c r="DGD9" s="821"/>
      <c r="DGE9" s="821"/>
      <c r="DGF9" s="821"/>
      <c r="DGG9" s="821"/>
      <c r="DGH9" s="821"/>
      <c r="DGI9" s="821"/>
      <c r="DGJ9" s="821"/>
      <c r="DGK9" s="821"/>
      <c r="DGL9" s="821"/>
      <c r="DGM9" s="821"/>
      <c r="DGN9" s="821"/>
      <c r="DGO9" s="821"/>
      <c r="DGP9" s="821"/>
      <c r="DGQ9" s="821"/>
      <c r="DGR9" s="821"/>
      <c r="DGS9" s="821"/>
      <c r="DGT9" s="821"/>
      <c r="DGU9" s="821"/>
      <c r="DGV9" s="821"/>
      <c r="DGW9" s="821"/>
      <c r="DGX9" s="821"/>
      <c r="DGY9" s="821"/>
      <c r="DGZ9" s="821"/>
      <c r="DHA9" s="821"/>
      <c r="DHB9" s="821"/>
      <c r="DHC9" s="821"/>
      <c r="DHD9" s="821"/>
      <c r="DHE9" s="821"/>
      <c r="DHF9" s="821"/>
      <c r="DHG9" s="821"/>
      <c r="DHH9" s="821"/>
      <c r="DHI9" s="821"/>
      <c r="DHJ9" s="821"/>
      <c r="DHK9" s="821"/>
      <c r="DHL9" s="821"/>
      <c r="DHM9" s="821"/>
      <c r="DHN9" s="821"/>
      <c r="DHO9" s="821"/>
      <c r="DHP9" s="821"/>
      <c r="DHQ9" s="821"/>
      <c r="DHR9" s="821"/>
      <c r="DHS9" s="821"/>
      <c r="DHT9" s="821"/>
      <c r="DHU9" s="821"/>
      <c r="DHV9" s="821"/>
      <c r="DHW9" s="821"/>
      <c r="DHX9" s="821"/>
      <c r="DHY9" s="821"/>
      <c r="DHZ9" s="821"/>
      <c r="DIA9" s="821"/>
      <c r="DIB9" s="821"/>
      <c r="DIC9" s="821"/>
      <c r="DID9" s="821"/>
      <c r="DIE9" s="821"/>
      <c r="DIF9" s="821"/>
      <c r="DIG9" s="821"/>
      <c r="DIH9" s="821"/>
      <c r="DII9" s="821"/>
      <c r="DIJ9" s="821"/>
      <c r="DIK9" s="821"/>
      <c r="DIL9" s="821"/>
      <c r="DIM9" s="821"/>
      <c r="DIN9" s="821"/>
      <c r="DIO9" s="821"/>
      <c r="DIP9" s="821"/>
      <c r="DIQ9" s="821"/>
      <c r="DIR9" s="821"/>
      <c r="DIS9" s="821"/>
      <c r="DIT9" s="821"/>
      <c r="DIU9" s="821"/>
      <c r="DIV9" s="821"/>
      <c r="DIW9" s="821"/>
      <c r="DIX9" s="821"/>
      <c r="DIY9" s="821"/>
      <c r="DIZ9" s="821"/>
      <c r="DJA9" s="821"/>
      <c r="DJB9" s="821"/>
      <c r="DJC9" s="821"/>
      <c r="DJD9" s="821"/>
      <c r="DJE9" s="821"/>
      <c r="DJF9" s="821"/>
      <c r="DJG9" s="821"/>
      <c r="DJH9" s="821"/>
      <c r="DJI9" s="821"/>
      <c r="DJJ9" s="821"/>
      <c r="DJK9" s="821"/>
      <c r="DJL9" s="821"/>
      <c r="DJM9" s="821"/>
      <c r="DJN9" s="821"/>
      <c r="DJO9" s="821"/>
      <c r="DJP9" s="821"/>
      <c r="DJQ9" s="821"/>
      <c r="DJR9" s="821"/>
      <c r="DJS9" s="821"/>
      <c r="DJT9" s="821"/>
      <c r="DJU9" s="821"/>
      <c r="DJV9" s="821"/>
      <c r="DJW9" s="821"/>
      <c r="DJX9" s="821"/>
      <c r="DJY9" s="821"/>
      <c r="DJZ9" s="821"/>
      <c r="DKA9" s="821"/>
      <c r="DKB9" s="821"/>
      <c r="DKC9" s="821"/>
      <c r="DKD9" s="821"/>
      <c r="DKE9" s="821"/>
      <c r="DKF9" s="821"/>
      <c r="DKG9" s="821"/>
      <c r="DKH9" s="821"/>
      <c r="DKI9" s="821"/>
      <c r="DKJ9" s="821"/>
      <c r="DKK9" s="821"/>
      <c r="DKL9" s="821"/>
      <c r="DKM9" s="821"/>
      <c r="DKN9" s="821"/>
      <c r="DKO9" s="821"/>
      <c r="DKP9" s="821"/>
      <c r="DKQ9" s="821"/>
      <c r="DKR9" s="821"/>
      <c r="DKS9" s="821"/>
      <c r="DKT9" s="821"/>
      <c r="DKU9" s="821"/>
      <c r="DKV9" s="821"/>
      <c r="DKW9" s="821"/>
      <c r="DKX9" s="821"/>
      <c r="DKY9" s="821"/>
      <c r="DKZ9" s="821"/>
      <c r="DLA9" s="821"/>
      <c r="DLB9" s="821"/>
      <c r="DLC9" s="821"/>
      <c r="DLD9" s="821"/>
      <c r="DLE9" s="821"/>
      <c r="DLF9" s="821"/>
      <c r="DLG9" s="821"/>
      <c r="DLH9" s="821"/>
      <c r="DLI9" s="821"/>
      <c r="DLJ9" s="821"/>
      <c r="DLK9" s="821"/>
      <c r="DLL9" s="821"/>
      <c r="DLM9" s="821"/>
      <c r="DLN9" s="821"/>
      <c r="DLO9" s="821"/>
      <c r="DLP9" s="821"/>
      <c r="DLQ9" s="821"/>
      <c r="DLR9" s="821"/>
      <c r="DLS9" s="821"/>
      <c r="DLT9" s="821"/>
      <c r="DLU9" s="821"/>
      <c r="DLV9" s="821"/>
      <c r="DLW9" s="821"/>
      <c r="DLX9" s="821"/>
      <c r="DLY9" s="821"/>
      <c r="DLZ9" s="821"/>
      <c r="DMA9" s="821"/>
      <c r="DMB9" s="821"/>
      <c r="DMC9" s="821"/>
      <c r="DMD9" s="821"/>
      <c r="DME9" s="821"/>
      <c r="DMF9" s="821"/>
      <c r="DMG9" s="821"/>
      <c r="DMH9" s="821"/>
      <c r="DMI9" s="821"/>
      <c r="DMJ9" s="821"/>
      <c r="DMK9" s="821"/>
      <c r="DML9" s="821"/>
      <c r="DMM9" s="821"/>
      <c r="DMN9" s="821"/>
      <c r="DMO9" s="821"/>
      <c r="DMP9" s="821"/>
      <c r="DMQ9" s="821"/>
      <c r="DMR9" s="821"/>
      <c r="DMS9" s="821"/>
      <c r="DMT9" s="821"/>
      <c r="DMU9" s="821"/>
      <c r="DMV9" s="821"/>
      <c r="DMW9" s="821"/>
      <c r="DMX9" s="821"/>
      <c r="DMY9" s="821"/>
      <c r="DMZ9" s="821"/>
      <c r="DNA9" s="821"/>
      <c r="DNB9" s="821"/>
      <c r="DNC9" s="821"/>
      <c r="DND9" s="821"/>
      <c r="DNE9" s="821"/>
      <c r="DNF9" s="821"/>
      <c r="DNG9" s="821"/>
      <c r="DNH9" s="821"/>
      <c r="DNI9" s="821"/>
      <c r="DNJ9" s="821"/>
      <c r="DNK9" s="821"/>
      <c r="DNL9" s="821"/>
      <c r="DNM9" s="821"/>
      <c r="DNN9" s="821"/>
      <c r="DNO9" s="821"/>
      <c r="DNP9" s="821"/>
      <c r="DNQ9" s="821"/>
      <c r="DNR9" s="821"/>
      <c r="DNS9" s="821"/>
      <c r="DNT9" s="821"/>
      <c r="DNU9" s="821"/>
      <c r="DNV9" s="821"/>
      <c r="DNW9" s="821"/>
      <c r="DNX9" s="821"/>
      <c r="DNY9" s="821"/>
      <c r="DNZ9" s="821"/>
      <c r="DOA9" s="821"/>
      <c r="DOB9" s="821"/>
      <c r="DOC9" s="821"/>
      <c r="DOD9" s="821"/>
      <c r="DOE9" s="821"/>
      <c r="DOF9" s="821"/>
      <c r="DOG9" s="821"/>
      <c r="DOH9" s="821"/>
      <c r="DOI9" s="821"/>
      <c r="DOJ9" s="821"/>
      <c r="DOK9" s="821"/>
      <c r="DOL9" s="821"/>
      <c r="DOM9" s="821"/>
      <c r="DON9" s="821"/>
      <c r="DOO9" s="821"/>
      <c r="DOP9" s="821"/>
      <c r="DOQ9" s="821"/>
      <c r="DOR9" s="821"/>
      <c r="DOS9" s="821"/>
      <c r="DOT9" s="821"/>
      <c r="DOU9" s="821"/>
      <c r="DOV9" s="821"/>
      <c r="DOW9" s="821"/>
      <c r="DOX9" s="821"/>
      <c r="DOY9" s="821"/>
      <c r="DOZ9" s="821"/>
      <c r="DPA9" s="821"/>
      <c r="DPB9" s="821"/>
      <c r="DPC9" s="821"/>
      <c r="DPD9" s="821"/>
      <c r="DPE9" s="821"/>
      <c r="DPF9" s="821"/>
      <c r="DPG9" s="821"/>
      <c r="DPH9" s="821"/>
      <c r="DPI9" s="821"/>
      <c r="DPJ9" s="821"/>
      <c r="DPK9" s="821"/>
      <c r="DPL9" s="821"/>
      <c r="DPM9" s="821"/>
      <c r="DPN9" s="821"/>
      <c r="DPO9" s="821"/>
      <c r="DPP9" s="821"/>
      <c r="DPQ9" s="821"/>
      <c r="DPR9" s="821"/>
      <c r="DPS9" s="821"/>
      <c r="DPT9" s="821"/>
      <c r="DPU9" s="821"/>
      <c r="DPV9" s="821"/>
      <c r="DPW9" s="821"/>
      <c r="DPX9" s="821"/>
      <c r="DPY9" s="821"/>
      <c r="DPZ9" s="821"/>
      <c r="DQA9" s="821"/>
      <c r="DQB9" s="821"/>
      <c r="DQC9" s="821"/>
      <c r="DQD9" s="821"/>
      <c r="DQE9" s="821"/>
      <c r="DQF9" s="821"/>
      <c r="DQG9" s="821"/>
      <c r="DQH9" s="821"/>
      <c r="DQI9" s="821"/>
      <c r="DQJ9" s="821"/>
      <c r="DQK9" s="821"/>
      <c r="DQL9" s="821"/>
      <c r="DQM9" s="821"/>
      <c r="DQN9" s="821"/>
      <c r="DQO9" s="821"/>
      <c r="DQP9" s="821"/>
      <c r="DQQ9" s="821"/>
      <c r="DQR9" s="821"/>
      <c r="DQS9" s="821"/>
      <c r="DQT9" s="821"/>
      <c r="DQU9" s="821"/>
      <c r="DQV9" s="821"/>
      <c r="DQW9" s="821"/>
      <c r="DQX9" s="821"/>
      <c r="DQY9" s="821"/>
      <c r="DQZ9" s="821"/>
      <c r="DRA9" s="821"/>
      <c r="DRB9" s="821"/>
      <c r="DRC9" s="821"/>
      <c r="DRD9" s="821"/>
      <c r="DRE9" s="821"/>
      <c r="DRF9" s="821"/>
      <c r="DRG9" s="821"/>
      <c r="DRH9" s="821"/>
      <c r="DRI9" s="821"/>
      <c r="DRJ9" s="821"/>
      <c r="DRK9" s="821"/>
      <c r="DRL9" s="821"/>
      <c r="DRM9" s="821"/>
      <c r="DRN9" s="821"/>
      <c r="DRO9" s="821"/>
      <c r="DRP9" s="821"/>
      <c r="DRQ9" s="821"/>
      <c r="DRR9" s="821"/>
      <c r="DRS9" s="821"/>
      <c r="DRT9" s="821"/>
      <c r="DRU9" s="821"/>
      <c r="DRV9" s="821"/>
      <c r="DRW9" s="821"/>
      <c r="DRX9" s="821"/>
      <c r="DRY9" s="821"/>
      <c r="DRZ9" s="821"/>
      <c r="DSA9" s="821"/>
      <c r="DSB9" s="821"/>
      <c r="DSC9" s="821"/>
      <c r="DSD9" s="821"/>
      <c r="DSE9" s="821"/>
      <c r="DSF9" s="821"/>
      <c r="DSG9" s="821"/>
      <c r="DSH9" s="821"/>
      <c r="DSI9" s="821"/>
      <c r="DSJ9" s="821"/>
      <c r="DSK9" s="821"/>
      <c r="DSL9" s="821"/>
      <c r="DSM9" s="821"/>
      <c r="DSN9" s="821"/>
      <c r="DSO9" s="821"/>
      <c r="DSP9" s="821"/>
      <c r="DSQ9" s="821"/>
      <c r="DSR9" s="821"/>
      <c r="DSS9" s="821"/>
      <c r="DST9" s="821"/>
      <c r="DSU9" s="821"/>
      <c r="DSV9" s="821"/>
      <c r="DSW9" s="821"/>
      <c r="DSX9" s="821"/>
      <c r="DSY9" s="821"/>
      <c r="DSZ9" s="821"/>
      <c r="DTA9" s="821"/>
      <c r="DTB9" s="821"/>
      <c r="DTC9" s="821"/>
      <c r="DTD9" s="821"/>
      <c r="DTE9" s="821"/>
      <c r="DTF9" s="821"/>
      <c r="DTG9" s="821"/>
      <c r="DTH9" s="821"/>
      <c r="DTI9" s="821"/>
      <c r="DTJ9" s="821"/>
      <c r="DTK9" s="821"/>
      <c r="DTL9" s="821"/>
      <c r="DTM9" s="821"/>
      <c r="DTN9" s="821"/>
      <c r="DTO9" s="821"/>
      <c r="DTP9" s="821"/>
      <c r="DTQ9" s="821"/>
      <c r="DTR9" s="821"/>
      <c r="DTS9" s="821"/>
      <c r="DTT9" s="821"/>
      <c r="DTU9" s="821"/>
      <c r="DTV9" s="821"/>
      <c r="DTW9" s="821"/>
      <c r="DTX9" s="821"/>
      <c r="DTY9" s="821"/>
      <c r="DTZ9" s="821"/>
      <c r="DUA9" s="821"/>
      <c r="DUB9" s="821"/>
      <c r="DUC9" s="821"/>
      <c r="DUD9" s="821"/>
      <c r="DUE9" s="821"/>
      <c r="DUF9" s="821"/>
      <c r="DUG9" s="821"/>
      <c r="DUH9" s="821"/>
      <c r="DUI9" s="821"/>
      <c r="DUJ9" s="821"/>
      <c r="DUK9" s="821"/>
      <c r="DUL9" s="821"/>
      <c r="DUM9" s="821"/>
      <c r="DUN9" s="821"/>
      <c r="DUO9" s="821"/>
      <c r="DUP9" s="821"/>
      <c r="DUQ9" s="821"/>
      <c r="DUR9" s="821"/>
      <c r="DUS9" s="821"/>
      <c r="DUT9" s="821"/>
      <c r="DUU9" s="821"/>
      <c r="DUV9" s="821"/>
      <c r="DUW9" s="821"/>
      <c r="DUX9" s="821"/>
      <c r="DUY9" s="821"/>
      <c r="DUZ9" s="821"/>
      <c r="DVA9" s="821"/>
      <c r="DVB9" s="821"/>
      <c r="DVC9" s="821"/>
      <c r="DVD9" s="821"/>
      <c r="DVE9" s="821"/>
      <c r="DVF9" s="821"/>
      <c r="DVG9" s="821"/>
      <c r="DVH9" s="821"/>
      <c r="DVI9" s="821"/>
      <c r="DVJ9" s="821"/>
      <c r="DVK9" s="821"/>
      <c r="DVL9" s="821"/>
      <c r="DVM9" s="821"/>
      <c r="DVN9" s="821"/>
      <c r="DVO9" s="821"/>
      <c r="DVP9" s="821"/>
      <c r="DVQ9" s="821"/>
      <c r="DVR9" s="821"/>
      <c r="DVS9" s="821"/>
      <c r="DVT9" s="821"/>
      <c r="DVU9" s="821"/>
      <c r="DVV9" s="821"/>
      <c r="DVW9" s="821"/>
      <c r="DVX9" s="821"/>
      <c r="DVY9" s="821"/>
      <c r="DVZ9" s="821"/>
      <c r="DWA9" s="821"/>
      <c r="DWB9" s="821"/>
      <c r="DWC9" s="821"/>
      <c r="DWD9" s="821"/>
      <c r="DWE9" s="821"/>
      <c r="DWF9" s="821"/>
      <c r="DWG9" s="821"/>
      <c r="DWH9" s="821"/>
      <c r="DWI9" s="821"/>
      <c r="DWJ9" s="821"/>
      <c r="DWK9" s="821"/>
      <c r="DWL9" s="821"/>
      <c r="DWM9" s="821"/>
      <c r="DWN9" s="821"/>
      <c r="DWO9" s="821"/>
      <c r="DWP9" s="821"/>
      <c r="DWQ9" s="821"/>
      <c r="DWR9" s="821"/>
      <c r="DWS9" s="821"/>
      <c r="DWT9" s="821"/>
      <c r="DWU9" s="821"/>
      <c r="DWV9" s="821"/>
      <c r="DWW9" s="821"/>
      <c r="DWX9" s="821"/>
      <c r="DWY9" s="821"/>
      <c r="DWZ9" s="821"/>
      <c r="DXA9" s="821"/>
      <c r="DXB9" s="821"/>
      <c r="DXC9" s="821"/>
      <c r="DXD9" s="821"/>
      <c r="DXE9" s="821"/>
      <c r="DXF9" s="821"/>
      <c r="DXG9" s="821"/>
      <c r="DXH9" s="821"/>
      <c r="DXI9" s="821"/>
      <c r="DXJ9" s="821"/>
      <c r="DXK9" s="821"/>
      <c r="DXL9" s="821"/>
      <c r="DXM9" s="821"/>
      <c r="DXN9" s="821"/>
      <c r="DXO9" s="821"/>
      <c r="DXP9" s="821"/>
      <c r="DXQ9" s="821"/>
      <c r="DXR9" s="821"/>
      <c r="DXS9" s="821"/>
      <c r="DXT9" s="821"/>
      <c r="DXU9" s="821"/>
      <c r="DXV9" s="821"/>
      <c r="DXW9" s="821"/>
      <c r="DXX9" s="821"/>
      <c r="DXY9" s="821"/>
      <c r="DXZ9" s="821"/>
      <c r="DYA9" s="821"/>
      <c r="DYB9" s="821"/>
      <c r="DYC9" s="821"/>
      <c r="DYD9" s="821"/>
      <c r="DYE9" s="821"/>
      <c r="DYF9" s="821"/>
      <c r="DYG9" s="821"/>
      <c r="DYH9" s="821"/>
      <c r="DYI9" s="821"/>
      <c r="DYJ9" s="821"/>
      <c r="DYK9" s="821"/>
      <c r="DYL9" s="821"/>
      <c r="DYM9" s="821"/>
      <c r="DYN9" s="821"/>
      <c r="DYO9" s="821"/>
      <c r="DYP9" s="821"/>
      <c r="DYQ9" s="821"/>
      <c r="DYR9" s="821"/>
      <c r="DYS9" s="821"/>
      <c r="DYT9" s="821"/>
      <c r="DYU9" s="821"/>
      <c r="DYV9" s="821"/>
      <c r="DYW9" s="821"/>
      <c r="DYX9" s="821"/>
      <c r="DYY9" s="821"/>
      <c r="DYZ9" s="821"/>
      <c r="DZA9" s="821"/>
      <c r="DZB9" s="821"/>
      <c r="DZC9" s="821"/>
      <c r="DZD9" s="821"/>
      <c r="DZE9" s="821"/>
      <c r="DZF9" s="821"/>
      <c r="DZG9" s="821"/>
      <c r="DZH9" s="821"/>
      <c r="DZI9" s="821"/>
      <c r="DZJ9" s="821"/>
      <c r="DZK9" s="821"/>
      <c r="DZL9" s="821"/>
      <c r="DZM9" s="821"/>
      <c r="DZN9" s="821"/>
      <c r="DZO9" s="821"/>
      <c r="DZP9" s="821"/>
      <c r="DZQ9" s="821"/>
      <c r="DZR9" s="821"/>
      <c r="DZS9" s="821"/>
      <c r="DZT9" s="821"/>
      <c r="DZU9" s="821"/>
      <c r="DZV9" s="821"/>
      <c r="DZW9" s="821"/>
      <c r="DZX9" s="821"/>
      <c r="DZY9" s="821"/>
      <c r="DZZ9" s="821"/>
      <c r="EAA9" s="821"/>
      <c r="EAB9" s="821"/>
      <c r="EAC9" s="821"/>
      <c r="EAD9" s="821"/>
      <c r="EAE9" s="821"/>
      <c r="EAF9" s="821"/>
      <c r="EAG9" s="821"/>
      <c r="EAH9" s="821"/>
      <c r="EAI9" s="821"/>
      <c r="EAJ9" s="821"/>
      <c r="EAK9" s="821"/>
      <c r="EAL9" s="821"/>
      <c r="EAM9" s="821"/>
      <c r="EAN9" s="821"/>
      <c r="EAO9" s="821"/>
      <c r="EAP9" s="821"/>
      <c r="EAQ9" s="821"/>
      <c r="EAR9" s="821"/>
      <c r="EAS9" s="821"/>
      <c r="EAT9" s="821"/>
      <c r="EAU9" s="821"/>
      <c r="EAV9" s="821"/>
      <c r="EAW9" s="821"/>
      <c r="EAX9" s="821"/>
      <c r="EAY9" s="821"/>
      <c r="EAZ9" s="821"/>
      <c r="EBA9" s="821"/>
      <c r="EBB9" s="821"/>
      <c r="EBC9" s="821"/>
      <c r="EBD9" s="821"/>
      <c r="EBE9" s="821"/>
      <c r="EBF9" s="821"/>
      <c r="EBG9" s="821"/>
      <c r="EBH9" s="821"/>
      <c r="EBI9" s="821"/>
      <c r="EBJ9" s="821"/>
      <c r="EBK9" s="821"/>
      <c r="EBL9" s="821"/>
      <c r="EBM9" s="821"/>
      <c r="EBN9" s="821"/>
      <c r="EBO9" s="821"/>
      <c r="EBP9" s="821"/>
      <c r="EBQ9" s="821"/>
      <c r="EBR9" s="821"/>
      <c r="EBS9" s="821"/>
      <c r="EBT9" s="821"/>
      <c r="EBU9" s="821"/>
      <c r="EBV9" s="821"/>
      <c r="EBW9" s="821"/>
      <c r="EBX9" s="821"/>
      <c r="EBY9" s="821"/>
      <c r="EBZ9" s="821"/>
      <c r="ECA9" s="821"/>
      <c r="ECB9" s="821"/>
      <c r="ECC9" s="821"/>
      <c r="ECD9" s="821"/>
      <c r="ECE9" s="821"/>
      <c r="ECF9" s="821"/>
      <c r="ECG9" s="821"/>
      <c r="ECH9" s="821"/>
      <c r="ECI9" s="821"/>
      <c r="ECJ9" s="821"/>
      <c r="ECK9" s="821"/>
      <c r="ECL9" s="821"/>
      <c r="ECM9" s="821"/>
      <c r="ECN9" s="821"/>
      <c r="ECO9" s="821"/>
      <c r="ECP9" s="821"/>
      <c r="ECQ9" s="821"/>
      <c r="ECR9" s="821"/>
      <c r="ECS9" s="821"/>
      <c r="ECT9" s="821"/>
      <c r="ECU9" s="821"/>
      <c r="ECV9" s="821"/>
      <c r="ECW9" s="821"/>
      <c r="ECX9" s="821"/>
      <c r="ECY9" s="821"/>
      <c r="ECZ9" s="821"/>
      <c r="EDA9" s="821"/>
      <c r="EDB9" s="821"/>
      <c r="EDC9" s="821"/>
      <c r="EDD9" s="821"/>
      <c r="EDE9" s="821"/>
      <c r="EDF9" s="821"/>
      <c r="EDG9" s="821"/>
      <c r="EDH9" s="821"/>
      <c r="EDI9" s="821"/>
      <c r="EDJ9" s="821"/>
      <c r="EDK9" s="821"/>
      <c r="EDL9" s="821"/>
      <c r="EDM9" s="821"/>
      <c r="EDN9" s="821"/>
      <c r="EDO9" s="821"/>
      <c r="EDP9" s="821"/>
      <c r="EDQ9" s="821"/>
      <c r="EDR9" s="821"/>
      <c r="EDS9" s="821"/>
      <c r="EDT9" s="821"/>
      <c r="EDU9" s="821"/>
      <c r="EDV9" s="821"/>
      <c r="EDW9" s="821"/>
      <c r="EDX9" s="821"/>
      <c r="EDY9" s="821"/>
      <c r="EDZ9" s="821"/>
      <c r="EEA9" s="821"/>
      <c r="EEB9" s="821"/>
      <c r="EEC9" s="821"/>
      <c r="EED9" s="821"/>
      <c r="EEE9" s="821"/>
      <c r="EEF9" s="821"/>
      <c r="EEG9" s="821"/>
      <c r="EEH9" s="821"/>
      <c r="EEI9" s="821"/>
      <c r="EEJ9" s="821"/>
      <c r="EEK9" s="821"/>
      <c r="EEL9" s="821"/>
      <c r="EEM9" s="821"/>
      <c r="EEN9" s="821"/>
      <c r="EEO9" s="821"/>
      <c r="EEP9" s="821"/>
      <c r="EEQ9" s="821"/>
      <c r="EER9" s="821"/>
      <c r="EES9" s="821"/>
      <c r="EET9" s="821"/>
      <c r="EEU9" s="821"/>
      <c r="EEV9" s="821"/>
      <c r="EEW9" s="821"/>
      <c r="EEX9" s="821"/>
      <c r="EEY9" s="821"/>
      <c r="EEZ9" s="821"/>
      <c r="EFA9" s="821"/>
      <c r="EFB9" s="821"/>
      <c r="EFC9" s="821"/>
      <c r="EFD9" s="821"/>
      <c r="EFE9" s="821"/>
      <c r="EFF9" s="821"/>
      <c r="EFG9" s="821"/>
      <c r="EFH9" s="821"/>
      <c r="EFI9" s="821"/>
      <c r="EFJ9" s="821"/>
      <c r="EFK9" s="821"/>
      <c r="EFL9" s="821"/>
      <c r="EFM9" s="821"/>
      <c r="EFN9" s="821"/>
      <c r="EFO9" s="821"/>
      <c r="EFP9" s="821"/>
      <c r="EFQ9" s="821"/>
      <c r="EFR9" s="821"/>
      <c r="EFS9" s="821"/>
      <c r="EFT9" s="821"/>
      <c r="EFU9" s="821"/>
      <c r="EFV9" s="821"/>
      <c r="EFW9" s="821"/>
      <c r="EFX9" s="821"/>
      <c r="EFY9" s="821"/>
      <c r="EFZ9" s="821"/>
      <c r="EGA9" s="821"/>
      <c r="EGB9" s="821"/>
      <c r="EGC9" s="821"/>
      <c r="EGD9" s="821"/>
      <c r="EGE9" s="821"/>
      <c r="EGF9" s="821"/>
      <c r="EGG9" s="821"/>
      <c r="EGH9" s="821"/>
      <c r="EGI9" s="821"/>
      <c r="EGJ9" s="821"/>
      <c r="EGK9" s="821"/>
      <c r="EGL9" s="821"/>
      <c r="EGM9" s="821"/>
      <c r="EGN9" s="821"/>
      <c r="EGO9" s="821"/>
      <c r="EGP9" s="821"/>
      <c r="EGQ9" s="821"/>
      <c r="EGR9" s="821"/>
      <c r="EGS9" s="821"/>
      <c r="EGT9" s="821"/>
      <c r="EGU9" s="821"/>
      <c r="EGV9" s="821"/>
      <c r="EGW9" s="821"/>
      <c r="EGX9" s="821"/>
      <c r="EGY9" s="821"/>
      <c r="EGZ9" s="821"/>
      <c r="EHA9" s="821"/>
      <c r="EHB9" s="821"/>
      <c r="EHC9" s="821"/>
      <c r="EHD9" s="821"/>
      <c r="EHE9" s="821"/>
      <c r="EHF9" s="821"/>
      <c r="EHG9" s="821"/>
      <c r="EHH9" s="821"/>
      <c r="EHI9" s="821"/>
      <c r="EHJ9" s="821"/>
      <c r="EHK9" s="821"/>
      <c r="EHL9" s="821"/>
      <c r="EHM9" s="821"/>
      <c r="EHN9" s="821"/>
      <c r="EHO9" s="821"/>
      <c r="EHP9" s="821"/>
      <c r="EHQ9" s="821"/>
      <c r="EHR9" s="821"/>
      <c r="EHS9" s="821"/>
      <c r="EHT9" s="821"/>
      <c r="EHU9" s="821"/>
      <c r="EHV9" s="821"/>
      <c r="EHW9" s="821"/>
      <c r="EHX9" s="821"/>
      <c r="EHY9" s="821"/>
      <c r="EHZ9" s="821"/>
      <c r="EIA9" s="821"/>
      <c r="EIB9" s="821"/>
      <c r="EIC9" s="821"/>
      <c r="EID9" s="821"/>
      <c r="EIE9" s="821"/>
      <c r="EIF9" s="821"/>
      <c r="EIG9" s="821"/>
      <c r="EIH9" s="821"/>
      <c r="EII9" s="821"/>
      <c r="EIJ9" s="821"/>
      <c r="EIK9" s="821"/>
      <c r="EIL9" s="821"/>
      <c r="EIM9" s="821"/>
      <c r="EIN9" s="821"/>
      <c r="EIO9" s="821"/>
      <c r="EIP9" s="821"/>
      <c r="EIQ9" s="821"/>
      <c r="EIR9" s="821"/>
      <c r="EIS9" s="821"/>
      <c r="EIT9" s="821"/>
      <c r="EIU9" s="821"/>
      <c r="EIV9" s="821"/>
      <c r="EIW9" s="821"/>
      <c r="EIX9" s="821"/>
      <c r="EIY9" s="821"/>
      <c r="EIZ9" s="821"/>
      <c r="EJA9" s="821"/>
      <c r="EJB9" s="821"/>
      <c r="EJC9" s="821"/>
      <c r="EJD9" s="821"/>
      <c r="EJE9" s="821"/>
      <c r="EJF9" s="821"/>
      <c r="EJG9" s="821"/>
      <c r="EJH9" s="821"/>
      <c r="EJI9" s="821"/>
      <c r="EJJ9" s="821"/>
      <c r="EJK9" s="821"/>
      <c r="EJL9" s="821"/>
      <c r="EJM9" s="821"/>
      <c r="EJN9" s="821"/>
      <c r="EJO9" s="821"/>
      <c r="EJP9" s="821"/>
      <c r="EJQ9" s="821"/>
      <c r="EJR9" s="821"/>
      <c r="EJS9" s="821"/>
      <c r="EJT9" s="821"/>
      <c r="EJU9" s="821"/>
      <c r="EJV9" s="821"/>
      <c r="EJW9" s="821"/>
      <c r="EJX9" s="821"/>
      <c r="EJY9" s="821"/>
      <c r="EJZ9" s="821"/>
      <c r="EKA9" s="821"/>
      <c r="EKB9" s="821"/>
      <c r="EKC9" s="821"/>
      <c r="EKD9" s="821"/>
      <c r="EKE9" s="821"/>
      <c r="EKF9" s="821"/>
      <c r="EKG9" s="821"/>
      <c r="EKH9" s="821"/>
      <c r="EKI9" s="821"/>
      <c r="EKJ9" s="821"/>
      <c r="EKK9" s="821"/>
      <c r="EKL9" s="821"/>
      <c r="EKM9" s="821"/>
      <c r="EKN9" s="821"/>
      <c r="EKO9" s="821"/>
      <c r="EKP9" s="821"/>
      <c r="EKQ9" s="821"/>
      <c r="EKR9" s="821"/>
      <c r="EKS9" s="821"/>
      <c r="EKT9" s="821"/>
      <c r="EKU9" s="821"/>
      <c r="EKV9" s="821"/>
      <c r="EKW9" s="821"/>
      <c r="EKX9" s="821"/>
      <c r="EKY9" s="821"/>
      <c r="EKZ9" s="821"/>
      <c r="ELA9" s="821"/>
      <c r="ELB9" s="821"/>
      <c r="ELC9" s="821"/>
      <c r="ELD9" s="821"/>
      <c r="ELE9" s="821"/>
      <c r="ELF9" s="821"/>
      <c r="ELG9" s="821"/>
      <c r="ELH9" s="821"/>
      <c r="ELI9" s="821"/>
      <c r="ELJ9" s="821"/>
      <c r="ELK9" s="821"/>
      <c r="ELL9" s="821"/>
      <c r="ELM9" s="821"/>
      <c r="ELN9" s="821"/>
      <c r="ELO9" s="821"/>
      <c r="ELP9" s="821"/>
      <c r="ELQ9" s="821"/>
      <c r="ELR9" s="821"/>
      <c r="ELS9" s="821"/>
      <c r="ELT9" s="821"/>
      <c r="ELU9" s="821"/>
      <c r="ELV9" s="821"/>
      <c r="ELW9" s="821"/>
      <c r="ELX9" s="821"/>
      <c r="ELY9" s="821"/>
      <c r="ELZ9" s="821"/>
      <c r="EMA9" s="821"/>
      <c r="EMB9" s="821"/>
      <c r="EMC9" s="821"/>
      <c r="EMD9" s="821"/>
      <c r="EME9" s="821"/>
      <c r="EMF9" s="821"/>
      <c r="EMG9" s="821"/>
      <c r="EMH9" s="821"/>
      <c r="EMI9" s="821"/>
      <c r="EMJ9" s="821"/>
      <c r="EMK9" s="821"/>
      <c r="EML9" s="821"/>
      <c r="EMM9" s="821"/>
      <c r="EMN9" s="821"/>
      <c r="EMO9" s="821"/>
      <c r="EMP9" s="821"/>
      <c r="EMQ9" s="821"/>
      <c r="EMR9" s="821"/>
      <c r="EMS9" s="821"/>
      <c r="EMT9" s="821"/>
      <c r="EMU9" s="821"/>
      <c r="EMV9" s="821"/>
      <c r="EMW9" s="821"/>
      <c r="EMX9" s="821"/>
      <c r="EMY9" s="821"/>
      <c r="EMZ9" s="821"/>
      <c r="ENA9" s="821"/>
      <c r="ENB9" s="821"/>
      <c r="ENC9" s="821"/>
      <c r="END9" s="821"/>
      <c r="ENE9" s="821"/>
      <c r="ENF9" s="821"/>
      <c r="ENG9" s="821"/>
      <c r="ENH9" s="821"/>
      <c r="ENI9" s="821"/>
      <c r="ENJ9" s="821"/>
      <c r="ENK9" s="821"/>
      <c r="ENL9" s="821"/>
      <c r="ENM9" s="821"/>
      <c r="ENN9" s="821"/>
      <c r="ENO9" s="821"/>
      <c r="ENP9" s="821"/>
      <c r="ENQ9" s="821"/>
      <c r="ENR9" s="821"/>
      <c r="ENS9" s="821"/>
      <c r="ENT9" s="821"/>
      <c r="ENU9" s="821"/>
      <c r="ENV9" s="821"/>
      <c r="ENW9" s="821"/>
      <c r="ENX9" s="821"/>
      <c r="ENY9" s="821"/>
      <c r="ENZ9" s="821"/>
      <c r="EOA9" s="821"/>
      <c r="EOB9" s="821"/>
      <c r="EOC9" s="821"/>
      <c r="EOD9" s="821"/>
      <c r="EOE9" s="821"/>
      <c r="EOF9" s="821"/>
      <c r="EOG9" s="821"/>
      <c r="EOH9" s="821"/>
      <c r="EOI9" s="821"/>
      <c r="EOJ9" s="821"/>
      <c r="EOK9" s="821"/>
      <c r="EOL9" s="821"/>
      <c r="EOM9" s="821"/>
      <c r="EON9" s="821"/>
      <c r="EOO9" s="821"/>
      <c r="EOP9" s="821"/>
      <c r="EOQ9" s="821"/>
      <c r="EOR9" s="821"/>
      <c r="EOS9" s="821"/>
      <c r="EOT9" s="821"/>
      <c r="EOU9" s="821"/>
      <c r="EOV9" s="821"/>
      <c r="EOW9" s="821"/>
      <c r="EOX9" s="821"/>
      <c r="EOY9" s="821"/>
      <c r="EOZ9" s="821"/>
      <c r="EPA9" s="821"/>
      <c r="EPB9" s="821"/>
      <c r="EPC9" s="821"/>
      <c r="EPD9" s="821"/>
      <c r="EPE9" s="821"/>
      <c r="EPF9" s="821"/>
      <c r="EPG9" s="821"/>
      <c r="EPH9" s="821"/>
      <c r="EPI9" s="821"/>
      <c r="EPJ9" s="821"/>
      <c r="EPK9" s="821"/>
      <c r="EPL9" s="821"/>
      <c r="EPM9" s="821"/>
      <c r="EPN9" s="821"/>
      <c r="EPO9" s="821"/>
      <c r="EPP9" s="821"/>
      <c r="EPQ9" s="821"/>
      <c r="EPR9" s="821"/>
      <c r="EPS9" s="821"/>
      <c r="EPT9" s="821"/>
      <c r="EPU9" s="821"/>
      <c r="EPV9" s="821"/>
      <c r="EPW9" s="821"/>
      <c r="EPX9" s="821"/>
      <c r="EPY9" s="821"/>
      <c r="EPZ9" s="821"/>
      <c r="EQA9" s="821"/>
      <c r="EQB9" s="821"/>
      <c r="EQC9" s="821"/>
      <c r="EQD9" s="821"/>
      <c r="EQE9" s="821"/>
      <c r="EQF9" s="821"/>
      <c r="EQG9" s="821"/>
      <c r="EQH9" s="821"/>
      <c r="EQI9" s="821"/>
      <c r="EQJ9" s="821"/>
      <c r="EQK9" s="821"/>
      <c r="EQL9" s="821"/>
      <c r="EQM9" s="821"/>
      <c r="EQN9" s="821"/>
      <c r="EQO9" s="821"/>
      <c r="EQP9" s="821"/>
      <c r="EQQ9" s="821"/>
      <c r="EQR9" s="821"/>
      <c r="EQS9" s="821"/>
      <c r="EQT9" s="821"/>
      <c r="EQU9" s="821"/>
      <c r="EQV9" s="821"/>
      <c r="EQW9" s="821"/>
      <c r="EQX9" s="821"/>
      <c r="EQY9" s="821"/>
      <c r="EQZ9" s="821"/>
      <c r="ERA9" s="821"/>
      <c r="ERB9" s="821"/>
      <c r="ERC9" s="821"/>
      <c r="ERD9" s="821"/>
      <c r="ERE9" s="821"/>
      <c r="ERF9" s="821"/>
      <c r="ERG9" s="821"/>
      <c r="ERH9" s="821"/>
      <c r="ERI9" s="821"/>
      <c r="ERJ9" s="821"/>
      <c r="ERK9" s="821"/>
      <c r="ERL9" s="821"/>
      <c r="ERM9" s="821"/>
      <c r="ERN9" s="821"/>
      <c r="ERO9" s="821"/>
      <c r="ERP9" s="821"/>
      <c r="ERQ9" s="821"/>
      <c r="ERR9" s="821"/>
      <c r="ERS9" s="821"/>
      <c r="ERT9" s="821"/>
      <c r="ERU9" s="821"/>
      <c r="ERV9" s="821"/>
      <c r="ERW9" s="821"/>
      <c r="ERX9" s="821"/>
      <c r="ERY9" s="821"/>
      <c r="ERZ9" s="821"/>
      <c r="ESA9" s="821"/>
      <c r="ESB9" s="821"/>
      <c r="ESC9" s="821"/>
      <c r="ESD9" s="821"/>
      <c r="ESE9" s="821"/>
      <c r="ESF9" s="821"/>
      <c r="ESG9" s="821"/>
      <c r="ESH9" s="821"/>
      <c r="ESI9" s="821"/>
      <c r="ESJ9" s="821"/>
      <c r="ESK9" s="821"/>
      <c r="ESL9" s="821"/>
      <c r="ESM9" s="821"/>
      <c r="ESN9" s="821"/>
      <c r="ESO9" s="821"/>
      <c r="ESP9" s="821"/>
      <c r="ESQ9" s="821"/>
      <c r="ESR9" s="821"/>
      <c r="ESS9" s="821"/>
      <c r="EST9" s="821"/>
      <c r="ESU9" s="821"/>
      <c r="ESV9" s="821"/>
      <c r="ESW9" s="821"/>
      <c r="ESX9" s="821"/>
      <c r="ESY9" s="821"/>
      <c r="ESZ9" s="821"/>
      <c r="ETA9" s="821"/>
      <c r="ETB9" s="821"/>
      <c r="ETC9" s="821"/>
      <c r="ETD9" s="821"/>
      <c r="ETE9" s="821"/>
      <c r="ETF9" s="821"/>
      <c r="ETG9" s="821"/>
      <c r="ETH9" s="821"/>
      <c r="ETI9" s="821"/>
      <c r="ETJ9" s="821"/>
      <c r="ETK9" s="821"/>
      <c r="ETL9" s="821"/>
      <c r="ETM9" s="821"/>
      <c r="ETN9" s="821"/>
      <c r="ETO9" s="821"/>
      <c r="ETP9" s="821"/>
      <c r="ETQ9" s="821"/>
      <c r="ETR9" s="821"/>
      <c r="ETS9" s="821"/>
      <c r="ETT9" s="821"/>
      <c r="ETU9" s="821"/>
      <c r="ETV9" s="821"/>
      <c r="ETW9" s="821"/>
      <c r="ETX9" s="821"/>
      <c r="ETY9" s="821"/>
      <c r="ETZ9" s="821"/>
      <c r="EUA9" s="821"/>
      <c r="EUB9" s="821"/>
      <c r="EUC9" s="821"/>
      <c r="EUD9" s="821"/>
      <c r="EUE9" s="821"/>
      <c r="EUF9" s="821"/>
      <c r="EUG9" s="821"/>
      <c r="EUH9" s="821"/>
      <c r="EUI9" s="821"/>
      <c r="EUJ9" s="821"/>
      <c r="EUK9" s="821"/>
      <c r="EUL9" s="821"/>
      <c r="EUM9" s="821"/>
      <c r="EUN9" s="821"/>
      <c r="EUO9" s="821"/>
      <c r="EUP9" s="821"/>
      <c r="EUQ9" s="821"/>
      <c r="EUR9" s="821"/>
      <c r="EUS9" s="821"/>
      <c r="EUT9" s="821"/>
      <c r="EUU9" s="821"/>
      <c r="EUV9" s="821"/>
      <c r="EUW9" s="821"/>
      <c r="EUX9" s="821"/>
      <c r="EUY9" s="821"/>
      <c r="EUZ9" s="821"/>
      <c r="EVA9" s="821"/>
      <c r="EVB9" s="821"/>
      <c r="EVC9" s="821"/>
      <c r="EVD9" s="821"/>
      <c r="EVE9" s="821"/>
      <c r="EVF9" s="821"/>
      <c r="EVG9" s="821"/>
      <c r="EVH9" s="821"/>
      <c r="EVI9" s="821"/>
      <c r="EVJ9" s="821"/>
      <c r="EVK9" s="821"/>
      <c r="EVL9" s="821"/>
      <c r="EVM9" s="821"/>
      <c r="EVN9" s="821"/>
      <c r="EVO9" s="821"/>
      <c r="EVP9" s="821"/>
      <c r="EVQ9" s="821"/>
      <c r="EVR9" s="821"/>
      <c r="EVS9" s="821"/>
      <c r="EVT9" s="821"/>
      <c r="EVU9" s="821"/>
      <c r="EVV9" s="821"/>
      <c r="EVW9" s="821"/>
      <c r="EVX9" s="821"/>
      <c r="EVY9" s="821"/>
      <c r="EVZ9" s="821"/>
      <c r="EWA9" s="821"/>
      <c r="EWB9" s="821"/>
      <c r="EWC9" s="821"/>
      <c r="EWD9" s="821"/>
      <c r="EWE9" s="821"/>
      <c r="EWF9" s="821"/>
      <c r="EWG9" s="821"/>
      <c r="EWH9" s="821"/>
      <c r="EWI9" s="821"/>
      <c r="EWJ9" s="821"/>
      <c r="EWK9" s="821"/>
      <c r="EWL9" s="821"/>
      <c r="EWM9" s="821"/>
      <c r="EWN9" s="821"/>
      <c r="EWO9" s="821"/>
      <c r="EWP9" s="821"/>
      <c r="EWQ9" s="821"/>
      <c r="EWR9" s="821"/>
      <c r="EWS9" s="821"/>
      <c r="EWT9" s="821"/>
      <c r="EWU9" s="821"/>
      <c r="EWV9" s="821"/>
      <c r="EWW9" s="821"/>
      <c r="EWX9" s="821"/>
      <c r="EWY9" s="821"/>
      <c r="EWZ9" s="821"/>
      <c r="EXA9" s="821"/>
      <c r="EXB9" s="821"/>
      <c r="EXC9" s="821"/>
      <c r="EXD9" s="821"/>
      <c r="EXE9" s="821"/>
      <c r="EXF9" s="821"/>
      <c r="EXG9" s="821"/>
      <c r="EXH9" s="821"/>
      <c r="EXI9" s="821"/>
      <c r="EXJ9" s="821"/>
      <c r="EXK9" s="821"/>
      <c r="EXL9" s="821"/>
      <c r="EXM9" s="821"/>
      <c r="EXN9" s="821"/>
      <c r="EXO9" s="821"/>
      <c r="EXP9" s="821"/>
      <c r="EXQ9" s="821"/>
      <c r="EXR9" s="821"/>
      <c r="EXS9" s="821"/>
      <c r="EXT9" s="821"/>
      <c r="EXU9" s="821"/>
      <c r="EXV9" s="821"/>
      <c r="EXW9" s="821"/>
      <c r="EXX9" s="821"/>
      <c r="EXY9" s="821"/>
      <c r="EXZ9" s="821"/>
      <c r="EYA9" s="821"/>
      <c r="EYB9" s="821"/>
      <c r="EYC9" s="821"/>
      <c r="EYD9" s="821"/>
      <c r="EYE9" s="821"/>
      <c r="EYF9" s="821"/>
      <c r="EYG9" s="821"/>
      <c r="EYH9" s="821"/>
      <c r="EYI9" s="821"/>
      <c r="EYJ9" s="821"/>
      <c r="EYK9" s="821"/>
      <c r="EYL9" s="821"/>
      <c r="EYM9" s="821"/>
      <c r="EYN9" s="821"/>
      <c r="EYO9" s="821"/>
      <c r="EYP9" s="821"/>
      <c r="EYQ9" s="821"/>
      <c r="EYR9" s="821"/>
      <c r="EYS9" s="821"/>
      <c r="EYT9" s="821"/>
      <c r="EYU9" s="821"/>
      <c r="EYV9" s="821"/>
      <c r="EYW9" s="821"/>
      <c r="EYX9" s="821"/>
      <c r="EYY9" s="821"/>
      <c r="EYZ9" s="821"/>
      <c r="EZA9" s="821"/>
      <c r="EZB9" s="821"/>
      <c r="EZC9" s="821"/>
      <c r="EZD9" s="821"/>
      <c r="EZE9" s="821"/>
      <c r="EZF9" s="821"/>
      <c r="EZG9" s="821"/>
      <c r="EZH9" s="821"/>
      <c r="EZI9" s="821"/>
      <c r="EZJ9" s="821"/>
      <c r="EZK9" s="821"/>
      <c r="EZL9" s="821"/>
      <c r="EZM9" s="821"/>
      <c r="EZN9" s="821"/>
      <c r="EZO9" s="821"/>
      <c r="EZP9" s="821"/>
      <c r="EZQ9" s="821"/>
      <c r="EZR9" s="821"/>
      <c r="EZS9" s="821"/>
      <c r="EZT9" s="821"/>
      <c r="EZU9" s="821"/>
      <c r="EZV9" s="821"/>
      <c r="EZW9" s="821"/>
      <c r="EZX9" s="821"/>
      <c r="EZY9" s="821"/>
      <c r="EZZ9" s="821"/>
      <c r="FAA9" s="821"/>
      <c r="FAB9" s="821"/>
      <c r="FAC9" s="821"/>
      <c r="FAD9" s="821"/>
      <c r="FAE9" s="821"/>
      <c r="FAF9" s="821"/>
      <c r="FAG9" s="821"/>
      <c r="FAH9" s="821"/>
      <c r="FAI9" s="821"/>
      <c r="FAJ9" s="821"/>
      <c r="FAK9" s="821"/>
      <c r="FAL9" s="821"/>
      <c r="FAM9" s="821"/>
      <c r="FAN9" s="821"/>
      <c r="FAO9" s="821"/>
      <c r="FAP9" s="821"/>
      <c r="FAQ9" s="821"/>
      <c r="FAR9" s="821"/>
      <c r="FAS9" s="821"/>
      <c r="FAT9" s="821"/>
      <c r="FAU9" s="821"/>
      <c r="FAV9" s="821"/>
      <c r="FAW9" s="821"/>
      <c r="FAX9" s="821"/>
      <c r="FAY9" s="821"/>
      <c r="FAZ9" s="821"/>
      <c r="FBA9" s="821"/>
      <c r="FBB9" s="821"/>
      <c r="FBC9" s="821"/>
      <c r="FBD9" s="821"/>
      <c r="FBE9" s="821"/>
      <c r="FBF9" s="821"/>
      <c r="FBG9" s="821"/>
      <c r="FBH9" s="821"/>
      <c r="FBI9" s="821"/>
      <c r="FBJ9" s="821"/>
      <c r="FBK9" s="821"/>
      <c r="FBL9" s="821"/>
      <c r="FBM9" s="821"/>
      <c r="FBN9" s="821"/>
      <c r="FBO9" s="821"/>
      <c r="FBP9" s="821"/>
      <c r="FBQ9" s="821"/>
      <c r="FBR9" s="821"/>
      <c r="FBS9" s="821"/>
      <c r="FBT9" s="821"/>
      <c r="FBU9" s="821"/>
      <c r="FBV9" s="821"/>
      <c r="FBW9" s="821"/>
      <c r="FBX9" s="821"/>
      <c r="FBY9" s="821"/>
      <c r="FBZ9" s="821"/>
      <c r="FCA9" s="821"/>
      <c r="FCB9" s="821"/>
      <c r="FCC9" s="821"/>
      <c r="FCD9" s="821"/>
      <c r="FCE9" s="821"/>
      <c r="FCF9" s="821"/>
      <c r="FCG9" s="821"/>
      <c r="FCH9" s="821"/>
      <c r="FCI9" s="821"/>
      <c r="FCJ9" s="821"/>
      <c r="FCK9" s="821"/>
      <c r="FCL9" s="821"/>
      <c r="FCM9" s="821"/>
      <c r="FCN9" s="821"/>
      <c r="FCO9" s="821"/>
      <c r="FCP9" s="821"/>
      <c r="FCQ9" s="821"/>
      <c r="FCR9" s="821"/>
      <c r="FCS9" s="821"/>
      <c r="FCT9" s="821"/>
      <c r="FCU9" s="821"/>
      <c r="FCV9" s="821"/>
      <c r="FCW9" s="821"/>
      <c r="FCX9" s="821"/>
      <c r="FCY9" s="821"/>
      <c r="FCZ9" s="821"/>
      <c r="FDA9" s="821"/>
      <c r="FDB9" s="821"/>
      <c r="FDC9" s="821"/>
      <c r="FDD9" s="821"/>
      <c r="FDE9" s="821"/>
      <c r="FDF9" s="821"/>
      <c r="FDG9" s="821"/>
      <c r="FDH9" s="821"/>
      <c r="FDI9" s="821"/>
      <c r="FDJ9" s="821"/>
      <c r="FDK9" s="821"/>
      <c r="FDL9" s="821"/>
      <c r="FDM9" s="821"/>
      <c r="FDN9" s="821"/>
      <c r="FDO9" s="821"/>
      <c r="FDP9" s="821"/>
      <c r="FDQ9" s="821"/>
      <c r="FDR9" s="821"/>
      <c r="FDS9" s="821"/>
      <c r="FDT9" s="821"/>
      <c r="FDU9" s="821"/>
      <c r="FDV9" s="821"/>
      <c r="FDW9" s="821"/>
      <c r="FDX9" s="821"/>
      <c r="FDY9" s="821"/>
      <c r="FDZ9" s="821"/>
      <c r="FEA9" s="821"/>
      <c r="FEB9" s="821"/>
      <c r="FEC9" s="821"/>
      <c r="FED9" s="821"/>
      <c r="FEE9" s="821"/>
      <c r="FEF9" s="821"/>
      <c r="FEG9" s="821"/>
      <c r="FEH9" s="821"/>
      <c r="FEI9" s="821"/>
      <c r="FEJ9" s="821"/>
      <c r="FEK9" s="821"/>
      <c r="FEL9" s="821"/>
      <c r="FEM9" s="821"/>
      <c r="FEN9" s="821"/>
      <c r="FEO9" s="821"/>
      <c r="FEP9" s="821"/>
      <c r="FEQ9" s="821"/>
      <c r="FER9" s="821"/>
      <c r="FES9" s="821"/>
      <c r="FET9" s="821"/>
      <c r="FEU9" s="821"/>
      <c r="FEV9" s="821"/>
      <c r="FEW9" s="821"/>
      <c r="FEX9" s="821"/>
      <c r="FEY9" s="821"/>
      <c r="FEZ9" s="821"/>
      <c r="FFA9" s="821"/>
      <c r="FFB9" s="821"/>
      <c r="FFC9" s="821"/>
      <c r="FFD9" s="821"/>
      <c r="FFE9" s="821"/>
      <c r="FFF9" s="821"/>
      <c r="FFG9" s="821"/>
      <c r="FFH9" s="821"/>
      <c r="FFI9" s="821"/>
      <c r="FFJ9" s="821"/>
      <c r="FFK9" s="821"/>
      <c r="FFL9" s="821"/>
      <c r="FFM9" s="821"/>
      <c r="FFN9" s="821"/>
      <c r="FFO9" s="821"/>
      <c r="FFP9" s="821"/>
      <c r="FFQ9" s="821"/>
      <c r="FFR9" s="821"/>
      <c r="FFS9" s="821"/>
      <c r="FFT9" s="821"/>
      <c r="FFU9" s="821"/>
      <c r="FFV9" s="821"/>
      <c r="FFW9" s="821"/>
      <c r="FFX9" s="821"/>
      <c r="FFY9" s="821"/>
      <c r="FFZ9" s="821"/>
      <c r="FGA9" s="821"/>
      <c r="FGB9" s="821"/>
      <c r="FGC9" s="821"/>
      <c r="FGD9" s="821"/>
      <c r="FGE9" s="821"/>
      <c r="FGF9" s="821"/>
      <c r="FGG9" s="821"/>
      <c r="FGH9" s="821"/>
      <c r="FGI9" s="821"/>
      <c r="FGJ9" s="821"/>
      <c r="FGK9" s="821"/>
      <c r="FGL9" s="821"/>
      <c r="FGM9" s="821"/>
      <c r="FGN9" s="821"/>
      <c r="FGO9" s="821"/>
      <c r="FGP9" s="821"/>
      <c r="FGQ9" s="821"/>
      <c r="FGR9" s="821"/>
      <c r="FGS9" s="821"/>
      <c r="FGT9" s="821"/>
      <c r="FGU9" s="821"/>
      <c r="FGV9" s="821"/>
      <c r="FGW9" s="821"/>
      <c r="FGX9" s="821"/>
      <c r="FGY9" s="821"/>
      <c r="FGZ9" s="821"/>
      <c r="FHA9" s="821"/>
      <c r="FHB9" s="821"/>
      <c r="FHC9" s="821"/>
      <c r="FHD9" s="821"/>
      <c r="FHE9" s="821"/>
      <c r="FHF9" s="821"/>
      <c r="FHG9" s="821"/>
      <c r="FHH9" s="821"/>
      <c r="FHI9" s="821"/>
      <c r="FHJ9" s="821"/>
      <c r="FHK9" s="821"/>
      <c r="FHL9" s="821"/>
      <c r="FHM9" s="821"/>
      <c r="FHN9" s="821"/>
      <c r="FHO9" s="821"/>
      <c r="FHP9" s="821"/>
      <c r="FHQ9" s="821"/>
      <c r="FHR9" s="821"/>
      <c r="FHS9" s="821"/>
      <c r="FHT9" s="821"/>
      <c r="FHU9" s="821"/>
      <c r="FHV9" s="821"/>
      <c r="FHW9" s="821"/>
      <c r="FHX9" s="821"/>
      <c r="FHY9" s="821"/>
      <c r="FHZ9" s="821"/>
      <c r="FIA9" s="821"/>
      <c r="FIB9" s="821"/>
      <c r="FIC9" s="821"/>
      <c r="FID9" s="821"/>
      <c r="FIE9" s="821"/>
      <c r="FIF9" s="821"/>
      <c r="FIG9" s="821"/>
      <c r="FIH9" s="821"/>
      <c r="FII9" s="821"/>
      <c r="FIJ9" s="821"/>
      <c r="FIK9" s="821"/>
      <c r="FIL9" s="821"/>
      <c r="FIM9" s="821"/>
      <c r="FIN9" s="821"/>
      <c r="FIO9" s="821"/>
      <c r="FIP9" s="821"/>
      <c r="FIQ9" s="821"/>
      <c r="FIR9" s="821"/>
      <c r="FIS9" s="821"/>
      <c r="FIT9" s="821"/>
      <c r="FIU9" s="821"/>
      <c r="FIV9" s="821"/>
      <c r="FIW9" s="821"/>
      <c r="FIX9" s="821"/>
      <c r="FIY9" s="821"/>
      <c r="FIZ9" s="821"/>
      <c r="FJA9" s="821"/>
      <c r="FJB9" s="821"/>
      <c r="FJC9" s="821"/>
      <c r="FJD9" s="821"/>
      <c r="FJE9" s="821"/>
      <c r="FJF9" s="821"/>
      <c r="FJG9" s="821"/>
      <c r="FJH9" s="821"/>
      <c r="FJI9" s="821"/>
      <c r="FJJ9" s="821"/>
      <c r="FJK9" s="821"/>
      <c r="FJL9" s="821"/>
      <c r="FJM9" s="821"/>
      <c r="FJN9" s="821"/>
      <c r="FJO9" s="821"/>
      <c r="FJP9" s="821"/>
      <c r="FJQ9" s="821"/>
      <c r="FJR9" s="821"/>
      <c r="FJS9" s="821"/>
      <c r="FJT9" s="821"/>
      <c r="FJU9" s="821"/>
      <c r="FJV9" s="821"/>
      <c r="FJW9" s="821"/>
      <c r="FJX9" s="821"/>
      <c r="FJY9" s="821"/>
      <c r="FJZ9" s="821"/>
      <c r="FKA9" s="821"/>
      <c r="FKB9" s="821"/>
      <c r="FKC9" s="821"/>
      <c r="FKD9" s="821"/>
      <c r="FKE9" s="821"/>
      <c r="FKF9" s="821"/>
      <c r="FKG9" s="821"/>
      <c r="FKH9" s="821"/>
      <c r="FKI9" s="821"/>
      <c r="FKJ9" s="821"/>
      <c r="FKK9" s="821"/>
      <c r="FKL9" s="821"/>
      <c r="FKM9" s="821"/>
      <c r="FKN9" s="821"/>
      <c r="FKO9" s="821"/>
      <c r="FKP9" s="821"/>
      <c r="FKQ9" s="821"/>
      <c r="FKR9" s="821"/>
      <c r="FKS9" s="821"/>
      <c r="FKT9" s="821"/>
      <c r="FKU9" s="821"/>
      <c r="FKV9" s="821"/>
      <c r="FKW9" s="821"/>
      <c r="FKX9" s="821"/>
      <c r="FKY9" s="821"/>
      <c r="FKZ9" s="821"/>
      <c r="FLA9" s="821"/>
      <c r="FLB9" s="821"/>
      <c r="FLC9" s="821"/>
      <c r="FLD9" s="821"/>
      <c r="FLE9" s="821"/>
      <c r="FLF9" s="821"/>
      <c r="FLG9" s="821"/>
      <c r="FLH9" s="821"/>
      <c r="FLI9" s="821"/>
      <c r="FLJ9" s="821"/>
      <c r="FLK9" s="821"/>
      <c r="FLL9" s="821"/>
      <c r="FLM9" s="821"/>
      <c r="FLN9" s="821"/>
      <c r="FLO9" s="821"/>
      <c r="FLP9" s="821"/>
      <c r="FLQ9" s="821"/>
      <c r="FLR9" s="821"/>
      <c r="FLS9" s="821"/>
      <c r="FLT9" s="821"/>
      <c r="FLU9" s="821"/>
      <c r="FLV9" s="821"/>
      <c r="FLW9" s="821"/>
      <c r="FLX9" s="821"/>
      <c r="FLY9" s="821"/>
      <c r="FLZ9" s="821"/>
      <c r="FMA9" s="821"/>
      <c r="FMB9" s="821"/>
      <c r="FMC9" s="821"/>
      <c r="FMD9" s="821"/>
      <c r="FME9" s="821"/>
      <c r="FMF9" s="821"/>
      <c r="FMG9" s="821"/>
      <c r="FMH9" s="821"/>
      <c r="FMI9" s="821"/>
      <c r="FMJ9" s="821"/>
      <c r="FMK9" s="821"/>
      <c r="FML9" s="821"/>
      <c r="FMM9" s="821"/>
      <c r="FMN9" s="821"/>
      <c r="FMO9" s="821"/>
      <c r="FMP9" s="821"/>
      <c r="FMQ9" s="821"/>
      <c r="FMR9" s="821"/>
      <c r="FMS9" s="821"/>
      <c r="FMT9" s="821"/>
      <c r="FMU9" s="821"/>
      <c r="FMV9" s="821"/>
      <c r="FMW9" s="821"/>
      <c r="FMX9" s="821"/>
      <c r="FMY9" s="821"/>
      <c r="FMZ9" s="821"/>
      <c r="FNA9" s="821"/>
      <c r="FNB9" s="821"/>
      <c r="FNC9" s="821"/>
      <c r="FND9" s="821"/>
      <c r="FNE9" s="821"/>
      <c r="FNF9" s="821"/>
      <c r="FNG9" s="821"/>
      <c r="FNH9" s="821"/>
      <c r="FNI9" s="821"/>
      <c r="FNJ9" s="821"/>
      <c r="FNK9" s="821"/>
      <c r="FNL9" s="821"/>
      <c r="FNM9" s="821"/>
      <c r="FNN9" s="821"/>
      <c r="FNO9" s="821"/>
      <c r="FNP9" s="821"/>
      <c r="FNQ9" s="821"/>
      <c r="FNR9" s="821"/>
      <c r="FNS9" s="821"/>
      <c r="FNT9" s="821"/>
      <c r="FNU9" s="821"/>
      <c r="FNV9" s="821"/>
      <c r="FNW9" s="821"/>
      <c r="FNX9" s="821"/>
      <c r="FNY9" s="821"/>
      <c r="FNZ9" s="821"/>
      <c r="FOA9" s="821"/>
      <c r="FOB9" s="821"/>
      <c r="FOC9" s="821"/>
      <c r="FOD9" s="821"/>
      <c r="FOE9" s="821"/>
      <c r="FOF9" s="821"/>
      <c r="FOG9" s="821"/>
      <c r="FOH9" s="821"/>
      <c r="FOI9" s="821"/>
      <c r="FOJ9" s="821"/>
      <c r="FOK9" s="821"/>
      <c r="FOL9" s="821"/>
      <c r="FOM9" s="821"/>
      <c r="FON9" s="821"/>
      <c r="FOO9" s="821"/>
      <c r="FOP9" s="821"/>
      <c r="FOQ9" s="821"/>
      <c r="FOR9" s="821"/>
      <c r="FOS9" s="821"/>
      <c r="FOT9" s="821"/>
      <c r="FOU9" s="821"/>
      <c r="FOV9" s="821"/>
      <c r="FOW9" s="821"/>
      <c r="FOX9" s="821"/>
      <c r="FOY9" s="821"/>
      <c r="FOZ9" s="821"/>
      <c r="FPA9" s="821"/>
      <c r="FPB9" s="821"/>
      <c r="FPC9" s="821"/>
      <c r="FPD9" s="821"/>
      <c r="FPE9" s="821"/>
      <c r="FPF9" s="821"/>
      <c r="FPG9" s="821"/>
      <c r="FPH9" s="821"/>
      <c r="FPI9" s="821"/>
      <c r="FPJ9" s="821"/>
      <c r="FPK9" s="821"/>
      <c r="FPL9" s="821"/>
      <c r="FPM9" s="821"/>
      <c r="FPN9" s="821"/>
      <c r="FPO9" s="821"/>
      <c r="FPP9" s="821"/>
      <c r="FPQ9" s="821"/>
      <c r="FPR9" s="821"/>
      <c r="FPS9" s="821"/>
      <c r="FPT9" s="821"/>
      <c r="FPU9" s="821"/>
      <c r="FPV9" s="821"/>
      <c r="FPW9" s="821"/>
      <c r="FPX9" s="821"/>
      <c r="FPY9" s="821"/>
      <c r="FPZ9" s="821"/>
      <c r="FQA9" s="821"/>
      <c r="FQB9" s="821"/>
      <c r="FQC9" s="821"/>
      <c r="FQD9" s="821"/>
      <c r="FQE9" s="821"/>
      <c r="FQF9" s="821"/>
      <c r="FQG9" s="821"/>
      <c r="FQH9" s="821"/>
      <c r="FQI9" s="821"/>
      <c r="FQJ9" s="821"/>
      <c r="FQK9" s="821"/>
      <c r="FQL9" s="821"/>
      <c r="FQM9" s="821"/>
      <c r="FQN9" s="821"/>
      <c r="FQO9" s="821"/>
      <c r="FQP9" s="821"/>
      <c r="FQQ9" s="821"/>
      <c r="FQR9" s="821"/>
      <c r="FQS9" s="821"/>
      <c r="FQT9" s="821"/>
      <c r="FQU9" s="821"/>
      <c r="FQV9" s="821"/>
      <c r="FQW9" s="821"/>
      <c r="FQX9" s="821"/>
      <c r="FQY9" s="821"/>
      <c r="FQZ9" s="821"/>
      <c r="FRA9" s="821"/>
      <c r="FRB9" s="821"/>
      <c r="FRC9" s="821"/>
      <c r="FRD9" s="821"/>
      <c r="FRE9" s="821"/>
      <c r="FRF9" s="821"/>
      <c r="FRG9" s="821"/>
      <c r="FRH9" s="821"/>
      <c r="FRI9" s="821"/>
      <c r="FRJ9" s="821"/>
      <c r="FRK9" s="821"/>
      <c r="FRL9" s="821"/>
      <c r="FRM9" s="821"/>
      <c r="FRN9" s="821"/>
      <c r="FRO9" s="821"/>
      <c r="FRP9" s="821"/>
      <c r="FRQ9" s="821"/>
      <c r="FRR9" s="821"/>
      <c r="FRS9" s="821"/>
      <c r="FRT9" s="821"/>
      <c r="FRU9" s="821"/>
      <c r="FRV9" s="821"/>
      <c r="FRW9" s="821"/>
      <c r="FRX9" s="821"/>
      <c r="FRY9" s="821"/>
      <c r="FRZ9" s="821"/>
      <c r="FSA9" s="821"/>
      <c r="FSB9" s="821"/>
      <c r="FSC9" s="821"/>
      <c r="FSD9" s="821"/>
      <c r="FSE9" s="821"/>
      <c r="FSF9" s="821"/>
      <c r="FSG9" s="821"/>
      <c r="FSH9" s="821"/>
      <c r="FSI9" s="821"/>
      <c r="FSJ9" s="821"/>
      <c r="FSK9" s="821"/>
      <c r="FSL9" s="821"/>
      <c r="FSM9" s="821"/>
      <c r="FSN9" s="821"/>
      <c r="FSO9" s="821"/>
      <c r="FSP9" s="821"/>
      <c r="FSQ9" s="821"/>
      <c r="FSR9" s="821"/>
      <c r="FSS9" s="821"/>
      <c r="FST9" s="821"/>
      <c r="FSU9" s="821"/>
      <c r="FSV9" s="821"/>
      <c r="FSW9" s="821"/>
      <c r="FSX9" s="821"/>
      <c r="FSY9" s="821"/>
      <c r="FSZ9" s="821"/>
      <c r="FTA9" s="821"/>
      <c r="FTB9" s="821"/>
      <c r="FTC9" s="821"/>
      <c r="FTD9" s="821"/>
      <c r="FTE9" s="821"/>
      <c r="FTF9" s="821"/>
      <c r="FTG9" s="821"/>
      <c r="FTH9" s="821"/>
      <c r="FTI9" s="821"/>
      <c r="FTJ9" s="821"/>
      <c r="FTK9" s="821"/>
      <c r="FTL9" s="821"/>
      <c r="FTM9" s="821"/>
      <c r="FTN9" s="821"/>
      <c r="FTO9" s="821"/>
      <c r="FTP9" s="821"/>
      <c r="FTQ9" s="821"/>
      <c r="FTR9" s="821"/>
      <c r="FTS9" s="821"/>
      <c r="FTT9" s="821"/>
      <c r="FTU9" s="821"/>
      <c r="FTV9" s="821"/>
      <c r="FTW9" s="821"/>
      <c r="FTX9" s="821"/>
      <c r="FTY9" s="821"/>
      <c r="FTZ9" s="821"/>
      <c r="FUA9" s="821"/>
      <c r="FUB9" s="821"/>
      <c r="FUC9" s="821"/>
      <c r="FUD9" s="821"/>
      <c r="FUE9" s="821"/>
      <c r="FUF9" s="821"/>
      <c r="FUG9" s="821"/>
      <c r="FUH9" s="821"/>
      <c r="FUI9" s="821"/>
      <c r="FUJ9" s="821"/>
      <c r="FUK9" s="821"/>
      <c r="FUL9" s="821"/>
      <c r="FUM9" s="821"/>
      <c r="FUN9" s="821"/>
      <c r="FUO9" s="821"/>
      <c r="FUP9" s="821"/>
      <c r="FUQ9" s="821"/>
      <c r="FUR9" s="821"/>
      <c r="FUS9" s="821"/>
      <c r="FUT9" s="821"/>
      <c r="FUU9" s="821"/>
      <c r="FUV9" s="821"/>
      <c r="FUW9" s="821"/>
      <c r="FUX9" s="821"/>
      <c r="FUY9" s="821"/>
      <c r="FUZ9" s="821"/>
      <c r="FVA9" s="821"/>
      <c r="FVB9" s="821"/>
      <c r="FVC9" s="821"/>
      <c r="FVD9" s="821"/>
      <c r="FVE9" s="821"/>
      <c r="FVF9" s="821"/>
      <c r="FVG9" s="821"/>
      <c r="FVH9" s="821"/>
      <c r="FVI9" s="821"/>
      <c r="FVJ9" s="821"/>
      <c r="FVK9" s="821"/>
      <c r="FVL9" s="821"/>
      <c r="FVM9" s="821"/>
      <c r="FVN9" s="821"/>
      <c r="FVO9" s="821"/>
      <c r="FVP9" s="821"/>
      <c r="FVQ9" s="821"/>
      <c r="FVR9" s="821"/>
      <c r="FVS9" s="821"/>
      <c r="FVT9" s="821"/>
      <c r="FVU9" s="821"/>
      <c r="FVV9" s="821"/>
      <c r="FVW9" s="821"/>
      <c r="FVX9" s="821"/>
      <c r="FVY9" s="821"/>
      <c r="FVZ9" s="821"/>
      <c r="FWA9" s="821"/>
      <c r="FWB9" s="821"/>
      <c r="FWC9" s="821"/>
      <c r="FWD9" s="821"/>
      <c r="FWE9" s="821"/>
      <c r="FWF9" s="821"/>
      <c r="FWG9" s="821"/>
      <c r="FWH9" s="821"/>
      <c r="FWI9" s="821"/>
      <c r="FWJ9" s="821"/>
      <c r="FWK9" s="821"/>
      <c r="FWL9" s="821"/>
      <c r="FWM9" s="821"/>
      <c r="FWN9" s="821"/>
      <c r="FWO9" s="821"/>
      <c r="FWP9" s="821"/>
      <c r="FWQ9" s="821"/>
      <c r="FWR9" s="821"/>
      <c r="FWS9" s="821"/>
      <c r="FWT9" s="821"/>
      <c r="FWU9" s="821"/>
      <c r="FWV9" s="821"/>
      <c r="FWW9" s="821"/>
      <c r="FWX9" s="821"/>
      <c r="FWY9" s="821"/>
      <c r="FWZ9" s="821"/>
      <c r="FXA9" s="821"/>
      <c r="FXB9" s="821"/>
      <c r="FXC9" s="821"/>
      <c r="FXD9" s="821"/>
      <c r="FXE9" s="821"/>
      <c r="FXF9" s="821"/>
      <c r="FXG9" s="821"/>
      <c r="FXH9" s="821"/>
      <c r="FXI9" s="821"/>
      <c r="FXJ9" s="821"/>
      <c r="FXK9" s="821"/>
      <c r="FXL9" s="821"/>
      <c r="FXM9" s="821"/>
      <c r="FXN9" s="821"/>
      <c r="FXO9" s="821"/>
      <c r="FXP9" s="821"/>
      <c r="FXQ9" s="821"/>
      <c r="FXR9" s="821"/>
      <c r="FXS9" s="821"/>
      <c r="FXT9" s="821"/>
      <c r="FXU9" s="821"/>
      <c r="FXV9" s="821"/>
      <c r="FXW9" s="821"/>
      <c r="FXX9" s="821"/>
      <c r="FXY9" s="821"/>
      <c r="FXZ9" s="821"/>
      <c r="FYA9" s="821"/>
      <c r="FYB9" s="821"/>
      <c r="FYC9" s="821"/>
      <c r="FYD9" s="821"/>
      <c r="FYE9" s="821"/>
      <c r="FYF9" s="821"/>
      <c r="FYG9" s="821"/>
      <c r="FYH9" s="821"/>
      <c r="FYI9" s="821"/>
      <c r="FYJ9" s="821"/>
      <c r="FYK9" s="821"/>
      <c r="FYL9" s="821"/>
      <c r="FYM9" s="821"/>
      <c r="FYN9" s="821"/>
      <c r="FYO9" s="821"/>
      <c r="FYP9" s="821"/>
      <c r="FYQ9" s="821"/>
      <c r="FYR9" s="821"/>
      <c r="FYS9" s="821"/>
      <c r="FYT9" s="821"/>
      <c r="FYU9" s="821"/>
      <c r="FYV9" s="821"/>
      <c r="FYW9" s="821"/>
      <c r="FYX9" s="821"/>
      <c r="FYY9" s="821"/>
      <c r="FYZ9" s="821"/>
      <c r="FZA9" s="821"/>
      <c r="FZB9" s="821"/>
      <c r="FZC9" s="821"/>
      <c r="FZD9" s="821"/>
      <c r="FZE9" s="821"/>
      <c r="FZF9" s="821"/>
      <c r="FZG9" s="821"/>
      <c r="FZH9" s="821"/>
      <c r="FZI9" s="821"/>
      <c r="FZJ9" s="821"/>
      <c r="FZK9" s="821"/>
      <c r="FZL9" s="821"/>
      <c r="FZM9" s="821"/>
      <c r="FZN9" s="821"/>
      <c r="FZO9" s="821"/>
      <c r="FZP9" s="821"/>
      <c r="FZQ9" s="821"/>
      <c r="FZR9" s="821"/>
      <c r="FZS9" s="821"/>
      <c r="FZT9" s="821"/>
      <c r="FZU9" s="821"/>
      <c r="FZV9" s="821"/>
      <c r="FZW9" s="821"/>
      <c r="FZX9" s="821"/>
      <c r="FZY9" s="821"/>
      <c r="FZZ9" s="821"/>
      <c r="GAA9" s="821"/>
      <c r="GAB9" s="821"/>
      <c r="GAC9" s="821"/>
      <c r="GAD9" s="821"/>
      <c r="GAE9" s="821"/>
      <c r="GAF9" s="821"/>
      <c r="GAG9" s="821"/>
      <c r="GAH9" s="821"/>
      <c r="GAI9" s="821"/>
      <c r="GAJ9" s="821"/>
      <c r="GAK9" s="821"/>
      <c r="GAL9" s="821"/>
      <c r="GAM9" s="821"/>
      <c r="GAN9" s="821"/>
      <c r="GAO9" s="821"/>
      <c r="GAP9" s="821"/>
      <c r="GAQ9" s="821"/>
      <c r="GAR9" s="821"/>
      <c r="GAS9" s="821"/>
      <c r="GAT9" s="821"/>
      <c r="GAU9" s="821"/>
      <c r="GAV9" s="821"/>
      <c r="GAW9" s="821"/>
      <c r="GAX9" s="821"/>
      <c r="GAY9" s="821"/>
      <c r="GAZ9" s="821"/>
      <c r="GBA9" s="821"/>
      <c r="GBB9" s="821"/>
      <c r="GBC9" s="821"/>
      <c r="GBD9" s="821"/>
      <c r="GBE9" s="821"/>
      <c r="GBF9" s="821"/>
      <c r="GBG9" s="821"/>
      <c r="GBH9" s="821"/>
      <c r="GBI9" s="821"/>
      <c r="GBJ9" s="821"/>
      <c r="GBK9" s="821"/>
      <c r="GBL9" s="821"/>
      <c r="GBM9" s="821"/>
      <c r="GBN9" s="821"/>
      <c r="GBO9" s="821"/>
      <c r="GBP9" s="821"/>
      <c r="GBQ9" s="821"/>
      <c r="GBR9" s="821"/>
      <c r="GBS9" s="821"/>
      <c r="GBT9" s="821"/>
      <c r="GBU9" s="821"/>
      <c r="GBV9" s="821"/>
      <c r="GBW9" s="821"/>
      <c r="GBX9" s="821"/>
      <c r="GBY9" s="821"/>
      <c r="GBZ9" s="821"/>
      <c r="GCA9" s="821"/>
      <c r="GCB9" s="821"/>
      <c r="GCC9" s="821"/>
      <c r="GCD9" s="821"/>
      <c r="GCE9" s="821"/>
      <c r="GCF9" s="821"/>
      <c r="GCG9" s="821"/>
      <c r="GCH9" s="821"/>
      <c r="GCI9" s="821"/>
      <c r="GCJ9" s="821"/>
      <c r="GCK9" s="821"/>
      <c r="GCL9" s="821"/>
      <c r="GCM9" s="821"/>
      <c r="GCN9" s="821"/>
      <c r="GCO9" s="821"/>
      <c r="GCP9" s="821"/>
      <c r="GCQ9" s="821"/>
      <c r="GCR9" s="821"/>
      <c r="GCS9" s="821"/>
      <c r="GCT9" s="821"/>
      <c r="GCU9" s="821"/>
      <c r="GCV9" s="821"/>
      <c r="GCW9" s="821"/>
      <c r="GCX9" s="821"/>
      <c r="GCY9" s="821"/>
      <c r="GCZ9" s="821"/>
      <c r="GDA9" s="821"/>
      <c r="GDB9" s="821"/>
      <c r="GDC9" s="821"/>
      <c r="GDD9" s="821"/>
      <c r="GDE9" s="821"/>
      <c r="GDF9" s="821"/>
      <c r="GDG9" s="821"/>
      <c r="GDH9" s="821"/>
      <c r="GDI9" s="821"/>
      <c r="GDJ9" s="821"/>
      <c r="GDK9" s="821"/>
      <c r="GDL9" s="821"/>
      <c r="GDM9" s="821"/>
      <c r="GDN9" s="821"/>
      <c r="GDO9" s="821"/>
      <c r="GDP9" s="821"/>
      <c r="GDQ9" s="821"/>
      <c r="GDR9" s="821"/>
      <c r="GDS9" s="821"/>
      <c r="GDT9" s="821"/>
      <c r="GDU9" s="821"/>
      <c r="GDV9" s="821"/>
      <c r="GDW9" s="821"/>
      <c r="GDX9" s="821"/>
      <c r="GDY9" s="821"/>
      <c r="GDZ9" s="821"/>
      <c r="GEA9" s="821"/>
      <c r="GEB9" s="821"/>
      <c r="GEC9" s="821"/>
      <c r="GED9" s="821"/>
      <c r="GEE9" s="821"/>
      <c r="GEF9" s="821"/>
      <c r="GEG9" s="821"/>
      <c r="GEH9" s="821"/>
      <c r="GEI9" s="821"/>
      <c r="GEJ9" s="821"/>
      <c r="GEK9" s="821"/>
      <c r="GEL9" s="821"/>
      <c r="GEM9" s="821"/>
      <c r="GEN9" s="821"/>
      <c r="GEO9" s="821"/>
      <c r="GEP9" s="821"/>
      <c r="GEQ9" s="821"/>
      <c r="GER9" s="821"/>
      <c r="GES9" s="821"/>
      <c r="GET9" s="821"/>
      <c r="GEU9" s="821"/>
      <c r="GEV9" s="821"/>
      <c r="GEW9" s="821"/>
      <c r="GEX9" s="821"/>
      <c r="GEY9" s="821"/>
      <c r="GEZ9" s="821"/>
      <c r="GFA9" s="821"/>
      <c r="GFB9" s="821"/>
      <c r="GFC9" s="821"/>
      <c r="GFD9" s="821"/>
      <c r="GFE9" s="821"/>
      <c r="GFF9" s="821"/>
      <c r="GFG9" s="821"/>
      <c r="GFH9" s="821"/>
      <c r="GFI9" s="821"/>
      <c r="GFJ9" s="821"/>
      <c r="GFK9" s="821"/>
      <c r="GFL9" s="821"/>
      <c r="GFM9" s="821"/>
      <c r="GFN9" s="821"/>
      <c r="GFO9" s="821"/>
      <c r="GFP9" s="821"/>
      <c r="GFQ9" s="821"/>
      <c r="GFR9" s="821"/>
      <c r="GFS9" s="821"/>
      <c r="GFT9" s="821"/>
      <c r="GFU9" s="821"/>
      <c r="GFV9" s="821"/>
      <c r="GFW9" s="821"/>
      <c r="GFX9" s="821"/>
      <c r="GFY9" s="821"/>
      <c r="GFZ9" s="821"/>
      <c r="GGA9" s="821"/>
      <c r="GGB9" s="821"/>
      <c r="GGC9" s="821"/>
      <c r="GGD9" s="821"/>
      <c r="GGE9" s="821"/>
      <c r="GGF9" s="821"/>
      <c r="GGG9" s="821"/>
      <c r="GGH9" s="821"/>
      <c r="GGI9" s="821"/>
      <c r="GGJ9" s="821"/>
      <c r="GGK9" s="821"/>
      <c r="GGL9" s="821"/>
      <c r="GGM9" s="821"/>
      <c r="GGN9" s="821"/>
      <c r="GGO9" s="821"/>
      <c r="GGP9" s="821"/>
      <c r="GGQ9" s="821"/>
      <c r="GGR9" s="821"/>
      <c r="GGS9" s="821"/>
      <c r="GGT9" s="821"/>
      <c r="GGU9" s="821"/>
      <c r="GGV9" s="821"/>
      <c r="GGW9" s="821"/>
      <c r="GGX9" s="821"/>
      <c r="GGY9" s="821"/>
      <c r="GGZ9" s="821"/>
      <c r="GHA9" s="821"/>
      <c r="GHB9" s="821"/>
      <c r="GHC9" s="821"/>
      <c r="GHD9" s="821"/>
      <c r="GHE9" s="821"/>
      <c r="GHF9" s="821"/>
      <c r="GHG9" s="821"/>
      <c r="GHH9" s="821"/>
      <c r="GHI9" s="821"/>
      <c r="GHJ9" s="821"/>
      <c r="GHK9" s="821"/>
      <c r="GHL9" s="821"/>
      <c r="GHM9" s="821"/>
      <c r="GHN9" s="821"/>
      <c r="GHO9" s="821"/>
      <c r="GHP9" s="821"/>
      <c r="GHQ9" s="821"/>
      <c r="GHR9" s="821"/>
      <c r="GHS9" s="821"/>
      <c r="GHT9" s="821"/>
      <c r="GHU9" s="821"/>
      <c r="GHV9" s="821"/>
      <c r="GHW9" s="821"/>
      <c r="GHX9" s="821"/>
      <c r="GHY9" s="821"/>
      <c r="GHZ9" s="821"/>
      <c r="GIA9" s="821"/>
      <c r="GIB9" s="821"/>
      <c r="GIC9" s="821"/>
      <c r="GID9" s="821"/>
      <c r="GIE9" s="821"/>
      <c r="GIF9" s="821"/>
      <c r="GIG9" s="821"/>
      <c r="GIH9" s="821"/>
      <c r="GII9" s="821"/>
      <c r="GIJ9" s="821"/>
      <c r="GIK9" s="821"/>
      <c r="GIL9" s="821"/>
      <c r="GIM9" s="821"/>
      <c r="GIN9" s="821"/>
      <c r="GIO9" s="821"/>
      <c r="GIP9" s="821"/>
      <c r="GIQ9" s="821"/>
      <c r="GIR9" s="821"/>
      <c r="GIS9" s="821"/>
      <c r="GIT9" s="821"/>
      <c r="GIU9" s="821"/>
      <c r="GIV9" s="821"/>
      <c r="GIW9" s="821"/>
      <c r="GIX9" s="821"/>
      <c r="GIY9" s="821"/>
      <c r="GIZ9" s="821"/>
      <c r="GJA9" s="821"/>
      <c r="GJB9" s="821"/>
      <c r="GJC9" s="821"/>
      <c r="GJD9" s="821"/>
      <c r="GJE9" s="821"/>
      <c r="GJF9" s="821"/>
      <c r="GJG9" s="821"/>
      <c r="GJH9" s="821"/>
      <c r="GJI9" s="821"/>
      <c r="GJJ9" s="821"/>
      <c r="GJK9" s="821"/>
      <c r="GJL9" s="821"/>
      <c r="GJM9" s="821"/>
      <c r="GJN9" s="821"/>
      <c r="GJO9" s="821"/>
      <c r="GJP9" s="821"/>
      <c r="GJQ9" s="821"/>
      <c r="GJR9" s="821"/>
      <c r="GJS9" s="821"/>
      <c r="GJT9" s="821"/>
      <c r="GJU9" s="821"/>
      <c r="GJV9" s="821"/>
      <c r="GJW9" s="821"/>
      <c r="GJX9" s="821"/>
      <c r="GJY9" s="821"/>
      <c r="GJZ9" s="821"/>
      <c r="GKA9" s="821"/>
      <c r="GKB9" s="821"/>
      <c r="GKC9" s="821"/>
      <c r="GKD9" s="821"/>
      <c r="GKE9" s="821"/>
      <c r="GKF9" s="821"/>
      <c r="GKG9" s="821"/>
      <c r="GKH9" s="821"/>
      <c r="GKI9" s="821"/>
      <c r="GKJ9" s="821"/>
      <c r="GKK9" s="821"/>
      <c r="GKL9" s="821"/>
      <c r="GKM9" s="821"/>
      <c r="GKN9" s="821"/>
      <c r="GKO9" s="821"/>
      <c r="GKP9" s="821"/>
      <c r="GKQ9" s="821"/>
      <c r="GKR9" s="821"/>
      <c r="GKS9" s="821"/>
      <c r="GKT9" s="821"/>
      <c r="GKU9" s="821"/>
      <c r="GKV9" s="821"/>
      <c r="GKW9" s="821"/>
      <c r="GKX9" s="821"/>
      <c r="GKY9" s="821"/>
      <c r="GKZ9" s="821"/>
      <c r="GLA9" s="821"/>
      <c r="GLB9" s="821"/>
      <c r="GLC9" s="821"/>
      <c r="GLD9" s="821"/>
      <c r="GLE9" s="821"/>
      <c r="GLF9" s="821"/>
      <c r="GLG9" s="821"/>
      <c r="GLH9" s="821"/>
      <c r="GLI9" s="821"/>
      <c r="GLJ9" s="821"/>
      <c r="GLK9" s="821"/>
      <c r="GLL9" s="821"/>
      <c r="GLM9" s="821"/>
      <c r="GLN9" s="821"/>
      <c r="GLO9" s="821"/>
      <c r="GLP9" s="821"/>
      <c r="GLQ9" s="821"/>
      <c r="GLR9" s="821"/>
      <c r="GLS9" s="821"/>
      <c r="GLT9" s="821"/>
      <c r="GLU9" s="821"/>
      <c r="GLV9" s="821"/>
      <c r="GLW9" s="821"/>
      <c r="GLX9" s="821"/>
      <c r="GLY9" s="821"/>
      <c r="GLZ9" s="821"/>
      <c r="GMA9" s="821"/>
      <c r="GMB9" s="821"/>
      <c r="GMC9" s="821"/>
      <c r="GMD9" s="821"/>
      <c r="GME9" s="821"/>
      <c r="GMF9" s="821"/>
      <c r="GMG9" s="821"/>
      <c r="GMH9" s="821"/>
      <c r="GMI9" s="821"/>
      <c r="GMJ9" s="821"/>
      <c r="GMK9" s="821"/>
      <c r="GML9" s="821"/>
      <c r="GMM9" s="821"/>
      <c r="GMN9" s="821"/>
      <c r="GMO9" s="821"/>
      <c r="GMP9" s="821"/>
      <c r="GMQ9" s="821"/>
      <c r="GMR9" s="821"/>
      <c r="GMS9" s="821"/>
      <c r="GMT9" s="821"/>
      <c r="GMU9" s="821"/>
      <c r="GMV9" s="821"/>
      <c r="GMW9" s="821"/>
      <c r="GMX9" s="821"/>
      <c r="GMY9" s="821"/>
      <c r="GMZ9" s="821"/>
      <c r="GNA9" s="821"/>
      <c r="GNB9" s="821"/>
      <c r="GNC9" s="821"/>
      <c r="GND9" s="821"/>
      <c r="GNE9" s="821"/>
      <c r="GNF9" s="821"/>
      <c r="GNG9" s="821"/>
      <c r="GNH9" s="821"/>
      <c r="GNI9" s="821"/>
      <c r="GNJ9" s="821"/>
      <c r="GNK9" s="821"/>
      <c r="GNL9" s="821"/>
      <c r="GNM9" s="821"/>
      <c r="GNN9" s="821"/>
      <c r="GNO9" s="821"/>
      <c r="GNP9" s="821"/>
      <c r="GNQ9" s="821"/>
      <c r="GNR9" s="821"/>
      <c r="GNS9" s="821"/>
      <c r="GNT9" s="821"/>
      <c r="GNU9" s="821"/>
      <c r="GNV9" s="821"/>
      <c r="GNW9" s="821"/>
      <c r="GNX9" s="821"/>
      <c r="GNY9" s="821"/>
      <c r="GNZ9" s="821"/>
      <c r="GOA9" s="821"/>
      <c r="GOB9" s="821"/>
      <c r="GOC9" s="821"/>
      <c r="GOD9" s="821"/>
      <c r="GOE9" s="821"/>
      <c r="GOF9" s="821"/>
      <c r="GOG9" s="821"/>
      <c r="GOH9" s="821"/>
      <c r="GOI9" s="821"/>
      <c r="GOJ9" s="821"/>
      <c r="GOK9" s="821"/>
      <c r="GOL9" s="821"/>
      <c r="GOM9" s="821"/>
      <c r="GON9" s="821"/>
      <c r="GOO9" s="821"/>
      <c r="GOP9" s="821"/>
      <c r="GOQ9" s="821"/>
      <c r="GOR9" s="821"/>
      <c r="GOS9" s="821"/>
      <c r="GOT9" s="821"/>
      <c r="GOU9" s="821"/>
      <c r="GOV9" s="821"/>
      <c r="GOW9" s="821"/>
      <c r="GOX9" s="821"/>
      <c r="GOY9" s="821"/>
      <c r="GOZ9" s="821"/>
      <c r="GPA9" s="821"/>
      <c r="GPB9" s="821"/>
      <c r="GPC9" s="821"/>
      <c r="GPD9" s="821"/>
      <c r="GPE9" s="821"/>
      <c r="GPF9" s="821"/>
      <c r="GPG9" s="821"/>
      <c r="GPH9" s="821"/>
      <c r="GPI9" s="821"/>
      <c r="GPJ9" s="821"/>
      <c r="GPK9" s="821"/>
      <c r="GPL9" s="821"/>
      <c r="GPM9" s="821"/>
      <c r="GPN9" s="821"/>
      <c r="GPO9" s="821"/>
      <c r="GPP9" s="821"/>
      <c r="GPQ9" s="821"/>
      <c r="GPR9" s="821"/>
      <c r="GPS9" s="821"/>
      <c r="GPT9" s="821"/>
      <c r="GPU9" s="821"/>
      <c r="GPV9" s="821"/>
      <c r="GPW9" s="821"/>
      <c r="GPX9" s="821"/>
      <c r="GPY9" s="821"/>
      <c r="GPZ9" s="821"/>
      <c r="GQA9" s="821"/>
      <c r="GQB9" s="821"/>
      <c r="GQC9" s="821"/>
      <c r="GQD9" s="821"/>
      <c r="GQE9" s="821"/>
      <c r="GQF9" s="821"/>
      <c r="GQG9" s="821"/>
      <c r="GQH9" s="821"/>
      <c r="GQI9" s="821"/>
      <c r="GQJ9" s="821"/>
      <c r="GQK9" s="821"/>
      <c r="GQL9" s="821"/>
      <c r="GQM9" s="821"/>
      <c r="GQN9" s="821"/>
      <c r="GQO9" s="821"/>
      <c r="GQP9" s="821"/>
      <c r="GQQ9" s="821"/>
      <c r="GQR9" s="821"/>
      <c r="GQS9" s="821"/>
      <c r="GQT9" s="821"/>
      <c r="GQU9" s="821"/>
      <c r="GQV9" s="821"/>
      <c r="GQW9" s="821"/>
      <c r="GQX9" s="821"/>
      <c r="GQY9" s="821"/>
      <c r="GQZ9" s="821"/>
      <c r="GRA9" s="821"/>
      <c r="GRB9" s="821"/>
      <c r="GRC9" s="821"/>
      <c r="GRD9" s="821"/>
      <c r="GRE9" s="821"/>
      <c r="GRF9" s="821"/>
      <c r="GRG9" s="821"/>
      <c r="GRH9" s="821"/>
      <c r="GRI9" s="821"/>
      <c r="GRJ9" s="821"/>
      <c r="GRK9" s="821"/>
      <c r="GRL9" s="821"/>
      <c r="GRM9" s="821"/>
      <c r="GRN9" s="821"/>
      <c r="GRO9" s="821"/>
      <c r="GRP9" s="821"/>
      <c r="GRQ9" s="821"/>
      <c r="GRR9" s="821"/>
      <c r="GRS9" s="821"/>
      <c r="GRT9" s="821"/>
      <c r="GRU9" s="821"/>
      <c r="GRV9" s="821"/>
      <c r="GRW9" s="821"/>
      <c r="GRX9" s="821"/>
      <c r="GRY9" s="821"/>
      <c r="GRZ9" s="821"/>
      <c r="GSA9" s="821"/>
      <c r="GSB9" s="821"/>
      <c r="GSC9" s="821"/>
      <c r="GSD9" s="821"/>
      <c r="GSE9" s="821"/>
      <c r="GSF9" s="821"/>
      <c r="GSG9" s="821"/>
      <c r="GSH9" s="821"/>
      <c r="GSI9" s="821"/>
      <c r="GSJ9" s="821"/>
      <c r="GSK9" s="821"/>
      <c r="GSL9" s="821"/>
      <c r="GSM9" s="821"/>
      <c r="GSN9" s="821"/>
      <c r="GSO9" s="821"/>
      <c r="GSP9" s="821"/>
      <c r="GSQ9" s="821"/>
      <c r="GSR9" s="821"/>
      <c r="GSS9" s="821"/>
      <c r="GST9" s="821"/>
      <c r="GSU9" s="821"/>
      <c r="GSV9" s="821"/>
      <c r="GSW9" s="821"/>
      <c r="GSX9" s="821"/>
      <c r="GSY9" s="821"/>
      <c r="GSZ9" s="821"/>
      <c r="GTA9" s="821"/>
      <c r="GTB9" s="821"/>
      <c r="GTC9" s="821"/>
      <c r="GTD9" s="821"/>
      <c r="GTE9" s="821"/>
      <c r="GTF9" s="821"/>
      <c r="GTG9" s="821"/>
      <c r="GTH9" s="821"/>
      <c r="GTI9" s="821"/>
      <c r="GTJ9" s="821"/>
      <c r="GTK9" s="821"/>
      <c r="GTL9" s="821"/>
      <c r="GTM9" s="821"/>
      <c r="GTN9" s="821"/>
      <c r="GTO9" s="821"/>
      <c r="GTP9" s="821"/>
      <c r="GTQ9" s="821"/>
      <c r="GTR9" s="821"/>
      <c r="GTS9" s="821"/>
      <c r="GTT9" s="821"/>
      <c r="GTU9" s="821"/>
      <c r="GTV9" s="821"/>
      <c r="GTW9" s="821"/>
      <c r="GTX9" s="821"/>
      <c r="GTY9" s="821"/>
      <c r="GTZ9" s="821"/>
      <c r="GUA9" s="821"/>
      <c r="GUB9" s="821"/>
      <c r="GUC9" s="821"/>
      <c r="GUD9" s="821"/>
      <c r="GUE9" s="821"/>
      <c r="GUF9" s="821"/>
      <c r="GUG9" s="821"/>
      <c r="GUH9" s="821"/>
      <c r="GUI9" s="821"/>
      <c r="GUJ9" s="821"/>
      <c r="GUK9" s="821"/>
      <c r="GUL9" s="821"/>
      <c r="GUM9" s="821"/>
      <c r="GUN9" s="821"/>
      <c r="GUO9" s="821"/>
      <c r="GUP9" s="821"/>
      <c r="GUQ9" s="821"/>
      <c r="GUR9" s="821"/>
      <c r="GUS9" s="821"/>
      <c r="GUT9" s="821"/>
      <c r="GUU9" s="821"/>
      <c r="GUV9" s="821"/>
      <c r="GUW9" s="821"/>
      <c r="GUX9" s="821"/>
      <c r="GUY9" s="821"/>
      <c r="GUZ9" s="821"/>
      <c r="GVA9" s="821"/>
      <c r="GVB9" s="821"/>
      <c r="GVC9" s="821"/>
      <c r="GVD9" s="821"/>
      <c r="GVE9" s="821"/>
      <c r="GVF9" s="821"/>
      <c r="GVG9" s="821"/>
      <c r="GVH9" s="821"/>
      <c r="GVI9" s="821"/>
      <c r="GVJ9" s="821"/>
      <c r="GVK9" s="821"/>
      <c r="GVL9" s="821"/>
      <c r="GVM9" s="821"/>
      <c r="GVN9" s="821"/>
      <c r="GVO9" s="821"/>
      <c r="GVP9" s="821"/>
      <c r="GVQ9" s="821"/>
      <c r="GVR9" s="821"/>
      <c r="GVS9" s="821"/>
      <c r="GVT9" s="821"/>
      <c r="GVU9" s="821"/>
      <c r="GVV9" s="821"/>
      <c r="GVW9" s="821"/>
      <c r="GVX9" s="821"/>
      <c r="GVY9" s="821"/>
      <c r="GVZ9" s="821"/>
      <c r="GWA9" s="821"/>
      <c r="GWB9" s="821"/>
      <c r="GWC9" s="821"/>
      <c r="GWD9" s="821"/>
      <c r="GWE9" s="821"/>
      <c r="GWF9" s="821"/>
      <c r="GWG9" s="821"/>
      <c r="GWH9" s="821"/>
      <c r="GWI9" s="821"/>
      <c r="GWJ9" s="821"/>
      <c r="GWK9" s="821"/>
      <c r="GWL9" s="821"/>
      <c r="GWM9" s="821"/>
      <c r="GWN9" s="821"/>
      <c r="GWO9" s="821"/>
      <c r="GWP9" s="821"/>
      <c r="GWQ9" s="821"/>
      <c r="GWR9" s="821"/>
      <c r="GWS9" s="821"/>
      <c r="GWT9" s="821"/>
      <c r="GWU9" s="821"/>
      <c r="GWV9" s="821"/>
      <c r="GWW9" s="821"/>
      <c r="GWX9" s="821"/>
      <c r="GWY9" s="821"/>
      <c r="GWZ9" s="821"/>
      <c r="GXA9" s="821"/>
      <c r="GXB9" s="821"/>
      <c r="GXC9" s="821"/>
      <c r="GXD9" s="821"/>
      <c r="GXE9" s="821"/>
      <c r="GXF9" s="821"/>
      <c r="GXG9" s="821"/>
      <c r="GXH9" s="821"/>
      <c r="GXI9" s="821"/>
      <c r="GXJ9" s="821"/>
      <c r="GXK9" s="821"/>
      <c r="GXL9" s="821"/>
      <c r="GXM9" s="821"/>
      <c r="GXN9" s="821"/>
      <c r="GXO9" s="821"/>
      <c r="GXP9" s="821"/>
      <c r="GXQ9" s="821"/>
      <c r="GXR9" s="821"/>
      <c r="GXS9" s="821"/>
      <c r="GXT9" s="821"/>
      <c r="GXU9" s="821"/>
      <c r="GXV9" s="821"/>
      <c r="GXW9" s="821"/>
      <c r="GXX9" s="821"/>
      <c r="GXY9" s="821"/>
      <c r="GXZ9" s="821"/>
      <c r="GYA9" s="821"/>
      <c r="GYB9" s="821"/>
      <c r="GYC9" s="821"/>
      <c r="GYD9" s="821"/>
      <c r="GYE9" s="821"/>
      <c r="GYF9" s="821"/>
      <c r="GYG9" s="821"/>
      <c r="GYH9" s="821"/>
      <c r="GYI9" s="821"/>
      <c r="GYJ9" s="821"/>
      <c r="GYK9" s="821"/>
      <c r="GYL9" s="821"/>
      <c r="GYM9" s="821"/>
      <c r="GYN9" s="821"/>
      <c r="GYO9" s="821"/>
      <c r="GYP9" s="821"/>
      <c r="GYQ9" s="821"/>
      <c r="GYR9" s="821"/>
      <c r="GYS9" s="821"/>
      <c r="GYT9" s="821"/>
      <c r="GYU9" s="821"/>
      <c r="GYV9" s="821"/>
      <c r="GYW9" s="821"/>
      <c r="GYX9" s="821"/>
      <c r="GYY9" s="821"/>
      <c r="GYZ9" s="821"/>
      <c r="GZA9" s="821"/>
      <c r="GZB9" s="821"/>
      <c r="GZC9" s="821"/>
      <c r="GZD9" s="821"/>
      <c r="GZE9" s="821"/>
      <c r="GZF9" s="821"/>
      <c r="GZG9" s="821"/>
      <c r="GZH9" s="821"/>
      <c r="GZI9" s="821"/>
      <c r="GZJ9" s="821"/>
      <c r="GZK9" s="821"/>
      <c r="GZL9" s="821"/>
      <c r="GZM9" s="821"/>
      <c r="GZN9" s="821"/>
      <c r="GZO9" s="821"/>
      <c r="GZP9" s="821"/>
      <c r="GZQ9" s="821"/>
      <c r="GZR9" s="821"/>
      <c r="GZS9" s="821"/>
      <c r="GZT9" s="821"/>
      <c r="GZU9" s="821"/>
      <c r="GZV9" s="821"/>
      <c r="GZW9" s="821"/>
      <c r="GZX9" s="821"/>
      <c r="GZY9" s="821"/>
      <c r="GZZ9" s="821"/>
      <c r="HAA9" s="821"/>
      <c r="HAB9" s="821"/>
      <c r="HAC9" s="821"/>
      <c r="HAD9" s="821"/>
      <c r="HAE9" s="821"/>
      <c r="HAF9" s="821"/>
      <c r="HAG9" s="821"/>
      <c r="HAH9" s="821"/>
      <c r="HAI9" s="821"/>
      <c r="HAJ9" s="821"/>
      <c r="HAK9" s="821"/>
      <c r="HAL9" s="821"/>
      <c r="HAM9" s="821"/>
      <c r="HAN9" s="821"/>
      <c r="HAO9" s="821"/>
      <c r="HAP9" s="821"/>
      <c r="HAQ9" s="821"/>
      <c r="HAR9" s="821"/>
      <c r="HAS9" s="821"/>
      <c r="HAT9" s="821"/>
      <c r="HAU9" s="821"/>
      <c r="HAV9" s="821"/>
      <c r="HAW9" s="821"/>
      <c r="HAX9" s="821"/>
      <c r="HAY9" s="821"/>
      <c r="HAZ9" s="821"/>
      <c r="HBA9" s="821"/>
      <c r="HBB9" s="821"/>
      <c r="HBC9" s="821"/>
      <c r="HBD9" s="821"/>
      <c r="HBE9" s="821"/>
      <c r="HBF9" s="821"/>
      <c r="HBG9" s="821"/>
      <c r="HBH9" s="821"/>
      <c r="HBI9" s="821"/>
      <c r="HBJ9" s="821"/>
      <c r="HBK9" s="821"/>
      <c r="HBL9" s="821"/>
      <c r="HBM9" s="821"/>
      <c r="HBN9" s="821"/>
      <c r="HBO9" s="821"/>
      <c r="HBP9" s="821"/>
      <c r="HBQ9" s="821"/>
      <c r="HBR9" s="821"/>
      <c r="HBS9" s="821"/>
      <c r="HBT9" s="821"/>
      <c r="HBU9" s="821"/>
      <c r="HBV9" s="821"/>
      <c r="HBW9" s="821"/>
      <c r="HBX9" s="821"/>
      <c r="HBY9" s="821"/>
      <c r="HBZ9" s="821"/>
      <c r="HCA9" s="821"/>
      <c r="HCB9" s="821"/>
      <c r="HCC9" s="821"/>
      <c r="HCD9" s="821"/>
      <c r="HCE9" s="821"/>
      <c r="HCF9" s="821"/>
      <c r="HCG9" s="821"/>
      <c r="HCH9" s="821"/>
      <c r="HCI9" s="821"/>
      <c r="HCJ9" s="821"/>
      <c r="HCK9" s="821"/>
      <c r="HCL9" s="821"/>
      <c r="HCM9" s="821"/>
      <c r="HCN9" s="821"/>
      <c r="HCO9" s="821"/>
      <c r="HCP9" s="821"/>
      <c r="HCQ9" s="821"/>
      <c r="HCR9" s="821"/>
      <c r="HCS9" s="821"/>
      <c r="HCT9" s="821"/>
      <c r="HCU9" s="821"/>
      <c r="HCV9" s="821"/>
      <c r="HCW9" s="821"/>
      <c r="HCX9" s="821"/>
      <c r="HCY9" s="821"/>
      <c r="HCZ9" s="821"/>
      <c r="HDA9" s="821"/>
      <c r="HDB9" s="821"/>
      <c r="HDC9" s="821"/>
      <c r="HDD9" s="821"/>
      <c r="HDE9" s="821"/>
      <c r="HDF9" s="821"/>
      <c r="HDG9" s="821"/>
      <c r="HDH9" s="821"/>
      <c r="HDI9" s="821"/>
      <c r="HDJ9" s="821"/>
      <c r="HDK9" s="821"/>
      <c r="HDL9" s="821"/>
      <c r="HDM9" s="821"/>
      <c r="HDN9" s="821"/>
      <c r="HDO9" s="821"/>
      <c r="HDP9" s="821"/>
      <c r="HDQ9" s="821"/>
      <c r="HDR9" s="821"/>
      <c r="HDS9" s="821"/>
      <c r="HDT9" s="821"/>
      <c r="HDU9" s="821"/>
      <c r="HDV9" s="821"/>
      <c r="HDW9" s="821"/>
      <c r="HDX9" s="821"/>
      <c r="HDY9" s="821"/>
      <c r="HDZ9" s="821"/>
      <c r="HEA9" s="821"/>
      <c r="HEB9" s="821"/>
      <c r="HEC9" s="821"/>
      <c r="HED9" s="821"/>
      <c r="HEE9" s="821"/>
      <c r="HEF9" s="821"/>
      <c r="HEG9" s="821"/>
      <c r="HEH9" s="821"/>
      <c r="HEI9" s="821"/>
      <c r="HEJ9" s="821"/>
      <c r="HEK9" s="821"/>
      <c r="HEL9" s="821"/>
      <c r="HEM9" s="821"/>
      <c r="HEN9" s="821"/>
      <c r="HEO9" s="821"/>
      <c r="HEP9" s="821"/>
      <c r="HEQ9" s="821"/>
      <c r="HER9" s="821"/>
      <c r="HES9" s="821"/>
      <c r="HET9" s="821"/>
      <c r="HEU9" s="821"/>
      <c r="HEV9" s="821"/>
      <c r="HEW9" s="821"/>
      <c r="HEX9" s="821"/>
      <c r="HEY9" s="821"/>
      <c r="HEZ9" s="821"/>
      <c r="HFA9" s="821"/>
      <c r="HFB9" s="821"/>
      <c r="HFC9" s="821"/>
      <c r="HFD9" s="821"/>
      <c r="HFE9" s="821"/>
      <c r="HFF9" s="821"/>
      <c r="HFG9" s="821"/>
      <c r="HFH9" s="821"/>
      <c r="HFI9" s="821"/>
      <c r="HFJ9" s="821"/>
      <c r="HFK9" s="821"/>
      <c r="HFL9" s="821"/>
      <c r="HFM9" s="821"/>
      <c r="HFN9" s="821"/>
      <c r="HFO9" s="821"/>
      <c r="HFP9" s="821"/>
      <c r="HFQ9" s="821"/>
      <c r="HFR9" s="821"/>
      <c r="HFS9" s="821"/>
      <c r="HFT9" s="821"/>
      <c r="HFU9" s="821"/>
      <c r="HFV9" s="821"/>
      <c r="HFW9" s="821"/>
      <c r="HFX9" s="821"/>
      <c r="HFY9" s="821"/>
      <c r="HFZ9" s="821"/>
      <c r="HGA9" s="821"/>
      <c r="HGB9" s="821"/>
      <c r="HGC9" s="821"/>
      <c r="HGD9" s="821"/>
      <c r="HGE9" s="821"/>
      <c r="HGF9" s="821"/>
      <c r="HGG9" s="821"/>
      <c r="HGH9" s="821"/>
      <c r="HGI9" s="821"/>
      <c r="HGJ9" s="821"/>
      <c r="HGK9" s="821"/>
      <c r="HGL9" s="821"/>
      <c r="HGM9" s="821"/>
      <c r="HGN9" s="821"/>
      <c r="HGO9" s="821"/>
      <c r="HGP9" s="821"/>
      <c r="HGQ9" s="821"/>
      <c r="HGR9" s="821"/>
      <c r="HGS9" s="821"/>
      <c r="HGT9" s="821"/>
      <c r="HGU9" s="821"/>
      <c r="HGV9" s="821"/>
      <c r="HGW9" s="821"/>
      <c r="HGX9" s="821"/>
      <c r="HGY9" s="821"/>
      <c r="HGZ9" s="821"/>
      <c r="HHA9" s="821"/>
      <c r="HHB9" s="821"/>
      <c r="HHC9" s="821"/>
      <c r="HHD9" s="821"/>
      <c r="HHE9" s="821"/>
      <c r="HHF9" s="821"/>
      <c r="HHG9" s="821"/>
      <c r="HHH9" s="821"/>
      <c r="HHI9" s="821"/>
      <c r="HHJ9" s="821"/>
      <c r="HHK9" s="821"/>
      <c r="HHL9" s="821"/>
      <c r="HHM9" s="821"/>
      <c r="HHN9" s="821"/>
      <c r="HHO9" s="821"/>
      <c r="HHP9" s="821"/>
      <c r="HHQ9" s="821"/>
      <c r="HHR9" s="821"/>
      <c r="HHS9" s="821"/>
      <c r="HHT9" s="821"/>
      <c r="HHU9" s="821"/>
      <c r="HHV9" s="821"/>
      <c r="HHW9" s="821"/>
      <c r="HHX9" s="821"/>
      <c r="HHY9" s="821"/>
      <c r="HHZ9" s="821"/>
      <c r="HIA9" s="821"/>
      <c r="HIB9" s="821"/>
      <c r="HIC9" s="821"/>
      <c r="HID9" s="821"/>
      <c r="HIE9" s="821"/>
      <c r="HIF9" s="821"/>
      <c r="HIG9" s="821"/>
      <c r="HIH9" s="821"/>
      <c r="HII9" s="821"/>
      <c r="HIJ9" s="821"/>
      <c r="HIK9" s="821"/>
      <c r="HIL9" s="821"/>
      <c r="HIM9" s="821"/>
      <c r="HIN9" s="821"/>
      <c r="HIO9" s="821"/>
      <c r="HIP9" s="821"/>
      <c r="HIQ9" s="821"/>
      <c r="HIR9" s="821"/>
      <c r="HIS9" s="821"/>
      <c r="HIT9" s="821"/>
      <c r="HIU9" s="821"/>
      <c r="HIV9" s="821"/>
      <c r="HIW9" s="821"/>
      <c r="HIX9" s="821"/>
      <c r="HIY9" s="821"/>
      <c r="HIZ9" s="821"/>
      <c r="HJA9" s="821"/>
      <c r="HJB9" s="821"/>
      <c r="HJC9" s="821"/>
      <c r="HJD9" s="821"/>
      <c r="HJE9" s="821"/>
      <c r="HJF9" s="821"/>
      <c r="HJG9" s="821"/>
      <c r="HJH9" s="821"/>
      <c r="HJI9" s="821"/>
      <c r="HJJ9" s="821"/>
      <c r="HJK9" s="821"/>
      <c r="HJL9" s="821"/>
      <c r="HJM9" s="821"/>
      <c r="HJN9" s="821"/>
      <c r="HJO9" s="821"/>
      <c r="HJP9" s="821"/>
      <c r="HJQ9" s="821"/>
      <c r="HJR9" s="821"/>
      <c r="HJS9" s="821"/>
      <c r="HJT9" s="821"/>
      <c r="HJU9" s="821"/>
      <c r="HJV9" s="821"/>
      <c r="HJW9" s="821"/>
      <c r="HJX9" s="821"/>
      <c r="HJY9" s="821"/>
      <c r="HJZ9" s="821"/>
      <c r="HKA9" s="821"/>
      <c r="HKB9" s="821"/>
      <c r="HKC9" s="821"/>
      <c r="HKD9" s="821"/>
      <c r="HKE9" s="821"/>
      <c r="HKF9" s="821"/>
      <c r="HKG9" s="821"/>
      <c r="HKH9" s="821"/>
      <c r="HKI9" s="821"/>
      <c r="HKJ9" s="821"/>
      <c r="HKK9" s="821"/>
      <c r="HKL9" s="821"/>
      <c r="HKM9" s="821"/>
      <c r="HKN9" s="821"/>
      <c r="HKO9" s="821"/>
      <c r="HKP9" s="821"/>
      <c r="HKQ9" s="821"/>
      <c r="HKR9" s="821"/>
      <c r="HKS9" s="821"/>
      <c r="HKT9" s="821"/>
      <c r="HKU9" s="821"/>
      <c r="HKV9" s="821"/>
      <c r="HKW9" s="821"/>
      <c r="HKX9" s="821"/>
      <c r="HKY9" s="821"/>
      <c r="HKZ9" s="821"/>
      <c r="HLA9" s="821"/>
      <c r="HLB9" s="821"/>
      <c r="HLC9" s="821"/>
      <c r="HLD9" s="821"/>
      <c r="HLE9" s="821"/>
      <c r="HLF9" s="821"/>
      <c r="HLG9" s="821"/>
      <c r="HLH9" s="821"/>
      <c r="HLI9" s="821"/>
      <c r="HLJ9" s="821"/>
      <c r="HLK9" s="821"/>
      <c r="HLL9" s="821"/>
      <c r="HLM9" s="821"/>
      <c r="HLN9" s="821"/>
      <c r="HLO9" s="821"/>
      <c r="HLP9" s="821"/>
      <c r="HLQ9" s="821"/>
      <c r="HLR9" s="821"/>
      <c r="HLS9" s="821"/>
      <c r="HLT9" s="821"/>
      <c r="HLU9" s="821"/>
      <c r="HLV9" s="821"/>
      <c r="HLW9" s="821"/>
      <c r="HLX9" s="821"/>
      <c r="HLY9" s="821"/>
      <c r="HLZ9" s="821"/>
      <c r="HMA9" s="821"/>
      <c r="HMB9" s="821"/>
      <c r="HMC9" s="821"/>
      <c r="HMD9" s="821"/>
      <c r="HME9" s="821"/>
      <c r="HMF9" s="821"/>
      <c r="HMG9" s="821"/>
      <c r="HMH9" s="821"/>
      <c r="HMI9" s="821"/>
      <c r="HMJ9" s="821"/>
      <c r="HMK9" s="821"/>
      <c r="HML9" s="821"/>
      <c r="HMM9" s="821"/>
      <c r="HMN9" s="821"/>
      <c r="HMO9" s="821"/>
      <c r="HMP9" s="821"/>
      <c r="HMQ9" s="821"/>
      <c r="HMR9" s="821"/>
      <c r="HMS9" s="821"/>
      <c r="HMT9" s="821"/>
      <c r="HMU9" s="821"/>
      <c r="HMV9" s="821"/>
      <c r="HMW9" s="821"/>
      <c r="HMX9" s="821"/>
      <c r="HMY9" s="821"/>
      <c r="HMZ9" s="821"/>
      <c r="HNA9" s="821"/>
      <c r="HNB9" s="821"/>
      <c r="HNC9" s="821"/>
      <c r="HND9" s="821"/>
      <c r="HNE9" s="821"/>
      <c r="HNF9" s="821"/>
      <c r="HNG9" s="821"/>
      <c r="HNH9" s="821"/>
      <c r="HNI9" s="821"/>
      <c r="HNJ9" s="821"/>
      <c r="HNK9" s="821"/>
      <c r="HNL9" s="821"/>
      <c r="HNM9" s="821"/>
      <c r="HNN9" s="821"/>
      <c r="HNO9" s="821"/>
      <c r="HNP9" s="821"/>
      <c r="HNQ9" s="821"/>
      <c r="HNR9" s="821"/>
      <c r="HNS9" s="821"/>
      <c r="HNT9" s="821"/>
      <c r="HNU9" s="821"/>
      <c r="HNV9" s="821"/>
      <c r="HNW9" s="821"/>
      <c r="HNX9" s="821"/>
      <c r="HNY9" s="821"/>
      <c r="HNZ9" s="821"/>
      <c r="HOA9" s="821"/>
      <c r="HOB9" s="821"/>
      <c r="HOC9" s="821"/>
      <c r="HOD9" s="821"/>
      <c r="HOE9" s="821"/>
      <c r="HOF9" s="821"/>
      <c r="HOG9" s="821"/>
      <c r="HOH9" s="821"/>
      <c r="HOI9" s="821"/>
      <c r="HOJ9" s="821"/>
      <c r="HOK9" s="821"/>
      <c r="HOL9" s="821"/>
      <c r="HOM9" s="821"/>
      <c r="HON9" s="821"/>
      <c r="HOO9" s="821"/>
      <c r="HOP9" s="821"/>
      <c r="HOQ9" s="821"/>
      <c r="HOR9" s="821"/>
      <c r="HOS9" s="821"/>
      <c r="HOT9" s="821"/>
      <c r="HOU9" s="821"/>
      <c r="HOV9" s="821"/>
      <c r="HOW9" s="821"/>
      <c r="HOX9" s="821"/>
      <c r="HOY9" s="821"/>
      <c r="HOZ9" s="821"/>
      <c r="HPA9" s="821"/>
      <c r="HPB9" s="821"/>
      <c r="HPC9" s="821"/>
      <c r="HPD9" s="821"/>
      <c r="HPE9" s="821"/>
      <c r="HPF9" s="821"/>
      <c r="HPG9" s="821"/>
      <c r="HPH9" s="821"/>
      <c r="HPI9" s="821"/>
      <c r="HPJ9" s="821"/>
      <c r="HPK9" s="821"/>
      <c r="HPL9" s="821"/>
      <c r="HPM9" s="821"/>
      <c r="HPN9" s="821"/>
      <c r="HPO9" s="821"/>
      <c r="HPP9" s="821"/>
      <c r="HPQ9" s="821"/>
      <c r="HPR9" s="821"/>
      <c r="HPS9" s="821"/>
      <c r="HPT9" s="821"/>
      <c r="HPU9" s="821"/>
      <c r="HPV9" s="821"/>
      <c r="HPW9" s="821"/>
      <c r="HPX9" s="821"/>
      <c r="HPY9" s="821"/>
      <c r="HPZ9" s="821"/>
      <c r="HQA9" s="821"/>
      <c r="HQB9" s="821"/>
      <c r="HQC9" s="821"/>
      <c r="HQD9" s="821"/>
      <c r="HQE9" s="821"/>
      <c r="HQF9" s="821"/>
      <c r="HQG9" s="821"/>
      <c r="HQH9" s="821"/>
      <c r="HQI9" s="821"/>
      <c r="HQJ9" s="821"/>
      <c r="HQK9" s="821"/>
      <c r="HQL9" s="821"/>
      <c r="HQM9" s="821"/>
      <c r="HQN9" s="821"/>
      <c r="HQO9" s="821"/>
      <c r="HQP9" s="821"/>
      <c r="HQQ9" s="821"/>
      <c r="HQR9" s="821"/>
      <c r="HQS9" s="821"/>
      <c r="HQT9" s="821"/>
      <c r="HQU9" s="821"/>
      <c r="HQV9" s="821"/>
      <c r="HQW9" s="821"/>
      <c r="HQX9" s="821"/>
      <c r="HQY9" s="821"/>
      <c r="HQZ9" s="821"/>
      <c r="HRA9" s="821"/>
      <c r="HRB9" s="821"/>
      <c r="HRC9" s="821"/>
      <c r="HRD9" s="821"/>
      <c r="HRE9" s="821"/>
      <c r="HRF9" s="821"/>
      <c r="HRG9" s="821"/>
      <c r="HRH9" s="821"/>
      <c r="HRI9" s="821"/>
      <c r="HRJ9" s="821"/>
      <c r="HRK9" s="821"/>
      <c r="HRL9" s="821"/>
      <c r="HRM9" s="821"/>
      <c r="HRN9" s="821"/>
      <c r="HRO9" s="821"/>
      <c r="HRP9" s="821"/>
      <c r="HRQ9" s="821"/>
      <c r="HRR9" s="821"/>
      <c r="HRS9" s="821"/>
      <c r="HRT9" s="821"/>
      <c r="HRU9" s="821"/>
      <c r="HRV9" s="821"/>
      <c r="HRW9" s="821"/>
      <c r="HRX9" s="821"/>
      <c r="HRY9" s="821"/>
      <c r="HRZ9" s="821"/>
      <c r="HSA9" s="821"/>
      <c r="HSB9" s="821"/>
      <c r="HSC9" s="821"/>
      <c r="HSD9" s="821"/>
      <c r="HSE9" s="821"/>
      <c r="HSF9" s="821"/>
      <c r="HSG9" s="821"/>
      <c r="HSH9" s="821"/>
      <c r="HSI9" s="821"/>
      <c r="HSJ9" s="821"/>
      <c r="HSK9" s="821"/>
      <c r="HSL9" s="821"/>
      <c r="HSM9" s="821"/>
      <c r="HSN9" s="821"/>
      <c r="HSO9" s="821"/>
      <c r="HSP9" s="821"/>
      <c r="HSQ9" s="821"/>
      <c r="HSR9" s="821"/>
      <c r="HSS9" s="821"/>
      <c r="HST9" s="821"/>
      <c r="HSU9" s="821"/>
      <c r="HSV9" s="821"/>
      <c r="HSW9" s="821"/>
      <c r="HSX9" s="821"/>
      <c r="HSY9" s="821"/>
      <c r="HSZ9" s="821"/>
      <c r="HTA9" s="821"/>
      <c r="HTB9" s="821"/>
      <c r="HTC9" s="821"/>
      <c r="HTD9" s="821"/>
      <c r="HTE9" s="821"/>
      <c r="HTF9" s="821"/>
      <c r="HTG9" s="821"/>
      <c r="HTH9" s="821"/>
      <c r="HTI9" s="821"/>
      <c r="HTJ9" s="821"/>
      <c r="HTK9" s="821"/>
      <c r="HTL9" s="821"/>
      <c r="HTM9" s="821"/>
      <c r="HTN9" s="821"/>
      <c r="HTO9" s="821"/>
      <c r="HTP9" s="821"/>
      <c r="HTQ9" s="821"/>
      <c r="HTR9" s="821"/>
      <c r="HTS9" s="821"/>
      <c r="HTT9" s="821"/>
      <c r="HTU9" s="821"/>
      <c r="HTV9" s="821"/>
      <c r="HTW9" s="821"/>
      <c r="HTX9" s="821"/>
      <c r="HTY9" s="821"/>
      <c r="HTZ9" s="821"/>
      <c r="HUA9" s="821"/>
      <c r="HUB9" s="821"/>
      <c r="HUC9" s="821"/>
      <c r="HUD9" s="821"/>
      <c r="HUE9" s="821"/>
      <c r="HUF9" s="821"/>
      <c r="HUG9" s="821"/>
      <c r="HUH9" s="821"/>
      <c r="HUI9" s="821"/>
      <c r="HUJ9" s="821"/>
      <c r="HUK9" s="821"/>
      <c r="HUL9" s="821"/>
      <c r="HUM9" s="821"/>
      <c r="HUN9" s="821"/>
      <c r="HUO9" s="821"/>
      <c r="HUP9" s="821"/>
      <c r="HUQ9" s="821"/>
      <c r="HUR9" s="821"/>
      <c r="HUS9" s="821"/>
      <c r="HUT9" s="821"/>
      <c r="HUU9" s="821"/>
      <c r="HUV9" s="821"/>
      <c r="HUW9" s="821"/>
      <c r="HUX9" s="821"/>
      <c r="HUY9" s="821"/>
      <c r="HUZ9" s="821"/>
      <c r="HVA9" s="821"/>
      <c r="HVB9" s="821"/>
      <c r="HVC9" s="821"/>
      <c r="HVD9" s="821"/>
      <c r="HVE9" s="821"/>
      <c r="HVF9" s="821"/>
      <c r="HVG9" s="821"/>
      <c r="HVH9" s="821"/>
      <c r="HVI9" s="821"/>
      <c r="HVJ9" s="821"/>
      <c r="HVK9" s="821"/>
      <c r="HVL9" s="821"/>
      <c r="HVM9" s="821"/>
      <c r="HVN9" s="821"/>
      <c r="HVO9" s="821"/>
      <c r="HVP9" s="821"/>
      <c r="HVQ9" s="821"/>
      <c r="HVR9" s="821"/>
      <c r="HVS9" s="821"/>
      <c r="HVT9" s="821"/>
      <c r="HVU9" s="821"/>
      <c r="HVV9" s="821"/>
      <c r="HVW9" s="821"/>
      <c r="HVX9" s="821"/>
      <c r="HVY9" s="821"/>
      <c r="HVZ9" s="821"/>
      <c r="HWA9" s="821"/>
      <c r="HWB9" s="821"/>
      <c r="HWC9" s="821"/>
      <c r="HWD9" s="821"/>
      <c r="HWE9" s="821"/>
      <c r="HWF9" s="821"/>
      <c r="HWG9" s="821"/>
      <c r="HWH9" s="821"/>
      <c r="HWI9" s="821"/>
      <c r="HWJ9" s="821"/>
      <c r="HWK9" s="821"/>
      <c r="HWL9" s="821"/>
      <c r="HWM9" s="821"/>
      <c r="HWN9" s="821"/>
      <c r="HWO9" s="821"/>
      <c r="HWP9" s="821"/>
      <c r="HWQ9" s="821"/>
      <c r="HWR9" s="821"/>
      <c r="HWS9" s="821"/>
      <c r="HWT9" s="821"/>
      <c r="HWU9" s="821"/>
      <c r="HWV9" s="821"/>
      <c r="HWW9" s="821"/>
      <c r="HWX9" s="821"/>
      <c r="HWY9" s="821"/>
      <c r="HWZ9" s="821"/>
      <c r="HXA9" s="821"/>
      <c r="HXB9" s="821"/>
      <c r="HXC9" s="821"/>
      <c r="HXD9" s="821"/>
      <c r="HXE9" s="821"/>
      <c r="HXF9" s="821"/>
      <c r="HXG9" s="821"/>
      <c r="HXH9" s="821"/>
      <c r="HXI9" s="821"/>
      <c r="HXJ9" s="821"/>
      <c r="HXK9" s="821"/>
      <c r="HXL9" s="821"/>
      <c r="HXM9" s="821"/>
      <c r="HXN9" s="821"/>
      <c r="HXO9" s="821"/>
      <c r="HXP9" s="821"/>
      <c r="HXQ9" s="821"/>
      <c r="HXR9" s="821"/>
      <c r="HXS9" s="821"/>
      <c r="HXT9" s="821"/>
      <c r="HXU9" s="821"/>
      <c r="HXV9" s="821"/>
      <c r="HXW9" s="821"/>
      <c r="HXX9" s="821"/>
      <c r="HXY9" s="821"/>
      <c r="HXZ9" s="821"/>
      <c r="HYA9" s="821"/>
      <c r="HYB9" s="821"/>
      <c r="HYC9" s="821"/>
      <c r="HYD9" s="821"/>
      <c r="HYE9" s="821"/>
      <c r="HYF9" s="821"/>
      <c r="HYG9" s="821"/>
      <c r="HYH9" s="821"/>
      <c r="HYI9" s="821"/>
      <c r="HYJ9" s="821"/>
      <c r="HYK9" s="821"/>
      <c r="HYL9" s="821"/>
      <c r="HYM9" s="821"/>
      <c r="HYN9" s="821"/>
      <c r="HYO9" s="821"/>
      <c r="HYP9" s="821"/>
      <c r="HYQ9" s="821"/>
      <c r="HYR9" s="821"/>
      <c r="HYS9" s="821"/>
      <c r="HYT9" s="821"/>
      <c r="HYU9" s="821"/>
      <c r="HYV9" s="821"/>
      <c r="HYW9" s="821"/>
      <c r="HYX9" s="821"/>
      <c r="HYY9" s="821"/>
      <c r="HYZ9" s="821"/>
      <c r="HZA9" s="821"/>
      <c r="HZB9" s="821"/>
      <c r="HZC9" s="821"/>
      <c r="HZD9" s="821"/>
      <c r="HZE9" s="821"/>
      <c r="HZF9" s="821"/>
      <c r="HZG9" s="821"/>
      <c r="HZH9" s="821"/>
      <c r="HZI9" s="821"/>
      <c r="HZJ9" s="821"/>
      <c r="HZK9" s="821"/>
      <c r="HZL9" s="821"/>
      <c r="HZM9" s="821"/>
      <c r="HZN9" s="821"/>
      <c r="HZO9" s="821"/>
      <c r="HZP9" s="821"/>
      <c r="HZQ9" s="821"/>
      <c r="HZR9" s="821"/>
      <c r="HZS9" s="821"/>
      <c r="HZT9" s="821"/>
      <c r="HZU9" s="821"/>
      <c r="HZV9" s="821"/>
      <c r="HZW9" s="821"/>
      <c r="HZX9" s="821"/>
      <c r="HZY9" s="821"/>
      <c r="HZZ9" s="821"/>
      <c r="IAA9" s="821"/>
      <c r="IAB9" s="821"/>
      <c r="IAC9" s="821"/>
      <c r="IAD9" s="821"/>
      <c r="IAE9" s="821"/>
      <c r="IAF9" s="821"/>
      <c r="IAG9" s="821"/>
      <c r="IAH9" s="821"/>
      <c r="IAI9" s="821"/>
      <c r="IAJ9" s="821"/>
      <c r="IAK9" s="821"/>
      <c r="IAL9" s="821"/>
      <c r="IAM9" s="821"/>
      <c r="IAN9" s="821"/>
      <c r="IAO9" s="821"/>
      <c r="IAP9" s="821"/>
      <c r="IAQ9" s="821"/>
      <c r="IAR9" s="821"/>
      <c r="IAS9" s="821"/>
      <c r="IAT9" s="821"/>
      <c r="IAU9" s="821"/>
      <c r="IAV9" s="821"/>
      <c r="IAW9" s="821"/>
      <c r="IAX9" s="821"/>
      <c r="IAY9" s="821"/>
      <c r="IAZ9" s="821"/>
      <c r="IBA9" s="821"/>
      <c r="IBB9" s="821"/>
      <c r="IBC9" s="821"/>
      <c r="IBD9" s="821"/>
      <c r="IBE9" s="821"/>
      <c r="IBF9" s="821"/>
      <c r="IBG9" s="821"/>
      <c r="IBH9" s="821"/>
      <c r="IBI9" s="821"/>
      <c r="IBJ9" s="821"/>
      <c r="IBK9" s="821"/>
      <c r="IBL9" s="821"/>
      <c r="IBM9" s="821"/>
      <c r="IBN9" s="821"/>
      <c r="IBO9" s="821"/>
      <c r="IBP9" s="821"/>
      <c r="IBQ9" s="821"/>
      <c r="IBR9" s="821"/>
      <c r="IBS9" s="821"/>
      <c r="IBT9" s="821"/>
      <c r="IBU9" s="821"/>
      <c r="IBV9" s="821"/>
      <c r="IBW9" s="821"/>
      <c r="IBX9" s="821"/>
      <c r="IBY9" s="821"/>
      <c r="IBZ9" s="821"/>
      <c r="ICA9" s="821"/>
      <c r="ICB9" s="821"/>
      <c r="ICC9" s="821"/>
      <c r="ICD9" s="821"/>
      <c r="ICE9" s="821"/>
      <c r="ICF9" s="821"/>
      <c r="ICG9" s="821"/>
      <c r="ICH9" s="821"/>
      <c r="ICI9" s="821"/>
      <c r="ICJ9" s="821"/>
      <c r="ICK9" s="821"/>
      <c r="ICL9" s="821"/>
      <c r="ICM9" s="821"/>
      <c r="ICN9" s="821"/>
      <c r="ICO9" s="821"/>
      <c r="ICP9" s="821"/>
      <c r="ICQ9" s="821"/>
      <c r="ICR9" s="821"/>
      <c r="ICS9" s="821"/>
      <c r="ICT9" s="821"/>
      <c r="ICU9" s="821"/>
      <c r="ICV9" s="821"/>
      <c r="ICW9" s="821"/>
      <c r="ICX9" s="821"/>
      <c r="ICY9" s="821"/>
      <c r="ICZ9" s="821"/>
      <c r="IDA9" s="821"/>
      <c r="IDB9" s="821"/>
      <c r="IDC9" s="821"/>
      <c r="IDD9" s="821"/>
      <c r="IDE9" s="821"/>
      <c r="IDF9" s="821"/>
      <c r="IDG9" s="821"/>
      <c r="IDH9" s="821"/>
      <c r="IDI9" s="821"/>
      <c r="IDJ9" s="821"/>
      <c r="IDK9" s="821"/>
      <c r="IDL9" s="821"/>
      <c r="IDM9" s="821"/>
      <c r="IDN9" s="821"/>
      <c r="IDO9" s="821"/>
      <c r="IDP9" s="821"/>
      <c r="IDQ9" s="821"/>
      <c r="IDR9" s="821"/>
      <c r="IDS9" s="821"/>
      <c r="IDT9" s="821"/>
      <c r="IDU9" s="821"/>
      <c r="IDV9" s="821"/>
      <c r="IDW9" s="821"/>
      <c r="IDX9" s="821"/>
      <c r="IDY9" s="821"/>
      <c r="IDZ9" s="821"/>
      <c r="IEA9" s="821"/>
      <c r="IEB9" s="821"/>
      <c r="IEC9" s="821"/>
      <c r="IED9" s="821"/>
      <c r="IEE9" s="821"/>
      <c r="IEF9" s="821"/>
      <c r="IEG9" s="821"/>
      <c r="IEH9" s="821"/>
      <c r="IEI9" s="821"/>
      <c r="IEJ9" s="821"/>
      <c r="IEK9" s="821"/>
      <c r="IEL9" s="821"/>
      <c r="IEM9" s="821"/>
      <c r="IEN9" s="821"/>
      <c r="IEO9" s="821"/>
      <c r="IEP9" s="821"/>
      <c r="IEQ9" s="821"/>
      <c r="IER9" s="821"/>
      <c r="IES9" s="821"/>
      <c r="IET9" s="821"/>
      <c r="IEU9" s="821"/>
      <c r="IEV9" s="821"/>
      <c r="IEW9" s="821"/>
      <c r="IEX9" s="821"/>
      <c r="IEY9" s="821"/>
      <c r="IEZ9" s="821"/>
      <c r="IFA9" s="821"/>
      <c r="IFB9" s="821"/>
      <c r="IFC9" s="821"/>
      <c r="IFD9" s="821"/>
      <c r="IFE9" s="821"/>
      <c r="IFF9" s="821"/>
      <c r="IFG9" s="821"/>
      <c r="IFH9" s="821"/>
      <c r="IFI9" s="821"/>
      <c r="IFJ9" s="821"/>
      <c r="IFK9" s="821"/>
      <c r="IFL9" s="821"/>
      <c r="IFM9" s="821"/>
      <c r="IFN9" s="821"/>
      <c r="IFO9" s="821"/>
      <c r="IFP9" s="821"/>
      <c r="IFQ9" s="821"/>
      <c r="IFR9" s="821"/>
      <c r="IFS9" s="821"/>
      <c r="IFT9" s="821"/>
      <c r="IFU9" s="821"/>
      <c r="IFV9" s="821"/>
      <c r="IFW9" s="821"/>
      <c r="IFX9" s="821"/>
      <c r="IFY9" s="821"/>
      <c r="IFZ9" s="821"/>
      <c r="IGA9" s="821"/>
      <c r="IGB9" s="821"/>
      <c r="IGC9" s="821"/>
      <c r="IGD9" s="821"/>
      <c r="IGE9" s="821"/>
      <c r="IGF9" s="821"/>
      <c r="IGG9" s="821"/>
      <c r="IGH9" s="821"/>
      <c r="IGI9" s="821"/>
      <c r="IGJ9" s="821"/>
      <c r="IGK9" s="821"/>
      <c r="IGL9" s="821"/>
      <c r="IGM9" s="821"/>
      <c r="IGN9" s="821"/>
      <c r="IGO9" s="821"/>
      <c r="IGP9" s="821"/>
      <c r="IGQ9" s="821"/>
      <c r="IGR9" s="821"/>
      <c r="IGS9" s="821"/>
      <c r="IGT9" s="821"/>
      <c r="IGU9" s="821"/>
      <c r="IGV9" s="821"/>
      <c r="IGW9" s="821"/>
      <c r="IGX9" s="821"/>
      <c r="IGY9" s="821"/>
      <c r="IGZ9" s="821"/>
      <c r="IHA9" s="821"/>
      <c r="IHB9" s="821"/>
      <c r="IHC9" s="821"/>
      <c r="IHD9" s="821"/>
      <c r="IHE9" s="821"/>
      <c r="IHF9" s="821"/>
      <c r="IHG9" s="821"/>
      <c r="IHH9" s="821"/>
      <c r="IHI9" s="821"/>
      <c r="IHJ9" s="821"/>
      <c r="IHK9" s="821"/>
      <c r="IHL9" s="821"/>
      <c r="IHM9" s="821"/>
      <c r="IHN9" s="821"/>
      <c r="IHO9" s="821"/>
      <c r="IHP9" s="821"/>
      <c r="IHQ9" s="821"/>
      <c r="IHR9" s="821"/>
      <c r="IHS9" s="821"/>
      <c r="IHT9" s="821"/>
      <c r="IHU9" s="821"/>
      <c r="IHV9" s="821"/>
      <c r="IHW9" s="821"/>
      <c r="IHX9" s="821"/>
      <c r="IHY9" s="821"/>
      <c r="IHZ9" s="821"/>
      <c r="IIA9" s="821"/>
      <c r="IIB9" s="821"/>
      <c r="IIC9" s="821"/>
      <c r="IID9" s="821"/>
      <c r="IIE9" s="821"/>
      <c r="IIF9" s="821"/>
      <c r="IIG9" s="821"/>
      <c r="IIH9" s="821"/>
      <c r="III9" s="821"/>
      <c r="IIJ9" s="821"/>
      <c r="IIK9" s="821"/>
      <c r="IIL9" s="821"/>
      <c r="IIM9" s="821"/>
      <c r="IIN9" s="821"/>
      <c r="IIO9" s="821"/>
      <c r="IIP9" s="821"/>
      <c r="IIQ9" s="821"/>
      <c r="IIR9" s="821"/>
      <c r="IIS9" s="821"/>
      <c r="IIT9" s="821"/>
      <c r="IIU9" s="821"/>
      <c r="IIV9" s="821"/>
      <c r="IIW9" s="821"/>
      <c r="IIX9" s="821"/>
      <c r="IIY9" s="821"/>
      <c r="IIZ9" s="821"/>
      <c r="IJA9" s="821"/>
      <c r="IJB9" s="821"/>
      <c r="IJC9" s="821"/>
      <c r="IJD9" s="821"/>
      <c r="IJE9" s="821"/>
      <c r="IJF9" s="821"/>
      <c r="IJG9" s="821"/>
      <c r="IJH9" s="821"/>
      <c r="IJI9" s="821"/>
      <c r="IJJ9" s="821"/>
      <c r="IJK9" s="821"/>
      <c r="IJL9" s="821"/>
      <c r="IJM9" s="821"/>
      <c r="IJN9" s="821"/>
      <c r="IJO9" s="821"/>
      <c r="IJP9" s="821"/>
      <c r="IJQ9" s="821"/>
      <c r="IJR9" s="821"/>
      <c r="IJS9" s="821"/>
      <c r="IJT9" s="821"/>
      <c r="IJU9" s="821"/>
      <c r="IJV9" s="821"/>
      <c r="IJW9" s="821"/>
      <c r="IJX9" s="821"/>
      <c r="IJY9" s="821"/>
      <c r="IJZ9" s="821"/>
      <c r="IKA9" s="821"/>
      <c r="IKB9" s="821"/>
      <c r="IKC9" s="821"/>
      <c r="IKD9" s="821"/>
      <c r="IKE9" s="821"/>
      <c r="IKF9" s="821"/>
      <c r="IKG9" s="821"/>
      <c r="IKH9" s="821"/>
      <c r="IKI9" s="821"/>
      <c r="IKJ9" s="821"/>
      <c r="IKK9" s="821"/>
      <c r="IKL9" s="821"/>
      <c r="IKM9" s="821"/>
      <c r="IKN9" s="821"/>
      <c r="IKO9" s="821"/>
      <c r="IKP9" s="821"/>
      <c r="IKQ9" s="821"/>
      <c r="IKR9" s="821"/>
      <c r="IKS9" s="821"/>
      <c r="IKT9" s="821"/>
      <c r="IKU9" s="821"/>
      <c r="IKV9" s="821"/>
      <c r="IKW9" s="821"/>
      <c r="IKX9" s="821"/>
      <c r="IKY9" s="821"/>
      <c r="IKZ9" s="821"/>
      <c r="ILA9" s="821"/>
      <c r="ILB9" s="821"/>
      <c r="ILC9" s="821"/>
      <c r="ILD9" s="821"/>
      <c r="ILE9" s="821"/>
      <c r="ILF9" s="821"/>
      <c r="ILG9" s="821"/>
      <c r="ILH9" s="821"/>
      <c r="ILI9" s="821"/>
      <c r="ILJ9" s="821"/>
      <c r="ILK9" s="821"/>
      <c r="ILL9" s="821"/>
      <c r="ILM9" s="821"/>
      <c r="ILN9" s="821"/>
      <c r="ILO9" s="821"/>
      <c r="ILP9" s="821"/>
      <c r="ILQ9" s="821"/>
      <c r="ILR9" s="821"/>
      <c r="ILS9" s="821"/>
      <c r="ILT9" s="821"/>
      <c r="ILU9" s="821"/>
      <c r="ILV9" s="821"/>
      <c r="ILW9" s="821"/>
      <c r="ILX9" s="821"/>
      <c r="ILY9" s="821"/>
      <c r="ILZ9" s="821"/>
      <c r="IMA9" s="821"/>
      <c r="IMB9" s="821"/>
      <c r="IMC9" s="821"/>
      <c r="IMD9" s="821"/>
      <c r="IME9" s="821"/>
      <c r="IMF9" s="821"/>
      <c r="IMG9" s="821"/>
      <c r="IMH9" s="821"/>
      <c r="IMI9" s="821"/>
      <c r="IMJ9" s="821"/>
      <c r="IMK9" s="821"/>
      <c r="IML9" s="821"/>
      <c r="IMM9" s="821"/>
      <c r="IMN9" s="821"/>
      <c r="IMO9" s="821"/>
      <c r="IMP9" s="821"/>
      <c r="IMQ9" s="821"/>
      <c r="IMR9" s="821"/>
      <c r="IMS9" s="821"/>
      <c r="IMT9" s="821"/>
      <c r="IMU9" s="821"/>
      <c r="IMV9" s="821"/>
      <c r="IMW9" s="821"/>
      <c r="IMX9" s="821"/>
      <c r="IMY9" s="821"/>
      <c r="IMZ9" s="821"/>
      <c r="INA9" s="821"/>
      <c r="INB9" s="821"/>
      <c r="INC9" s="821"/>
      <c r="IND9" s="821"/>
      <c r="INE9" s="821"/>
      <c r="INF9" s="821"/>
      <c r="ING9" s="821"/>
      <c r="INH9" s="821"/>
      <c r="INI9" s="821"/>
      <c r="INJ9" s="821"/>
      <c r="INK9" s="821"/>
      <c r="INL9" s="821"/>
      <c r="INM9" s="821"/>
      <c r="INN9" s="821"/>
      <c r="INO9" s="821"/>
      <c r="INP9" s="821"/>
      <c r="INQ9" s="821"/>
      <c r="INR9" s="821"/>
      <c r="INS9" s="821"/>
      <c r="INT9" s="821"/>
      <c r="INU9" s="821"/>
      <c r="INV9" s="821"/>
      <c r="INW9" s="821"/>
      <c r="INX9" s="821"/>
      <c r="INY9" s="821"/>
      <c r="INZ9" s="821"/>
      <c r="IOA9" s="821"/>
      <c r="IOB9" s="821"/>
      <c r="IOC9" s="821"/>
      <c r="IOD9" s="821"/>
      <c r="IOE9" s="821"/>
      <c r="IOF9" s="821"/>
      <c r="IOG9" s="821"/>
      <c r="IOH9" s="821"/>
      <c r="IOI9" s="821"/>
      <c r="IOJ9" s="821"/>
      <c r="IOK9" s="821"/>
      <c r="IOL9" s="821"/>
      <c r="IOM9" s="821"/>
      <c r="ION9" s="821"/>
      <c r="IOO9" s="821"/>
      <c r="IOP9" s="821"/>
      <c r="IOQ9" s="821"/>
      <c r="IOR9" s="821"/>
      <c r="IOS9" s="821"/>
      <c r="IOT9" s="821"/>
      <c r="IOU9" s="821"/>
      <c r="IOV9" s="821"/>
      <c r="IOW9" s="821"/>
      <c r="IOX9" s="821"/>
      <c r="IOY9" s="821"/>
      <c r="IOZ9" s="821"/>
      <c r="IPA9" s="821"/>
      <c r="IPB9" s="821"/>
      <c r="IPC9" s="821"/>
      <c r="IPD9" s="821"/>
      <c r="IPE9" s="821"/>
      <c r="IPF9" s="821"/>
      <c r="IPG9" s="821"/>
      <c r="IPH9" s="821"/>
      <c r="IPI9" s="821"/>
      <c r="IPJ9" s="821"/>
      <c r="IPK9" s="821"/>
      <c r="IPL9" s="821"/>
      <c r="IPM9" s="821"/>
      <c r="IPN9" s="821"/>
      <c r="IPO9" s="821"/>
      <c r="IPP9" s="821"/>
      <c r="IPQ9" s="821"/>
      <c r="IPR9" s="821"/>
      <c r="IPS9" s="821"/>
      <c r="IPT9" s="821"/>
      <c r="IPU9" s="821"/>
      <c r="IPV9" s="821"/>
      <c r="IPW9" s="821"/>
      <c r="IPX9" s="821"/>
      <c r="IPY9" s="821"/>
      <c r="IPZ9" s="821"/>
      <c r="IQA9" s="821"/>
      <c r="IQB9" s="821"/>
      <c r="IQC9" s="821"/>
      <c r="IQD9" s="821"/>
      <c r="IQE9" s="821"/>
      <c r="IQF9" s="821"/>
      <c r="IQG9" s="821"/>
      <c r="IQH9" s="821"/>
      <c r="IQI9" s="821"/>
      <c r="IQJ9" s="821"/>
      <c r="IQK9" s="821"/>
      <c r="IQL9" s="821"/>
      <c r="IQM9" s="821"/>
      <c r="IQN9" s="821"/>
      <c r="IQO9" s="821"/>
      <c r="IQP9" s="821"/>
      <c r="IQQ9" s="821"/>
      <c r="IQR9" s="821"/>
      <c r="IQS9" s="821"/>
      <c r="IQT9" s="821"/>
      <c r="IQU9" s="821"/>
      <c r="IQV9" s="821"/>
      <c r="IQW9" s="821"/>
      <c r="IQX9" s="821"/>
      <c r="IQY9" s="821"/>
      <c r="IQZ9" s="821"/>
      <c r="IRA9" s="821"/>
      <c r="IRB9" s="821"/>
      <c r="IRC9" s="821"/>
      <c r="IRD9" s="821"/>
      <c r="IRE9" s="821"/>
      <c r="IRF9" s="821"/>
      <c r="IRG9" s="821"/>
      <c r="IRH9" s="821"/>
      <c r="IRI9" s="821"/>
      <c r="IRJ9" s="821"/>
      <c r="IRK9" s="821"/>
      <c r="IRL9" s="821"/>
      <c r="IRM9" s="821"/>
      <c r="IRN9" s="821"/>
      <c r="IRO9" s="821"/>
      <c r="IRP9" s="821"/>
      <c r="IRQ9" s="821"/>
      <c r="IRR9" s="821"/>
      <c r="IRS9" s="821"/>
      <c r="IRT9" s="821"/>
      <c r="IRU9" s="821"/>
      <c r="IRV9" s="821"/>
      <c r="IRW9" s="821"/>
      <c r="IRX9" s="821"/>
      <c r="IRY9" s="821"/>
      <c r="IRZ9" s="821"/>
      <c r="ISA9" s="821"/>
      <c r="ISB9" s="821"/>
      <c r="ISC9" s="821"/>
      <c r="ISD9" s="821"/>
      <c r="ISE9" s="821"/>
      <c r="ISF9" s="821"/>
      <c r="ISG9" s="821"/>
      <c r="ISH9" s="821"/>
      <c r="ISI9" s="821"/>
      <c r="ISJ9" s="821"/>
      <c r="ISK9" s="821"/>
      <c r="ISL9" s="821"/>
      <c r="ISM9" s="821"/>
      <c r="ISN9" s="821"/>
      <c r="ISO9" s="821"/>
      <c r="ISP9" s="821"/>
      <c r="ISQ9" s="821"/>
      <c r="ISR9" s="821"/>
      <c r="ISS9" s="821"/>
      <c r="IST9" s="821"/>
      <c r="ISU9" s="821"/>
      <c r="ISV9" s="821"/>
      <c r="ISW9" s="821"/>
      <c r="ISX9" s="821"/>
      <c r="ISY9" s="821"/>
      <c r="ISZ9" s="821"/>
      <c r="ITA9" s="821"/>
      <c r="ITB9" s="821"/>
      <c r="ITC9" s="821"/>
      <c r="ITD9" s="821"/>
      <c r="ITE9" s="821"/>
      <c r="ITF9" s="821"/>
      <c r="ITG9" s="821"/>
      <c r="ITH9" s="821"/>
      <c r="ITI9" s="821"/>
      <c r="ITJ9" s="821"/>
      <c r="ITK9" s="821"/>
      <c r="ITL9" s="821"/>
      <c r="ITM9" s="821"/>
      <c r="ITN9" s="821"/>
      <c r="ITO9" s="821"/>
      <c r="ITP9" s="821"/>
      <c r="ITQ9" s="821"/>
      <c r="ITR9" s="821"/>
      <c r="ITS9" s="821"/>
      <c r="ITT9" s="821"/>
      <c r="ITU9" s="821"/>
      <c r="ITV9" s="821"/>
      <c r="ITW9" s="821"/>
      <c r="ITX9" s="821"/>
      <c r="ITY9" s="821"/>
      <c r="ITZ9" s="821"/>
      <c r="IUA9" s="821"/>
      <c r="IUB9" s="821"/>
      <c r="IUC9" s="821"/>
      <c r="IUD9" s="821"/>
      <c r="IUE9" s="821"/>
      <c r="IUF9" s="821"/>
      <c r="IUG9" s="821"/>
      <c r="IUH9" s="821"/>
      <c r="IUI9" s="821"/>
      <c r="IUJ9" s="821"/>
      <c r="IUK9" s="821"/>
      <c r="IUL9" s="821"/>
      <c r="IUM9" s="821"/>
      <c r="IUN9" s="821"/>
      <c r="IUO9" s="821"/>
      <c r="IUP9" s="821"/>
      <c r="IUQ9" s="821"/>
      <c r="IUR9" s="821"/>
      <c r="IUS9" s="821"/>
      <c r="IUT9" s="821"/>
      <c r="IUU9" s="821"/>
      <c r="IUV9" s="821"/>
      <c r="IUW9" s="821"/>
      <c r="IUX9" s="821"/>
      <c r="IUY9" s="821"/>
      <c r="IUZ9" s="821"/>
      <c r="IVA9" s="821"/>
      <c r="IVB9" s="821"/>
      <c r="IVC9" s="821"/>
      <c r="IVD9" s="821"/>
      <c r="IVE9" s="821"/>
      <c r="IVF9" s="821"/>
      <c r="IVG9" s="821"/>
      <c r="IVH9" s="821"/>
      <c r="IVI9" s="821"/>
      <c r="IVJ9" s="821"/>
      <c r="IVK9" s="821"/>
      <c r="IVL9" s="821"/>
      <c r="IVM9" s="821"/>
      <c r="IVN9" s="821"/>
      <c r="IVO9" s="821"/>
      <c r="IVP9" s="821"/>
      <c r="IVQ9" s="821"/>
      <c r="IVR9" s="821"/>
      <c r="IVS9" s="821"/>
      <c r="IVT9" s="821"/>
      <c r="IVU9" s="821"/>
      <c r="IVV9" s="821"/>
      <c r="IVW9" s="821"/>
      <c r="IVX9" s="821"/>
      <c r="IVY9" s="821"/>
      <c r="IVZ9" s="821"/>
      <c r="IWA9" s="821"/>
      <c r="IWB9" s="821"/>
      <c r="IWC9" s="821"/>
      <c r="IWD9" s="821"/>
      <c r="IWE9" s="821"/>
      <c r="IWF9" s="821"/>
      <c r="IWG9" s="821"/>
      <c r="IWH9" s="821"/>
      <c r="IWI9" s="821"/>
      <c r="IWJ9" s="821"/>
      <c r="IWK9" s="821"/>
      <c r="IWL9" s="821"/>
      <c r="IWM9" s="821"/>
      <c r="IWN9" s="821"/>
      <c r="IWO9" s="821"/>
      <c r="IWP9" s="821"/>
      <c r="IWQ9" s="821"/>
      <c r="IWR9" s="821"/>
      <c r="IWS9" s="821"/>
      <c r="IWT9" s="821"/>
      <c r="IWU9" s="821"/>
      <c r="IWV9" s="821"/>
      <c r="IWW9" s="821"/>
      <c r="IWX9" s="821"/>
      <c r="IWY9" s="821"/>
      <c r="IWZ9" s="821"/>
      <c r="IXA9" s="821"/>
      <c r="IXB9" s="821"/>
      <c r="IXC9" s="821"/>
      <c r="IXD9" s="821"/>
      <c r="IXE9" s="821"/>
      <c r="IXF9" s="821"/>
      <c r="IXG9" s="821"/>
      <c r="IXH9" s="821"/>
      <c r="IXI9" s="821"/>
      <c r="IXJ9" s="821"/>
      <c r="IXK9" s="821"/>
      <c r="IXL9" s="821"/>
      <c r="IXM9" s="821"/>
      <c r="IXN9" s="821"/>
      <c r="IXO9" s="821"/>
      <c r="IXP9" s="821"/>
      <c r="IXQ9" s="821"/>
      <c r="IXR9" s="821"/>
      <c r="IXS9" s="821"/>
      <c r="IXT9" s="821"/>
      <c r="IXU9" s="821"/>
      <c r="IXV9" s="821"/>
      <c r="IXW9" s="821"/>
      <c r="IXX9" s="821"/>
      <c r="IXY9" s="821"/>
      <c r="IXZ9" s="821"/>
      <c r="IYA9" s="821"/>
      <c r="IYB9" s="821"/>
      <c r="IYC9" s="821"/>
      <c r="IYD9" s="821"/>
      <c r="IYE9" s="821"/>
      <c r="IYF9" s="821"/>
      <c r="IYG9" s="821"/>
      <c r="IYH9" s="821"/>
      <c r="IYI9" s="821"/>
      <c r="IYJ9" s="821"/>
      <c r="IYK9" s="821"/>
      <c r="IYL9" s="821"/>
      <c r="IYM9" s="821"/>
      <c r="IYN9" s="821"/>
      <c r="IYO9" s="821"/>
      <c r="IYP9" s="821"/>
      <c r="IYQ9" s="821"/>
      <c r="IYR9" s="821"/>
      <c r="IYS9" s="821"/>
      <c r="IYT9" s="821"/>
      <c r="IYU9" s="821"/>
      <c r="IYV9" s="821"/>
      <c r="IYW9" s="821"/>
      <c r="IYX9" s="821"/>
      <c r="IYY9" s="821"/>
      <c r="IYZ9" s="821"/>
      <c r="IZA9" s="821"/>
      <c r="IZB9" s="821"/>
      <c r="IZC9" s="821"/>
      <c r="IZD9" s="821"/>
      <c r="IZE9" s="821"/>
      <c r="IZF9" s="821"/>
      <c r="IZG9" s="821"/>
      <c r="IZH9" s="821"/>
      <c r="IZI9" s="821"/>
      <c r="IZJ9" s="821"/>
      <c r="IZK9" s="821"/>
      <c r="IZL9" s="821"/>
      <c r="IZM9" s="821"/>
      <c r="IZN9" s="821"/>
      <c r="IZO9" s="821"/>
      <c r="IZP9" s="821"/>
      <c r="IZQ9" s="821"/>
      <c r="IZR9" s="821"/>
      <c r="IZS9" s="821"/>
      <c r="IZT9" s="821"/>
      <c r="IZU9" s="821"/>
      <c r="IZV9" s="821"/>
      <c r="IZW9" s="821"/>
      <c r="IZX9" s="821"/>
      <c r="IZY9" s="821"/>
      <c r="IZZ9" s="821"/>
      <c r="JAA9" s="821"/>
      <c r="JAB9" s="821"/>
      <c r="JAC9" s="821"/>
      <c r="JAD9" s="821"/>
      <c r="JAE9" s="821"/>
      <c r="JAF9" s="821"/>
      <c r="JAG9" s="821"/>
      <c r="JAH9" s="821"/>
      <c r="JAI9" s="821"/>
      <c r="JAJ9" s="821"/>
      <c r="JAK9" s="821"/>
      <c r="JAL9" s="821"/>
      <c r="JAM9" s="821"/>
      <c r="JAN9" s="821"/>
      <c r="JAO9" s="821"/>
      <c r="JAP9" s="821"/>
      <c r="JAQ9" s="821"/>
      <c r="JAR9" s="821"/>
      <c r="JAS9" s="821"/>
      <c r="JAT9" s="821"/>
      <c r="JAU9" s="821"/>
      <c r="JAV9" s="821"/>
      <c r="JAW9" s="821"/>
      <c r="JAX9" s="821"/>
      <c r="JAY9" s="821"/>
      <c r="JAZ9" s="821"/>
      <c r="JBA9" s="821"/>
      <c r="JBB9" s="821"/>
      <c r="JBC9" s="821"/>
      <c r="JBD9" s="821"/>
      <c r="JBE9" s="821"/>
      <c r="JBF9" s="821"/>
      <c r="JBG9" s="821"/>
      <c r="JBH9" s="821"/>
      <c r="JBI9" s="821"/>
      <c r="JBJ9" s="821"/>
      <c r="JBK9" s="821"/>
      <c r="JBL9" s="821"/>
      <c r="JBM9" s="821"/>
      <c r="JBN9" s="821"/>
      <c r="JBO9" s="821"/>
      <c r="JBP9" s="821"/>
      <c r="JBQ9" s="821"/>
      <c r="JBR9" s="821"/>
      <c r="JBS9" s="821"/>
      <c r="JBT9" s="821"/>
      <c r="JBU9" s="821"/>
      <c r="JBV9" s="821"/>
      <c r="JBW9" s="821"/>
      <c r="JBX9" s="821"/>
      <c r="JBY9" s="821"/>
      <c r="JBZ9" s="821"/>
      <c r="JCA9" s="821"/>
      <c r="JCB9" s="821"/>
      <c r="JCC9" s="821"/>
      <c r="JCD9" s="821"/>
      <c r="JCE9" s="821"/>
      <c r="JCF9" s="821"/>
      <c r="JCG9" s="821"/>
      <c r="JCH9" s="821"/>
      <c r="JCI9" s="821"/>
      <c r="JCJ9" s="821"/>
      <c r="JCK9" s="821"/>
      <c r="JCL9" s="821"/>
      <c r="JCM9" s="821"/>
      <c r="JCN9" s="821"/>
      <c r="JCO9" s="821"/>
      <c r="JCP9" s="821"/>
      <c r="JCQ9" s="821"/>
      <c r="JCR9" s="821"/>
      <c r="JCS9" s="821"/>
      <c r="JCT9" s="821"/>
      <c r="JCU9" s="821"/>
      <c r="JCV9" s="821"/>
      <c r="JCW9" s="821"/>
      <c r="JCX9" s="821"/>
      <c r="JCY9" s="821"/>
      <c r="JCZ9" s="821"/>
      <c r="JDA9" s="821"/>
      <c r="JDB9" s="821"/>
      <c r="JDC9" s="821"/>
      <c r="JDD9" s="821"/>
      <c r="JDE9" s="821"/>
      <c r="JDF9" s="821"/>
      <c r="JDG9" s="821"/>
      <c r="JDH9" s="821"/>
      <c r="JDI9" s="821"/>
      <c r="JDJ9" s="821"/>
      <c r="JDK9" s="821"/>
      <c r="JDL9" s="821"/>
      <c r="JDM9" s="821"/>
      <c r="JDN9" s="821"/>
      <c r="JDO9" s="821"/>
      <c r="JDP9" s="821"/>
      <c r="JDQ9" s="821"/>
      <c r="JDR9" s="821"/>
      <c r="JDS9" s="821"/>
      <c r="JDT9" s="821"/>
      <c r="JDU9" s="821"/>
      <c r="JDV9" s="821"/>
      <c r="JDW9" s="821"/>
      <c r="JDX9" s="821"/>
      <c r="JDY9" s="821"/>
      <c r="JDZ9" s="821"/>
      <c r="JEA9" s="821"/>
      <c r="JEB9" s="821"/>
      <c r="JEC9" s="821"/>
      <c r="JED9" s="821"/>
      <c r="JEE9" s="821"/>
      <c r="JEF9" s="821"/>
      <c r="JEG9" s="821"/>
      <c r="JEH9" s="821"/>
      <c r="JEI9" s="821"/>
      <c r="JEJ9" s="821"/>
      <c r="JEK9" s="821"/>
      <c r="JEL9" s="821"/>
      <c r="JEM9" s="821"/>
      <c r="JEN9" s="821"/>
      <c r="JEO9" s="821"/>
      <c r="JEP9" s="821"/>
      <c r="JEQ9" s="821"/>
      <c r="JER9" s="821"/>
      <c r="JES9" s="821"/>
      <c r="JET9" s="821"/>
      <c r="JEU9" s="821"/>
      <c r="JEV9" s="821"/>
      <c r="JEW9" s="821"/>
      <c r="JEX9" s="821"/>
      <c r="JEY9" s="821"/>
      <c r="JEZ9" s="821"/>
      <c r="JFA9" s="821"/>
      <c r="JFB9" s="821"/>
      <c r="JFC9" s="821"/>
      <c r="JFD9" s="821"/>
      <c r="JFE9" s="821"/>
      <c r="JFF9" s="821"/>
      <c r="JFG9" s="821"/>
      <c r="JFH9" s="821"/>
      <c r="JFI9" s="821"/>
      <c r="JFJ9" s="821"/>
      <c r="JFK9" s="821"/>
      <c r="JFL9" s="821"/>
      <c r="JFM9" s="821"/>
      <c r="JFN9" s="821"/>
      <c r="JFO9" s="821"/>
      <c r="JFP9" s="821"/>
      <c r="JFQ9" s="821"/>
      <c r="JFR9" s="821"/>
      <c r="JFS9" s="821"/>
      <c r="JFT9" s="821"/>
      <c r="JFU9" s="821"/>
      <c r="JFV9" s="821"/>
      <c r="JFW9" s="821"/>
      <c r="JFX9" s="821"/>
      <c r="JFY9" s="821"/>
      <c r="JFZ9" s="821"/>
      <c r="JGA9" s="821"/>
      <c r="JGB9" s="821"/>
      <c r="JGC9" s="821"/>
      <c r="JGD9" s="821"/>
      <c r="JGE9" s="821"/>
      <c r="JGF9" s="821"/>
      <c r="JGG9" s="821"/>
      <c r="JGH9" s="821"/>
      <c r="JGI9" s="821"/>
      <c r="JGJ9" s="821"/>
      <c r="JGK9" s="821"/>
      <c r="JGL9" s="821"/>
      <c r="JGM9" s="821"/>
      <c r="JGN9" s="821"/>
      <c r="JGO9" s="821"/>
      <c r="JGP9" s="821"/>
      <c r="JGQ9" s="821"/>
      <c r="JGR9" s="821"/>
      <c r="JGS9" s="821"/>
      <c r="JGT9" s="821"/>
      <c r="JGU9" s="821"/>
      <c r="JGV9" s="821"/>
      <c r="JGW9" s="821"/>
      <c r="JGX9" s="821"/>
      <c r="JGY9" s="821"/>
      <c r="JGZ9" s="821"/>
      <c r="JHA9" s="821"/>
      <c r="JHB9" s="821"/>
      <c r="JHC9" s="821"/>
      <c r="JHD9" s="821"/>
      <c r="JHE9" s="821"/>
      <c r="JHF9" s="821"/>
      <c r="JHG9" s="821"/>
      <c r="JHH9" s="821"/>
      <c r="JHI9" s="821"/>
      <c r="JHJ9" s="821"/>
      <c r="JHK9" s="821"/>
      <c r="JHL9" s="821"/>
      <c r="JHM9" s="821"/>
      <c r="JHN9" s="821"/>
      <c r="JHO9" s="821"/>
      <c r="JHP9" s="821"/>
      <c r="JHQ9" s="821"/>
      <c r="JHR9" s="821"/>
      <c r="JHS9" s="821"/>
      <c r="JHT9" s="821"/>
      <c r="JHU9" s="821"/>
      <c r="JHV9" s="821"/>
      <c r="JHW9" s="821"/>
      <c r="JHX9" s="821"/>
      <c r="JHY9" s="821"/>
      <c r="JHZ9" s="821"/>
      <c r="JIA9" s="821"/>
      <c r="JIB9" s="821"/>
      <c r="JIC9" s="821"/>
      <c r="JID9" s="821"/>
      <c r="JIE9" s="821"/>
      <c r="JIF9" s="821"/>
      <c r="JIG9" s="821"/>
      <c r="JIH9" s="821"/>
      <c r="JII9" s="821"/>
      <c r="JIJ9" s="821"/>
      <c r="JIK9" s="821"/>
      <c r="JIL9" s="821"/>
      <c r="JIM9" s="821"/>
      <c r="JIN9" s="821"/>
      <c r="JIO9" s="821"/>
      <c r="JIP9" s="821"/>
      <c r="JIQ9" s="821"/>
      <c r="JIR9" s="821"/>
      <c r="JIS9" s="821"/>
      <c r="JIT9" s="821"/>
      <c r="JIU9" s="821"/>
      <c r="JIV9" s="821"/>
      <c r="JIW9" s="821"/>
      <c r="JIX9" s="821"/>
      <c r="JIY9" s="821"/>
      <c r="JIZ9" s="821"/>
      <c r="JJA9" s="821"/>
      <c r="JJB9" s="821"/>
      <c r="JJC9" s="821"/>
      <c r="JJD9" s="821"/>
      <c r="JJE9" s="821"/>
      <c r="JJF9" s="821"/>
      <c r="JJG9" s="821"/>
      <c r="JJH9" s="821"/>
      <c r="JJI9" s="821"/>
      <c r="JJJ9" s="821"/>
      <c r="JJK9" s="821"/>
      <c r="JJL9" s="821"/>
      <c r="JJM9" s="821"/>
      <c r="JJN9" s="821"/>
      <c r="JJO9" s="821"/>
      <c r="JJP9" s="821"/>
      <c r="JJQ9" s="821"/>
      <c r="JJR9" s="821"/>
      <c r="JJS9" s="821"/>
      <c r="JJT9" s="821"/>
      <c r="JJU9" s="821"/>
      <c r="JJV9" s="821"/>
      <c r="JJW9" s="821"/>
      <c r="JJX9" s="821"/>
      <c r="JJY9" s="821"/>
      <c r="JJZ9" s="821"/>
      <c r="JKA9" s="821"/>
      <c r="JKB9" s="821"/>
      <c r="JKC9" s="821"/>
      <c r="JKD9" s="821"/>
      <c r="JKE9" s="821"/>
      <c r="JKF9" s="821"/>
      <c r="JKG9" s="821"/>
      <c r="JKH9" s="821"/>
      <c r="JKI9" s="821"/>
      <c r="JKJ9" s="821"/>
      <c r="JKK9" s="821"/>
      <c r="JKL9" s="821"/>
      <c r="JKM9" s="821"/>
      <c r="JKN9" s="821"/>
      <c r="JKO9" s="821"/>
      <c r="JKP9" s="821"/>
      <c r="JKQ9" s="821"/>
      <c r="JKR9" s="821"/>
      <c r="JKS9" s="821"/>
      <c r="JKT9" s="821"/>
      <c r="JKU9" s="821"/>
      <c r="JKV9" s="821"/>
      <c r="JKW9" s="821"/>
      <c r="JKX9" s="821"/>
      <c r="JKY9" s="821"/>
      <c r="JKZ9" s="821"/>
      <c r="JLA9" s="821"/>
      <c r="JLB9" s="821"/>
      <c r="JLC9" s="821"/>
      <c r="JLD9" s="821"/>
      <c r="JLE9" s="821"/>
      <c r="JLF9" s="821"/>
      <c r="JLG9" s="821"/>
      <c r="JLH9" s="821"/>
      <c r="JLI9" s="821"/>
      <c r="JLJ9" s="821"/>
      <c r="JLK9" s="821"/>
      <c r="JLL9" s="821"/>
      <c r="JLM9" s="821"/>
      <c r="JLN9" s="821"/>
      <c r="JLO9" s="821"/>
      <c r="JLP9" s="821"/>
      <c r="JLQ9" s="821"/>
      <c r="JLR9" s="821"/>
      <c r="JLS9" s="821"/>
      <c r="JLT9" s="821"/>
      <c r="JLU9" s="821"/>
      <c r="JLV9" s="821"/>
      <c r="JLW9" s="821"/>
      <c r="JLX9" s="821"/>
      <c r="JLY9" s="821"/>
      <c r="JLZ9" s="821"/>
      <c r="JMA9" s="821"/>
      <c r="JMB9" s="821"/>
      <c r="JMC9" s="821"/>
      <c r="JMD9" s="821"/>
      <c r="JME9" s="821"/>
      <c r="JMF9" s="821"/>
      <c r="JMG9" s="821"/>
      <c r="JMH9" s="821"/>
      <c r="JMI9" s="821"/>
      <c r="JMJ9" s="821"/>
      <c r="JMK9" s="821"/>
      <c r="JML9" s="821"/>
      <c r="JMM9" s="821"/>
      <c r="JMN9" s="821"/>
      <c r="JMO9" s="821"/>
      <c r="JMP9" s="821"/>
      <c r="JMQ9" s="821"/>
      <c r="JMR9" s="821"/>
      <c r="JMS9" s="821"/>
      <c r="JMT9" s="821"/>
      <c r="JMU9" s="821"/>
      <c r="JMV9" s="821"/>
      <c r="JMW9" s="821"/>
      <c r="JMX9" s="821"/>
      <c r="JMY9" s="821"/>
      <c r="JMZ9" s="821"/>
      <c r="JNA9" s="821"/>
      <c r="JNB9" s="821"/>
      <c r="JNC9" s="821"/>
      <c r="JND9" s="821"/>
      <c r="JNE9" s="821"/>
      <c r="JNF9" s="821"/>
      <c r="JNG9" s="821"/>
      <c r="JNH9" s="821"/>
      <c r="JNI9" s="821"/>
      <c r="JNJ9" s="821"/>
      <c r="JNK9" s="821"/>
      <c r="JNL9" s="821"/>
      <c r="JNM9" s="821"/>
      <c r="JNN9" s="821"/>
      <c r="JNO9" s="821"/>
      <c r="JNP9" s="821"/>
      <c r="JNQ9" s="821"/>
      <c r="JNR9" s="821"/>
      <c r="JNS9" s="821"/>
      <c r="JNT9" s="821"/>
      <c r="JNU9" s="821"/>
      <c r="JNV9" s="821"/>
      <c r="JNW9" s="821"/>
      <c r="JNX9" s="821"/>
      <c r="JNY9" s="821"/>
      <c r="JNZ9" s="821"/>
      <c r="JOA9" s="821"/>
      <c r="JOB9" s="821"/>
      <c r="JOC9" s="821"/>
      <c r="JOD9" s="821"/>
      <c r="JOE9" s="821"/>
      <c r="JOF9" s="821"/>
      <c r="JOG9" s="821"/>
      <c r="JOH9" s="821"/>
      <c r="JOI9" s="821"/>
      <c r="JOJ9" s="821"/>
      <c r="JOK9" s="821"/>
      <c r="JOL9" s="821"/>
      <c r="JOM9" s="821"/>
      <c r="JON9" s="821"/>
      <c r="JOO9" s="821"/>
      <c r="JOP9" s="821"/>
      <c r="JOQ9" s="821"/>
      <c r="JOR9" s="821"/>
      <c r="JOS9" s="821"/>
      <c r="JOT9" s="821"/>
      <c r="JOU9" s="821"/>
      <c r="JOV9" s="821"/>
      <c r="JOW9" s="821"/>
      <c r="JOX9" s="821"/>
      <c r="JOY9" s="821"/>
      <c r="JOZ9" s="821"/>
      <c r="JPA9" s="821"/>
      <c r="JPB9" s="821"/>
      <c r="JPC9" s="821"/>
      <c r="JPD9" s="821"/>
      <c r="JPE9" s="821"/>
      <c r="JPF9" s="821"/>
      <c r="JPG9" s="821"/>
      <c r="JPH9" s="821"/>
      <c r="JPI9" s="821"/>
      <c r="JPJ9" s="821"/>
      <c r="JPK9" s="821"/>
      <c r="JPL9" s="821"/>
      <c r="JPM9" s="821"/>
      <c r="JPN9" s="821"/>
      <c r="JPO9" s="821"/>
      <c r="JPP9" s="821"/>
      <c r="JPQ9" s="821"/>
      <c r="JPR9" s="821"/>
      <c r="JPS9" s="821"/>
      <c r="JPT9" s="821"/>
      <c r="JPU9" s="821"/>
      <c r="JPV9" s="821"/>
      <c r="JPW9" s="821"/>
      <c r="JPX9" s="821"/>
      <c r="JPY9" s="821"/>
      <c r="JPZ9" s="821"/>
      <c r="JQA9" s="821"/>
      <c r="JQB9" s="821"/>
      <c r="JQC9" s="821"/>
      <c r="JQD9" s="821"/>
      <c r="JQE9" s="821"/>
      <c r="JQF9" s="821"/>
      <c r="JQG9" s="821"/>
      <c r="JQH9" s="821"/>
      <c r="JQI9" s="821"/>
      <c r="JQJ9" s="821"/>
      <c r="JQK9" s="821"/>
      <c r="JQL9" s="821"/>
      <c r="JQM9" s="821"/>
      <c r="JQN9" s="821"/>
      <c r="JQO9" s="821"/>
      <c r="JQP9" s="821"/>
      <c r="JQQ9" s="821"/>
      <c r="JQR9" s="821"/>
      <c r="JQS9" s="821"/>
      <c r="JQT9" s="821"/>
      <c r="JQU9" s="821"/>
      <c r="JQV9" s="821"/>
      <c r="JQW9" s="821"/>
      <c r="JQX9" s="821"/>
      <c r="JQY9" s="821"/>
      <c r="JQZ9" s="821"/>
      <c r="JRA9" s="821"/>
      <c r="JRB9" s="821"/>
      <c r="JRC9" s="821"/>
      <c r="JRD9" s="821"/>
      <c r="JRE9" s="821"/>
      <c r="JRF9" s="821"/>
      <c r="JRG9" s="821"/>
      <c r="JRH9" s="821"/>
      <c r="JRI9" s="821"/>
      <c r="JRJ9" s="821"/>
      <c r="JRK9" s="821"/>
      <c r="JRL9" s="821"/>
      <c r="JRM9" s="821"/>
      <c r="JRN9" s="821"/>
      <c r="JRO9" s="821"/>
      <c r="JRP9" s="821"/>
      <c r="JRQ9" s="821"/>
      <c r="JRR9" s="821"/>
      <c r="JRS9" s="821"/>
      <c r="JRT9" s="821"/>
      <c r="JRU9" s="821"/>
      <c r="JRV9" s="821"/>
      <c r="JRW9" s="821"/>
      <c r="JRX9" s="821"/>
      <c r="JRY9" s="821"/>
      <c r="JRZ9" s="821"/>
      <c r="JSA9" s="821"/>
      <c r="JSB9" s="821"/>
      <c r="JSC9" s="821"/>
      <c r="JSD9" s="821"/>
      <c r="JSE9" s="821"/>
      <c r="JSF9" s="821"/>
      <c r="JSG9" s="821"/>
      <c r="JSH9" s="821"/>
      <c r="JSI9" s="821"/>
      <c r="JSJ9" s="821"/>
      <c r="JSK9" s="821"/>
      <c r="JSL9" s="821"/>
      <c r="JSM9" s="821"/>
      <c r="JSN9" s="821"/>
      <c r="JSO9" s="821"/>
      <c r="JSP9" s="821"/>
      <c r="JSQ9" s="821"/>
      <c r="JSR9" s="821"/>
      <c r="JSS9" s="821"/>
      <c r="JST9" s="821"/>
      <c r="JSU9" s="821"/>
      <c r="JSV9" s="821"/>
      <c r="JSW9" s="821"/>
      <c r="JSX9" s="821"/>
      <c r="JSY9" s="821"/>
      <c r="JSZ9" s="821"/>
      <c r="JTA9" s="821"/>
      <c r="JTB9" s="821"/>
      <c r="JTC9" s="821"/>
      <c r="JTD9" s="821"/>
      <c r="JTE9" s="821"/>
      <c r="JTF9" s="821"/>
      <c r="JTG9" s="821"/>
      <c r="JTH9" s="821"/>
      <c r="JTI9" s="821"/>
      <c r="JTJ9" s="821"/>
      <c r="JTK9" s="821"/>
      <c r="JTL9" s="821"/>
      <c r="JTM9" s="821"/>
      <c r="JTN9" s="821"/>
      <c r="JTO9" s="821"/>
      <c r="JTP9" s="821"/>
      <c r="JTQ9" s="821"/>
      <c r="JTR9" s="821"/>
      <c r="JTS9" s="821"/>
      <c r="JTT9" s="821"/>
      <c r="JTU9" s="821"/>
      <c r="JTV9" s="821"/>
      <c r="JTW9" s="821"/>
      <c r="JTX9" s="821"/>
      <c r="JTY9" s="821"/>
      <c r="JTZ9" s="821"/>
      <c r="JUA9" s="821"/>
      <c r="JUB9" s="821"/>
      <c r="JUC9" s="821"/>
      <c r="JUD9" s="821"/>
      <c r="JUE9" s="821"/>
      <c r="JUF9" s="821"/>
      <c r="JUG9" s="821"/>
      <c r="JUH9" s="821"/>
      <c r="JUI9" s="821"/>
      <c r="JUJ9" s="821"/>
      <c r="JUK9" s="821"/>
      <c r="JUL9" s="821"/>
      <c r="JUM9" s="821"/>
      <c r="JUN9" s="821"/>
      <c r="JUO9" s="821"/>
      <c r="JUP9" s="821"/>
      <c r="JUQ9" s="821"/>
      <c r="JUR9" s="821"/>
      <c r="JUS9" s="821"/>
      <c r="JUT9" s="821"/>
      <c r="JUU9" s="821"/>
      <c r="JUV9" s="821"/>
      <c r="JUW9" s="821"/>
      <c r="JUX9" s="821"/>
      <c r="JUY9" s="821"/>
      <c r="JUZ9" s="821"/>
      <c r="JVA9" s="821"/>
      <c r="JVB9" s="821"/>
      <c r="JVC9" s="821"/>
      <c r="JVD9" s="821"/>
      <c r="JVE9" s="821"/>
      <c r="JVF9" s="821"/>
      <c r="JVG9" s="821"/>
      <c r="JVH9" s="821"/>
      <c r="JVI9" s="821"/>
      <c r="JVJ9" s="821"/>
      <c r="JVK9" s="821"/>
      <c r="JVL9" s="821"/>
      <c r="JVM9" s="821"/>
      <c r="JVN9" s="821"/>
      <c r="JVO9" s="821"/>
      <c r="JVP9" s="821"/>
      <c r="JVQ9" s="821"/>
      <c r="JVR9" s="821"/>
      <c r="JVS9" s="821"/>
      <c r="JVT9" s="821"/>
      <c r="JVU9" s="821"/>
      <c r="JVV9" s="821"/>
      <c r="JVW9" s="821"/>
      <c r="JVX9" s="821"/>
      <c r="JVY9" s="821"/>
      <c r="JVZ9" s="821"/>
      <c r="JWA9" s="821"/>
      <c r="JWB9" s="821"/>
      <c r="JWC9" s="821"/>
      <c r="JWD9" s="821"/>
      <c r="JWE9" s="821"/>
      <c r="JWF9" s="821"/>
      <c r="JWG9" s="821"/>
      <c r="JWH9" s="821"/>
      <c r="JWI9" s="821"/>
      <c r="JWJ9" s="821"/>
      <c r="JWK9" s="821"/>
      <c r="JWL9" s="821"/>
      <c r="JWM9" s="821"/>
      <c r="JWN9" s="821"/>
      <c r="JWO9" s="821"/>
      <c r="JWP9" s="821"/>
      <c r="JWQ9" s="821"/>
      <c r="JWR9" s="821"/>
      <c r="JWS9" s="821"/>
      <c r="JWT9" s="821"/>
      <c r="JWU9" s="821"/>
      <c r="JWV9" s="821"/>
      <c r="JWW9" s="821"/>
      <c r="JWX9" s="821"/>
      <c r="JWY9" s="821"/>
      <c r="JWZ9" s="821"/>
      <c r="JXA9" s="821"/>
      <c r="JXB9" s="821"/>
      <c r="JXC9" s="821"/>
      <c r="JXD9" s="821"/>
      <c r="JXE9" s="821"/>
      <c r="JXF9" s="821"/>
      <c r="JXG9" s="821"/>
      <c r="JXH9" s="821"/>
      <c r="JXI9" s="821"/>
      <c r="JXJ9" s="821"/>
      <c r="JXK9" s="821"/>
      <c r="JXL9" s="821"/>
      <c r="JXM9" s="821"/>
      <c r="JXN9" s="821"/>
      <c r="JXO9" s="821"/>
      <c r="JXP9" s="821"/>
      <c r="JXQ9" s="821"/>
      <c r="JXR9" s="821"/>
      <c r="JXS9" s="821"/>
      <c r="JXT9" s="821"/>
      <c r="JXU9" s="821"/>
      <c r="JXV9" s="821"/>
      <c r="JXW9" s="821"/>
      <c r="JXX9" s="821"/>
      <c r="JXY9" s="821"/>
      <c r="JXZ9" s="821"/>
      <c r="JYA9" s="821"/>
      <c r="JYB9" s="821"/>
      <c r="JYC9" s="821"/>
      <c r="JYD9" s="821"/>
      <c r="JYE9" s="821"/>
      <c r="JYF9" s="821"/>
      <c r="JYG9" s="821"/>
      <c r="JYH9" s="821"/>
      <c r="JYI9" s="821"/>
      <c r="JYJ9" s="821"/>
      <c r="JYK9" s="821"/>
      <c r="JYL9" s="821"/>
      <c r="JYM9" s="821"/>
      <c r="JYN9" s="821"/>
      <c r="JYO9" s="821"/>
      <c r="JYP9" s="821"/>
      <c r="JYQ9" s="821"/>
      <c r="JYR9" s="821"/>
      <c r="JYS9" s="821"/>
      <c r="JYT9" s="821"/>
      <c r="JYU9" s="821"/>
      <c r="JYV9" s="821"/>
      <c r="JYW9" s="821"/>
      <c r="JYX9" s="821"/>
      <c r="JYY9" s="821"/>
      <c r="JYZ9" s="821"/>
      <c r="JZA9" s="821"/>
      <c r="JZB9" s="821"/>
      <c r="JZC9" s="821"/>
      <c r="JZD9" s="821"/>
      <c r="JZE9" s="821"/>
      <c r="JZF9" s="821"/>
      <c r="JZG9" s="821"/>
      <c r="JZH9" s="821"/>
      <c r="JZI9" s="821"/>
      <c r="JZJ9" s="821"/>
      <c r="JZK9" s="821"/>
      <c r="JZL9" s="821"/>
      <c r="JZM9" s="821"/>
      <c r="JZN9" s="821"/>
      <c r="JZO9" s="821"/>
      <c r="JZP9" s="821"/>
      <c r="JZQ9" s="821"/>
      <c r="JZR9" s="821"/>
      <c r="JZS9" s="821"/>
      <c r="JZT9" s="821"/>
      <c r="JZU9" s="821"/>
      <c r="JZV9" s="821"/>
      <c r="JZW9" s="821"/>
      <c r="JZX9" s="821"/>
      <c r="JZY9" s="821"/>
      <c r="JZZ9" s="821"/>
      <c r="KAA9" s="821"/>
      <c r="KAB9" s="821"/>
      <c r="KAC9" s="821"/>
      <c r="KAD9" s="821"/>
      <c r="KAE9" s="821"/>
      <c r="KAF9" s="821"/>
      <c r="KAG9" s="821"/>
      <c r="KAH9" s="821"/>
      <c r="KAI9" s="821"/>
      <c r="KAJ9" s="821"/>
      <c r="KAK9" s="821"/>
      <c r="KAL9" s="821"/>
      <c r="KAM9" s="821"/>
      <c r="KAN9" s="821"/>
      <c r="KAO9" s="821"/>
      <c r="KAP9" s="821"/>
      <c r="KAQ9" s="821"/>
      <c r="KAR9" s="821"/>
      <c r="KAS9" s="821"/>
      <c r="KAT9" s="821"/>
      <c r="KAU9" s="821"/>
      <c r="KAV9" s="821"/>
      <c r="KAW9" s="821"/>
      <c r="KAX9" s="821"/>
      <c r="KAY9" s="821"/>
      <c r="KAZ9" s="821"/>
      <c r="KBA9" s="821"/>
      <c r="KBB9" s="821"/>
      <c r="KBC9" s="821"/>
      <c r="KBD9" s="821"/>
      <c r="KBE9" s="821"/>
      <c r="KBF9" s="821"/>
      <c r="KBG9" s="821"/>
      <c r="KBH9" s="821"/>
      <c r="KBI9" s="821"/>
      <c r="KBJ9" s="821"/>
      <c r="KBK9" s="821"/>
      <c r="KBL9" s="821"/>
      <c r="KBM9" s="821"/>
      <c r="KBN9" s="821"/>
      <c r="KBO9" s="821"/>
      <c r="KBP9" s="821"/>
      <c r="KBQ9" s="821"/>
      <c r="KBR9" s="821"/>
      <c r="KBS9" s="821"/>
      <c r="KBT9" s="821"/>
      <c r="KBU9" s="821"/>
      <c r="KBV9" s="821"/>
      <c r="KBW9" s="821"/>
      <c r="KBX9" s="821"/>
      <c r="KBY9" s="821"/>
      <c r="KBZ9" s="821"/>
      <c r="KCA9" s="821"/>
      <c r="KCB9" s="821"/>
      <c r="KCC9" s="821"/>
      <c r="KCD9" s="821"/>
      <c r="KCE9" s="821"/>
      <c r="KCF9" s="821"/>
      <c r="KCG9" s="821"/>
      <c r="KCH9" s="821"/>
      <c r="KCI9" s="821"/>
      <c r="KCJ9" s="821"/>
      <c r="KCK9" s="821"/>
      <c r="KCL9" s="821"/>
      <c r="KCM9" s="821"/>
      <c r="KCN9" s="821"/>
      <c r="KCO9" s="821"/>
      <c r="KCP9" s="821"/>
      <c r="KCQ9" s="821"/>
      <c r="KCR9" s="821"/>
      <c r="KCS9" s="821"/>
      <c r="KCT9" s="821"/>
      <c r="KCU9" s="821"/>
      <c r="KCV9" s="821"/>
      <c r="KCW9" s="821"/>
      <c r="KCX9" s="821"/>
      <c r="KCY9" s="821"/>
      <c r="KCZ9" s="821"/>
      <c r="KDA9" s="821"/>
      <c r="KDB9" s="821"/>
      <c r="KDC9" s="821"/>
      <c r="KDD9" s="821"/>
      <c r="KDE9" s="821"/>
      <c r="KDF9" s="821"/>
      <c r="KDG9" s="821"/>
      <c r="KDH9" s="821"/>
      <c r="KDI9" s="821"/>
      <c r="KDJ9" s="821"/>
      <c r="KDK9" s="821"/>
      <c r="KDL9" s="821"/>
      <c r="KDM9" s="821"/>
      <c r="KDN9" s="821"/>
      <c r="KDO9" s="821"/>
      <c r="KDP9" s="821"/>
      <c r="KDQ9" s="821"/>
      <c r="KDR9" s="821"/>
      <c r="KDS9" s="821"/>
      <c r="KDT9" s="821"/>
      <c r="KDU9" s="821"/>
      <c r="KDV9" s="821"/>
      <c r="KDW9" s="821"/>
      <c r="KDX9" s="821"/>
      <c r="KDY9" s="821"/>
      <c r="KDZ9" s="821"/>
      <c r="KEA9" s="821"/>
      <c r="KEB9" s="821"/>
      <c r="KEC9" s="821"/>
      <c r="KED9" s="821"/>
      <c r="KEE9" s="821"/>
      <c r="KEF9" s="821"/>
      <c r="KEG9" s="821"/>
      <c r="KEH9" s="821"/>
      <c r="KEI9" s="821"/>
      <c r="KEJ9" s="821"/>
      <c r="KEK9" s="821"/>
      <c r="KEL9" s="821"/>
      <c r="KEM9" s="821"/>
      <c r="KEN9" s="821"/>
      <c r="KEO9" s="821"/>
      <c r="KEP9" s="821"/>
      <c r="KEQ9" s="821"/>
      <c r="KER9" s="821"/>
      <c r="KES9" s="821"/>
      <c r="KET9" s="821"/>
      <c r="KEU9" s="821"/>
      <c r="KEV9" s="821"/>
      <c r="KEW9" s="821"/>
      <c r="KEX9" s="821"/>
      <c r="KEY9" s="821"/>
      <c r="KEZ9" s="821"/>
      <c r="KFA9" s="821"/>
      <c r="KFB9" s="821"/>
      <c r="KFC9" s="821"/>
      <c r="KFD9" s="821"/>
      <c r="KFE9" s="821"/>
      <c r="KFF9" s="821"/>
      <c r="KFG9" s="821"/>
      <c r="KFH9" s="821"/>
      <c r="KFI9" s="821"/>
      <c r="KFJ9" s="821"/>
      <c r="KFK9" s="821"/>
      <c r="KFL9" s="821"/>
      <c r="KFM9" s="821"/>
      <c r="KFN9" s="821"/>
      <c r="KFO9" s="821"/>
      <c r="KFP9" s="821"/>
      <c r="KFQ9" s="821"/>
      <c r="KFR9" s="821"/>
      <c r="KFS9" s="821"/>
      <c r="KFT9" s="821"/>
      <c r="KFU9" s="821"/>
      <c r="KFV9" s="821"/>
      <c r="KFW9" s="821"/>
      <c r="KFX9" s="821"/>
      <c r="KFY9" s="821"/>
      <c r="KFZ9" s="821"/>
      <c r="KGA9" s="821"/>
      <c r="KGB9" s="821"/>
      <c r="KGC9" s="821"/>
      <c r="KGD9" s="821"/>
      <c r="KGE9" s="821"/>
      <c r="KGF9" s="821"/>
      <c r="KGG9" s="821"/>
      <c r="KGH9" s="821"/>
      <c r="KGI9" s="821"/>
      <c r="KGJ9" s="821"/>
      <c r="KGK9" s="821"/>
      <c r="KGL9" s="821"/>
      <c r="KGM9" s="821"/>
      <c r="KGN9" s="821"/>
      <c r="KGO9" s="821"/>
      <c r="KGP9" s="821"/>
      <c r="KGQ9" s="821"/>
      <c r="KGR9" s="821"/>
      <c r="KGS9" s="821"/>
      <c r="KGT9" s="821"/>
      <c r="KGU9" s="821"/>
      <c r="KGV9" s="821"/>
      <c r="KGW9" s="821"/>
      <c r="KGX9" s="821"/>
      <c r="KGY9" s="821"/>
      <c r="KGZ9" s="821"/>
      <c r="KHA9" s="821"/>
      <c r="KHB9" s="821"/>
      <c r="KHC9" s="821"/>
      <c r="KHD9" s="821"/>
      <c r="KHE9" s="821"/>
      <c r="KHF9" s="821"/>
      <c r="KHG9" s="821"/>
      <c r="KHH9" s="821"/>
      <c r="KHI9" s="821"/>
      <c r="KHJ9" s="821"/>
      <c r="KHK9" s="821"/>
      <c r="KHL9" s="821"/>
      <c r="KHM9" s="821"/>
      <c r="KHN9" s="821"/>
      <c r="KHO9" s="821"/>
      <c r="KHP9" s="821"/>
      <c r="KHQ9" s="821"/>
      <c r="KHR9" s="821"/>
      <c r="KHS9" s="821"/>
      <c r="KHT9" s="821"/>
      <c r="KHU9" s="821"/>
      <c r="KHV9" s="821"/>
      <c r="KHW9" s="821"/>
      <c r="KHX9" s="821"/>
      <c r="KHY9" s="821"/>
      <c r="KHZ9" s="821"/>
      <c r="KIA9" s="821"/>
      <c r="KIB9" s="821"/>
      <c r="KIC9" s="821"/>
      <c r="KID9" s="821"/>
      <c r="KIE9" s="821"/>
      <c r="KIF9" s="821"/>
      <c r="KIG9" s="821"/>
      <c r="KIH9" s="821"/>
      <c r="KII9" s="821"/>
      <c r="KIJ9" s="821"/>
      <c r="KIK9" s="821"/>
      <c r="KIL9" s="821"/>
      <c r="KIM9" s="821"/>
      <c r="KIN9" s="821"/>
      <c r="KIO9" s="821"/>
      <c r="KIP9" s="821"/>
      <c r="KIQ9" s="821"/>
      <c r="KIR9" s="821"/>
      <c r="KIS9" s="821"/>
      <c r="KIT9" s="821"/>
      <c r="KIU9" s="821"/>
      <c r="KIV9" s="821"/>
      <c r="KIW9" s="821"/>
      <c r="KIX9" s="821"/>
      <c r="KIY9" s="821"/>
      <c r="KIZ9" s="821"/>
      <c r="KJA9" s="821"/>
      <c r="KJB9" s="821"/>
      <c r="KJC9" s="821"/>
      <c r="KJD9" s="821"/>
      <c r="KJE9" s="821"/>
      <c r="KJF9" s="821"/>
      <c r="KJG9" s="821"/>
      <c r="KJH9" s="821"/>
      <c r="KJI9" s="821"/>
      <c r="KJJ9" s="821"/>
      <c r="KJK9" s="821"/>
      <c r="KJL9" s="821"/>
      <c r="KJM9" s="821"/>
      <c r="KJN9" s="821"/>
      <c r="KJO9" s="821"/>
      <c r="KJP9" s="821"/>
      <c r="KJQ9" s="821"/>
      <c r="KJR9" s="821"/>
      <c r="KJS9" s="821"/>
      <c r="KJT9" s="821"/>
      <c r="KJU9" s="821"/>
      <c r="KJV9" s="821"/>
      <c r="KJW9" s="821"/>
      <c r="KJX9" s="821"/>
      <c r="KJY9" s="821"/>
      <c r="KJZ9" s="821"/>
      <c r="KKA9" s="821"/>
      <c r="KKB9" s="821"/>
      <c r="KKC9" s="821"/>
      <c r="KKD9" s="821"/>
      <c r="KKE9" s="821"/>
      <c r="KKF9" s="821"/>
      <c r="KKG9" s="821"/>
      <c r="KKH9" s="821"/>
      <c r="KKI9" s="821"/>
      <c r="KKJ9" s="821"/>
      <c r="KKK9" s="821"/>
      <c r="KKL9" s="821"/>
      <c r="KKM9" s="821"/>
      <c r="KKN9" s="821"/>
      <c r="KKO9" s="821"/>
      <c r="KKP9" s="821"/>
      <c r="KKQ9" s="821"/>
      <c r="KKR9" s="821"/>
      <c r="KKS9" s="821"/>
      <c r="KKT9" s="821"/>
      <c r="KKU9" s="821"/>
      <c r="KKV9" s="821"/>
      <c r="KKW9" s="821"/>
      <c r="KKX9" s="821"/>
      <c r="KKY9" s="821"/>
      <c r="KKZ9" s="821"/>
      <c r="KLA9" s="821"/>
      <c r="KLB9" s="821"/>
      <c r="KLC9" s="821"/>
      <c r="KLD9" s="821"/>
      <c r="KLE9" s="821"/>
      <c r="KLF9" s="821"/>
      <c r="KLG9" s="821"/>
      <c r="KLH9" s="821"/>
      <c r="KLI9" s="821"/>
      <c r="KLJ9" s="821"/>
      <c r="KLK9" s="821"/>
      <c r="KLL9" s="821"/>
      <c r="KLM9" s="821"/>
      <c r="KLN9" s="821"/>
      <c r="KLO9" s="821"/>
      <c r="KLP9" s="821"/>
      <c r="KLQ9" s="821"/>
      <c r="KLR9" s="821"/>
      <c r="KLS9" s="821"/>
      <c r="KLT9" s="821"/>
      <c r="KLU9" s="821"/>
      <c r="KLV9" s="821"/>
      <c r="KLW9" s="821"/>
      <c r="KLX9" s="821"/>
      <c r="KLY9" s="821"/>
      <c r="KLZ9" s="821"/>
      <c r="KMA9" s="821"/>
      <c r="KMB9" s="821"/>
      <c r="KMC9" s="821"/>
      <c r="KMD9" s="821"/>
      <c r="KME9" s="821"/>
      <c r="KMF9" s="821"/>
      <c r="KMG9" s="821"/>
      <c r="KMH9" s="821"/>
      <c r="KMI9" s="821"/>
      <c r="KMJ9" s="821"/>
      <c r="KMK9" s="821"/>
      <c r="KML9" s="821"/>
      <c r="KMM9" s="821"/>
      <c r="KMN9" s="821"/>
      <c r="KMO9" s="821"/>
      <c r="KMP9" s="821"/>
      <c r="KMQ9" s="821"/>
      <c r="KMR9" s="821"/>
      <c r="KMS9" s="821"/>
      <c r="KMT9" s="821"/>
      <c r="KMU9" s="821"/>
      <c r="KMV9" s="821"/>
      <c r="KMW9" s="821"/>
      <c r="KMX9" s="821"/>
      <c r="KMY9" s="821"/>
      <c r="KMZ9" s="821"/>
      <c r="KNA9" s="821"/>
      <c r="KNB9" s="821"/>
      <c r="KNC9" s="821"/>
      <c r="KND9" s="821"/>
      <c r="KNE9" s="821"/>
      <c r="KNF9" s="821"/>
      <c r="KNG9" s="821"/>
      <c r="KNH9" s="821"/>
      <c r="KNI9" s="821"/>
      <c r="KNJ9" s="821"/>
      <c r="KNK9" s="821"/>
      <c r="KNL9" s="821"/>
      <c r="KNM9" s="821"/>
      <c r="KNN9" s="821"/>
      <c r="KNO9" s="821"/>
      <c r="KNP9" s="821"/>
      <c r="KNQ9" s="821"/>
      <c r="KNR9" s="821"/>
      <c r="KNS9" s="821"/>
      <c r="KNT9" s="821"/>
      <c r="KNU9" s="821"/>
      <c r="KNV9" s="821"/>
      <c r="KNW9" s="821"/>
      <c r="KNX9" s="821"/>
      <c r="KNY9" s="821"/>
      <c r="KNZ9" s="821"/>
      <c r="KOA9" s="821"/>
      <c r="KOB9" s="821"/>
      <c r="KOC9" s="821"/>
      <c r="KOD9" s="821"/>
      <c r="KOE9" s="821"/>
      <c r="KOF9" s="821"/>
      <c r="KOG9" s="821"/>
      <c r="KOH9" s="821"/>
      <c r="KOI9" s="821"/>
      <c r="KOJ9" s="821"/>
      <c r="KOK9" s="821"/>
      <c r="KOL9" s="821"/>
      <c r="KOM9" s="821"/>
      <c r="KON9" s="821"/>
      <c r="KOO9" s="821"/>
      <c r="KOP9" s="821"/>
      <c r="KOQ9" s="821"/>
      <c r="KOR9" s="821"/>
      <c r="KOS9" s="821"/>
      <c r="KOT9" s="821"/>
      <c r="KOU9" s="821"/>
      <c r="KOV9" s="821"/>
      <c r="KOW9" s="821"/>
      <c r="KOX9" s="821"/>
      <c r="KOY9" s="821"/>
      <c r="KOZ9" s="821"/>
      <c r="KPA9" s="821"/>
      <c r="KPB9" s="821"/>
      <c r="KPC9" s="821"/>
      <c r="KPD9" s="821"/>
      <c r="KPE9" s="821"/>
      <c r="KPF9" s="821"/>
      <c r="KPG9" s="821"/>
      <c r="KPH9" s="821"/>
      <c r="KPI9" s="821"/>
      <c r="KPJ9" s="821"/>
      <c r="KPK9" s="821"/>
      <c r="KPL9" s="821"/>
      <c r="KPM9" s="821"/>
      <c r="KPN9" s="821"/>
      <c r="KPO9" s="821"/>
      <c r="KPP9" s="821"/>
      <c r="KPQ9" s="821"/>
      <c r="KPR9" s="821"/>
      <c r="KPS9" s="821"/>
      <c r="KPT9" s="821"/>
      <c r="KPU9" s="821"/>
      <c r="KPV9" s="821"/>
      <c r="KPW9" s="821"/>
      <c r="KPX9" s="821"/>
      <c r="KPY9" s="821"/>
      <c r="KPZ9" s="821"/>
      <c r="KQA9" s="821"/>
      <c r="KQB9" s="821"/>
      <c r="KQC9" s="821"/>
      <c r="KQD9" s="821"/>
      <c r="KQE9" s="821"/>
      <c r="KQF9" s="821"/>
      <c r="KQG9" s="821"/>
      <c r="KQH9" s="821"/>
      <c r="KQI9" s="821"/>
      <c r="KQJ9" s="821"/>
      <c r="KQK9" s="821"/>
      <c r="KQL9" s="821"/>
      <c r="KQM9" s="821"/>
      <c r="KQN9" s="821"/>
      <c r="KQO9" s="821"/>
      <c r="KQP9" s="821"/>
      <c r="KQQ9" s="821"/>
      <c r="KQR9" s="821"/>
      <c r="KQS9" s="821"/>
      <c r="KQT9" s="821"/>
      <c r="KQU9" s="821"/>
      <c r="KQV9" s="821"/>
      <c r="KQW9" s="821"/>
      <c r="KQX9" s="821"/>
      <c r="KQY9" s="821"/>
      <c r="KQZ9" s="821"/>
      <c r="KRA9" s="821"/>
      <c r="KRB9" s="821"/>
      <c r="KRC9" s="821"/>
      <c r="KRD9" s="821"/>
      <c r="KRE9" s="821"/>
      <c r="KRF9" s="821"/>
      <c r="KRG9" s="821"/>
      <c r="KRH9" s="821"/>
      <c r="KRI9" s="821"/>
      <c r="KRJ9" s="821"/>
      <c r="KRK9" s="821"/>
      <c r="KRL9" s="821"/>
      <c r="KRM9" s="821"/>
      <c r="KRN9" s="821"/>
      <c r="KRO9" s="821"/>
      <c r="KRP9" s="821"/>
      <c r="KRQ9" s="821"/>
      <c r="KRR9" s="821"/>
      <c r="KRS9" s="821"/>
      <c r="KRT9" s="821"/>
      <c r="KRU9" s="821"/>
      <c r="KRV9" s="821"/>
      <c r="KRW9" s="821"/>
      <c r="KRX9" s="821"/>
      <c r="KRY9" s="821"/>
      <c r="KRZ9" s="821"/>
      <c r="KSA9" s="821"/>
      <c r="KSB9" s="821"/>
      <c r="KSC9" s="821"/>
      <c r="KSD9" s="821"/>
      <c r="KSE9" s="821"/>
      <c r="KSF9" s="821"/>
      <c r="KSG9" s="821"/>
      <c r="KSH9" s="821"/>
      <c r="KSI9" s="821"/>
      <c r="KSJ9" s="821"/>
      <c r="KSK9" s="821"/>
      <c r="KSL9" s="821"/>
      <c r="KSM9" s="821"/>
      <c r="KSN9" s="821"/>
      <c r="KSO9" s="821"/>
      <c r="KSP9" s="821"/>
      <c r="KSQ9" s="821"/>
      <c r="KSR9" s="821"/>
      <c r="KSS9" s="821"/>
      <c r="KST9" s="821"/>
      <c r="KSU9" s="821"/>
      <c r="KSV9" s="821"/>
      <c r="KSW9" s="821"/>
      <c r="KSX9" s="821"/>
      <c r="KSY9" s="821"/>
      <c r="KSZ9" s="821"/>
      <c r="KTA9" s="821"/>
      <c r="KTB9" s="821"/>
      <c r="KTC9" s="821"/>
      <c r="KTD9" s="821"/>
      <c r="KTE9" s="821"/>
      <c r="KTF9" s="821"/>
      <c r="KTG9" s="821"/>
      <c r="KTH9" s="821"/>
      <c r="KTI9" s="821"/>
      <c r="KTJ9" s="821"/>
      <c r="KTK9" s="821"/>
      <c r="KTL9" s="821"/>
      <c r="KTM9" s="821"/>
      <c r="KTN9" s="821"/>
      <c r="KTO9" s="821"/>
      <c r="KTP9" s="821"/>
      <c r="KTQ9" s="821"/>
      <c r="KTR9" s="821"/>
      <c r="KTS9" s="821"/>
      <c r="KTT9" s="821"/>
      <c r="KTU9" s="821"/>
      <c r="KTV9" s="821"/>
      <c r="KTW9" s="821"/>
      <c r="KTX9" s="821"/>
      <c r="KTY9" s="821"/>
      <c r="KTZ9" s="821"/>
      <c r="KUA9" s="821"/>
      <c r="KUB9" s="821"/>
      <c r="KUC9" s="821"/>
      <c r="KUD9" s="821"/>
      <c r="KUE9" s="821"/>
      <c r="KUF9" s="821"/>
      <c r="KUG9" s="821"/>
      <c r="KUH9" s="821"/>
      <c r="KUI9" s="821"/>
      <c r="KUJ9" s="821"/>
      <c r="KUK9" s="821"/>
      <c r="KUL9" s="821"/>
      <c r="KUM9" s="821"/>
      <c r="KUN9" s="821"/>
      <c r="KUO9" s="821"/>
      <c r="KUP9" s="821"/>
      <c r="KUQ9" s="821"/>
      <c r="KUR9" s="821"/>
      <c r="KUS9" s="821"/>
      <c r="KUT9" s="821"/>
      <c r="KUU9" s="821"/>
      <c r="KUV9" s="821"/>
      <c r="KUW9" s="821"/>
      <c r="KUX9" s="821"/>
      <c r="KUY9" s="821"/>
      <c r="KUZ9" s="821"/>
      <c r="KVA9" s="821"/>
      <c r="KVB9" s="821"/>
      <c r="KVC9" s="821"/>
      <c r="KVD9" s="821"/>
      <c r="KVE9" s="821"/>
      <c r="KVF9" s="821"/>
      <c r="KVG9" s="821"/>
      <c r="KVH9" s="821"/>
      <c r="KVI9" s="821"/>
      <c r="KVJ9" s="821"/>
      <c r="KVK9" s="821"/>
      <c r="KVL9" s="821"/>
      <c r="KVM9" s="821"/>
      <c r="KVN9" s="821"/>
      <c r="KVO9" s="821"/>
      <c r="KVP9" s="821"/>
      <c r="KVQ9" s="821"/>
      <c r="KVR9" s="821"/>
      <c r="KVS9" s="821"/>
      <c r="KVT9" s="821"/>
      <c r="KVU9" s="821"/>
      <c r="KVV9" s="821"/>
      <c r="KVW9" s="821"/>
      <c r="KVX9" s="821"/>
      <c r="KVY9" s="821"/>
      <c r="KVZ9" s="821"/>
      <c r="KWA9" s="821"/>
      <c r="KWB9" s="821"/>
      <c r="KWC9" s="821"/>
      <c r="KWD9" s="821"/>
      <c r="KWE9" s="821"/>
      <c r="KWF9" s="821"/>
      <c r="KWG9" s="821"/>
      <c r="KWH9" s="821"/>
      <c r="KWI9" s="821"/>
      <c r="KWJ9" s="821"/>
      <c r="KWK9" s="821"/>
      <c r="KWL9" s="821"/>
      <c r="KWM9" s="821"/>
      <c r="KWN9" s="821"/>
      <c r="KWO9" s="821"/>
      <c r="KWP9" s="821"/>
      <c r="KWQ9" s="821"/>
      <c r="KWR9" s="821"/>
      <c r="KWS9" s="821"/>
      <c r="KWT9" s="821"/>
      <c r="KWU9" s="821"/>
      <c r="KWV9" s="821"/>
      <c r="KWW9" s="821"/>
      <c r="KWX9" s="821"/>
      <c r="KWY9" s="821"/>
      <c r="KWZ9" s="821"/>
      <c r="KXA9" s="821"/>
      <c r="KXB9" s="821"/>
      <c r="KXC9" s="821"/>
      <c r="KXD9" s="821"/>
      <c r="KXE9" s="821"/>
      <c r="KXF9" s="821"/>
      <c r="KXG9" s="821"/>
      <c r="KXH9" s="821"/>
      <c r="KXI9" s="821"/>
      <c r="KXJ9" s="821"/>
      <c r="KXK9" s="821"/>
      <c r="KXL9" s="821"/>
      <c r="KXM9" s="821"/>
      <c r="KXN9" s="821"/>
      <c r="KXO9" s="821"/>
      <c r="KXP9" s="821"/>
      <c r="KXQ9" s="821"/>
      <c r="KXR9" s="821"/>
      <c r="KXS9" s="821"/>
      <c r="KXT9" s="821"/>
      <c r="KXU9" s="821"/>
      <c r="KXV9" s="821"/>
      <c r="KXW9" s="821"/>
      <c r="KXX9" s="821"/>
      <c r="KXY9" s="821"/>
      <c r="KXZ9" s="821"/>
      <c r="KYA9" s="821"/>
      <c r="KYB9" s="821"/>
      <c r="KYC9" s="821"/>
      <c r="KYD9" s="821"/>
      <c r="KYE9" s="821"/>
      <c r="KYF9" s="821"/>
      <c r="KYG9" s="821"/>
      <c r="KYH9" s="821"/>
      <c r="KYI9" s="821"/>
      <c r="KYJ9" s="821"/>
      <c r="KYK9" s="821"/>
      <c r="KYL9" s="821"/>
      <c r="KYM9" s="821"/>
      <c r="KYN9" s="821"/>
      <c r="KYO9" s="821"/>
      <c r="KYP9" s="821"/>
      <c r="KYQ9" s="821"/>
      <c r="KYR9" s="821"/>
      <c r="KYS9" s="821"/>
      <c r="KYT9" s="821"/>
      <c r="KYU9" s="821"/>
      <c r="KYV9" s="821"/>
      <c r="KYW9" s="821"/>
      <c r="KYX9" s="821"/>
      <c r="KYY9" s="821"/>
      <c r="KYZ9" s="821"/>
      <c r="KZA9" s="821"/>
      <c r="KZB9" s="821"/>
      <c r="KZC9" s="821"/>
      <c r="KZD9" s="821"/>
      <c r="KZE9" s="821"/>
      <c r="KZF9" s="821"/>
      <c r="KZG9" s="821"/>
      <c r="KZH9" s="821"/>
      <c r="KZI9" s="821"/>
      <c r="KZJ9" s="821"/>
      <c r="KZK9" s="821"/>
      <c r="KZL9" s="821"/>
      <c r="KZM9" s="821"/>
      <c r="KZN9" s="821"/>
      <c r="KZO9" s="821"/>
      <c r="KZP9" s="821"/>
      <c r="KZQ9" s="821"/>
      <c r="KZR9" s="821"/>
      <c r="KZS9" s="821"/>
      <c r="KZT9" s="821"/>
      <c r="KZU9" s="821"/>
      <c r="KZV9" s="821"/>
      <c r="KZW9" s="821"/>
      <c r="KZX9" s="821"/>
      <c r="KZY9" s="821"/>
      <c r="KZZ9" s="821"/>
      <c r="LAA9" s="821"/>
      <c r="LAB9" s="821"/>
      <c r="LAC9" s="821"/>
      <c r="LAD9" s="821"/>
      <c r="LAE9" s="821"/>
      <c r="LAF9" s="821"/>
      <c r="LAG9" s="821"/>
      <c r="LAH9" s="821"/>
      <c r="LAI9" s="821"/>
      <c r="LAJ9" s="821"/>
      <c r="LAK9" s="821"/>
      <c r="LAL9" s="821"/>
      <c r="LAM9" s="821"/>
      <c r="LAN9" s="821"/>
      <c r="LAO9" s="821"/>
      <c r="LAP9" s="821"/>
      <c r="LAQ9" s="821"/>
      <c r="LAR9" s="821"/>
      <c r="LAS9" s="821"/>
      <c r="LAT9" s="821"/>
      <c r="LAU9" s="821"/>
      <c r="LAV9" s="821"/>
      <c r="LAW9" s="821"/>
      <c r="LAX9" s="821"/>
      <c r="LAY9" s="821"/>
      <c r="LAZ9" s="821"/>
      <c r="LBA9" s="821"/>
      <c r="LBB9" s="821"/>
      <c r="LBC9" s="821"/>
      <c r="LBD9" s="821"/>
      <c r="LBE9" s="821"/>
      <c r="LBF9" s="821"/>
      <c r="LBG9" s="821"/>
      <c r="LBH9" s="821"/>
      <c r="LBI9" s="821"/>
      <c r="LBJ9" s="821"/>
      <c r="LBK9" s="821"/>
      <c r="LBL9" s="821"/>
      <c r="LBM9" s="821"/>
      <c r="LBN9" s="821"/>
      <c r="LBO9" s="821"/>
      <c r="LBP9" s="821"/>
      <c r="LBQ9" s="821"/>
      <c r="LBR9" s="821"/>
      <c r="LBS9" s="821"/>
      <c r="LBT9" s="821"/>
      <c r="LBU9" s="821"/>
      <c r="LBV9" s="821"/>
      <c r="LBW9" s="821"/>
      <c r="LBX9" s="821"/>
      <c r="LBY9" s="821"/>
      <c r="LBZ9" s="821"/>
      <c r="LCA9" s="821"/>
      <c r="LCB9" s="821"/>
      <c r="LCC9" s="821"/>
      <c r="LCD9" s="821"/>
      <c r="LCE9" s="821"/>
      <c r="LCF9" s="821"/>
      <c r="LCG9" s="821"/>
      <c r="LCH9" s="821"/>
      <c r="LCI9" s="821"/>
      <c r="LCJ9" s="821"/>
      <c r="LCK9" s="821"/>
      <c r="LCL9" s="821"/>
      <c r="LCM9" s="821"/>
      <c r="LCN9" s="821"/>
      <c r="LCO9" s="821"/>
      <c r="LCP9" s="821"/>
      <c r="LCQ9" s="821"/>
      <c r="LCR9" s="821"/>
      <c r="LCS9" s="821"/>
      <c r="LCT9" s="821"/>
      <c r="LCU9" s="821"/>
      <c r="LCV9" s="821"/>
      <c r="LCW9" s="821"/>
      <c r="LCX9" s="821"/>
      <c r="LCY9" s="821"/>
      <c r="LCZ9" s="821"/>
      <c r="LDA9" s="821"/>
      <c r="LDB9" s="821"/>
      <c r="LDC9" s="821"/>
      <c r="LDD9" s="821"/>
      <c r="LDE9" s="821"/>
      <c r="LDF9" s="821"/>
      <c r="LDG9" s="821"/>
      <c r="LDH9" s="821"/>
      <c r="LDI9" s="821"/>
      <c r="LDJ9" s="821"/>
      <c r="LDK9" s="821"/>
      <c r="LDL9" s="821"/>
      <c r="LDM9" s="821"/>
      <c r="LDN9" s="821"/>
      <c r="LDO9" s="821"/>
      <c r="LDP9" s="821"/>
      <c r="LDQ9" s="821"/>
      <c r="LDR9" s="821"/>
      <c r="LDS9" s="821"/>
      <c r="LDT9" s="821"/>
      <c r="LDU9" s="821"/>
      <c r="LDV9" s="821"/>
      <c r="LDW9" s="821"/>
      <c r="LDX9" s="821"/>
      <c r="LDY9" s="821"/>
      <c r="LDZ9" s="821"/>
      <c r="LEA9" s="821"/>
      <c r="LEB9" s="821"/>
      <c r="LEC9" s="821"/>
      <c r="LED9" s="821"/>
      <c r="LEE9" s="821"/>
      <c r="LEF9" s="821"/>
      <c r="LEG9" s="821"/>
      <c r="LEH9" s="821"/>
      <c r="LEI9" s="821"/>
      <c r="LEJ9" s="821"/>
      <c r="LEK9" s="821"/>
      <c r="LEL9" s="821"/>
      <c r="LEM9" s="821"/>
      <c r="LEN9" s="821"/>
      <c r="LEO9" s="821"/>
      <c r="LEP9" s="821"/>
      <c r="LEQ9" s="821"/>
      <c r="LER9" s="821"/>
      <c r="LES9" s="821"/>
      <c r="LET9" s="821"/>
      <c r="LEU9" s="821"/>
      <c r="LEV9" s="821"/>
      <c r="LEW9" s="821"/>
      <c r="LEX9" s="821"/>
      <c r="LEY9" s="821"/>
      <c r="LEZ9" s="821"/>
      <c r="LFA9" s="821"/>
      <c r="LFB9" s="821"/>
      <c r="LFC9" s="821"/>
      <c r="LFD9" s="821"/>
      <c r="LFE9" s="821"/>
      <c r="LFF9" s="821"/>
      <c r="LFG9" s="821"/>
      <c r="LFH9" s="821"/>
      <c r="LFI9" s="821"/>
      <c r="LFJ9" s="821"/>
      <c r="LFK9" s="821"/>
      <c r="LFL9" s="821"/>
      <c r="LFM9" s="821"/>
      <c r="LFN9" s="821"/>
      <c r="LFO9" s="821"/>
      <c r="LFP9" s="821"/>
      <c r="LFQ9" s="821"/>
      <c r="LFR9" s="821"/>
      <c r="LFS9" s="821"/>
      <c r="LFT9" s="821"/>
      <c r="LFU9" s="821"/>
      <c r="LFV9" s="821"/>
      <c r="LFW9" s="821"/>
      <c r="LFX9" s="821"/>
      <c r="LFY9" s="821"/>
      <c r="LFZ9" s="821"/>
      <c r="LGA9" s="821"/>
      <c r="LGB9" s="821"/>
      <c r="LGC9" s="821"/>
      <c r="LGD9" s="821"/>
      <c r="LGE9" s="821"/>
      <c r="LGF9" s="821"/>
      <c r="LGG9" s="821"/>
      <c r="LGH9" s="821"/>
      <c r="LGI9" s="821"/>
      <c r="LGJ9" s="821"/>
      <c r="LGK9" s="821"/>
      <c r="LGL9" s="821"/>
      <c r="LGM9" s="821"/>
      <c r="LGN9" s="821"/>
      <c r="LGO9" s="821"/>
      <c r="LGP9" s="821"/>
      <c r="LGQ9" s="821"/>
      <c r="LGR9" s="821"/>
      <c r="LGS9" s="821"/>
      <c r="LGT9" s="821"/>
      <c r="LGU9" s="821"/>
      <c r="LGV9" s="821"/>
      <c r="LGW9" s="821"/>
      <c r="LGX9" s="821"/>
      <c r="LGY9" s="821"/>
      <c r="LGZ9" s="821"/>
      <c r="LHA9" s="821"/>
      <c r="LHB9" s="821"/>
      <c r="LHC9" s="821"/>
      <c r="LHD9" s="821"/>
      <c r="LHE9" s="821"/>
      <c r="LHF9" s="821"/>
      <c r="LHG9" s="821"/>
      <c r="LHH9" s="821"/>
      <c r="LHI9" s="821"/>
      <c r="LHJ9" s="821"/>
      <c r="LHK9" s="821"/>
      <c r="LHL9" s="821"/>
      <c r="LHM9" s="821"/>
      <c r="LHN9" s="821"/>
      <c r="LHO9" s="821"/>
      <c r="LHP9" s="821"/>
      <c r="LHQ9" s="821"/>
      <c r="LHR9" s="821"/>
      <c r="LHS9" s="821"/>
      <c r="LHT9" s="821"/>
      <c r="LHU9" s="821"/>
      <c r="LHV9" s="821"/>
      <c r="LHW9" s="821"/>
      <c r="LHX9" s="821"/>
      <c r="LHY9" s="821"/>
      <c r="LHZ9" s="821"/>
      <c r="LIA9" s="821"/>
      <c r="LIB9" s="821"/>
      <c r="LIC9" s="821"/>
      <c r="LID9" s="821"/>
      <c r="LIE9" s="821"/>
      <c r="LIF9" s="821"/>
      <c r="LIG9" s="821"/>
      <c r="LIH9" s="821"/>
      <c r="LII9" s="821"/>
      <c r="LIJ9" s="821"/>
      <c r="LIK9" s="821"/>
      <c r="LIL9" s="821"/>
      <c r="LIM9" s="821"/>
      <c r="LIN9" s="821"/>
      <c r="LIO9" s="821"/>
      <c r="LIP9" s="821"/>
      <c r="LIQ9" s="821"/>
      <c r="LIR9" s="821"/>
      <c r="LIS9" s="821"/>
      <c r="LIT9" s="821"/>
      <c r="LIU9" s="821"/>
      <c r="LIV9" s="821"/>
      <c r="LIW9" s="821"/>
      <c r="LIX9" s="821"/>
      <c r="LIY9" s="821"/>
      <c r="LIZ9" s="821"/>
      <c r="LJA9" s="821"/>
      <c r="LJB9" s="821"/>
      <c r="LJC9" s="821"/>
      <c r="LJD9" s="821"/>
      <c r="LJE9" s="821"/>
      <c r="LJF9" s="821"/>
      <c r="LJG9" s="821"/>
      <c r="LJH9" s="821"/>
      <c r="LJI9" s="821"/>
      <c r="LJJ9" s="821"/>
      <c r="LJK9" s="821"/>
      <c r="LJL9" s="821"/>
      <c r="LJM9" s="821"/>
      <c r="LJN9" s="821"/>
      <c r="LJO9" s="821"/>
      <c r="LJP9" s="821"/>
      <c r="LJQ9" s="821"/>
      <c r="LJR9" s="821"/>
      <c r="LJS9" s="821"/>
      <c r="LJT9" s="821"/>
      <c r="LJU9" s="821"/>
      <c r="LJV9" s="821"/>
      <c r="LJW9" s="821"/>
      <c r="LJX9" s="821"/>
      <c r="LJY9" s="821"/>
      <c r="LJZ9" s="821"/>
      <c r="LKA9" s="821"/>
      <c r="LKB9" s="821"/>
      <c r="LKC9" s="821"/>
      <c r="LKD9" s="821"/>
      <c r="LKE9" s="821"/>
      <c r="LKF9" s="821"/>
      <c r="LKG9" s="821"/>
      <c r="LKH9" s="821"/>
      <c r="LKI9" s="821"/>
      <c r="LKJ9" s="821"/>
      <c r="LKK9" s="821"/>
      <c r="LKL9" s="821"/>
      <c r="LKM9" s="821"/>
      <c r="LKN9" s="821"/>
      <c r="LKO9" s="821"/>
      <c r="LKP9" s="821"/>
      <c r="LKQ9" s="821"/>
      <c r="LKR9" s="821"/>
      <c r="LKS9" s="821"/>
      <c r="LKT9" s="821"/>
      <c r="LKU9" s="821"/>
      <c r="LKV9" s="821"/>
      <c r="LKW9" s="821"/>
      <c r="LKX9" s="821"/>
      <c r="LKY9" s="821"/>
      <c r="LKZ9" s="821"/>
      <c r="LLA9" s="821"/>
      <c r="LLB9" s="821"/>
      <c r="LLC9" s="821"/>
      <c r="LLD9" s="821"/>
      <c r="LLE9" s="821"/>
      <c r="LLF9" s="821"/>
      <c r="LLG9" s="821"/>
      <c r="LLH9" s="821"/>
      <c r="LLI9" s="821"/>
      <c r="LLJ9" s="821"/>
      <c r="LLK9" s="821"/>
      <c r="LLL9" s="821"/>
      <c r="LLM9" s="821"/>
      <c r="LLN9" s="821"/>
      <c r="LLO9" s="821"/>
      <c r="LLP9" s="821"/>
      <c r="LLQ9" s="821"/>
      <c r="LLR9" s="821"/>
      <c r="LLS9" s="821"/>
      <c r="LLT9" s="821"/>
      <c r="LLU9" s="821"/>
      <c r="LLV9" s="821"/>
      <c r="LLW9" s="821"/>
      <c r="LLX9" s="821"/>
      <c r="LLY9" s="821"/>
      <c r="LLZ9" s="821"/>
      <c r="LMA9" s="821"/>
      <c r="LMB9" s="821"/>
      <c r="LMC9" s="821"/>
      <c r="LMD9" s="821"/>
      <c r="LME9" s="821"/>
      <c r="LMF9" s="821"/>
      <c r="LMG9" s="821"/>
      <c r="LMH9" s="821"/>
      <c r="LMI9" s="821"/>
      <c r="LMJ9" s="821"/>
      <c r="LMK9" s="821"/>
      <c r="LML9" s="821"/>
      <c r="LMM9" s="821"/>
      <c r="LMN9" s="821"/>
      <c r="LMO9" s="821"/>
      <c r="LMP9" s="821"/>
      <c r="LMQ9" s="821"/>
      <c r="LMR9" s="821"/>
      <c r="LMS9" s="821"/>
      <c r="LMT9" s="821"/>
      <c r="LMU9" s="821"/>
      <c r="LMV9" s="821"/>
      <c r="LMW9" s="821"/>
      <c r="LMX9" s="821"/>
      <c r="LMY9" s="821"/>
      <c r="LMZ9" s="821"/>
      <c r="LNA9" s="821"/>
      <c r="LNB9" s="821"/>
      <c r="LNC9" s="821"/>
      <c r="LND9" s="821"/>
      <c r="LNE9" s="821"/>
      <c r="LNF9" s="821"/>
      <c r="LNG9" s="821"/>
      <c r="LNH9" s="821"/>
      <c r="LNI9" s="821"/>
      <c r="LNJ9" s="821"/>
      <c r="LNK9" s="821"/>
      <c r="LNL9" s="821"/>
      <c r="LNM9" s="821"/>
      <c r="LNN9" s="821"/>
      <c r="LNO9" s="821"/>
      <c r="LNP9" s="821"/>
      <c r="LNQ9" s="821"/>
      <c r="LNR9" s="821"/>
      <c r="LNS9" s="821"/>
      <c r="LNT9" s="821"/>
      <c r="LNU9" s="821"/>
      <c r="LNV9" s="821"/>
      <c r="LNW9" s="821"/>
      <c r="LNX9" s="821"/>
      <c r="LNY9" s="821"/>
      <c r="LNZ9" s="821"/>
      <c r="LOA9" s="821"/>
      <c r="LOB9" s="821"/>
      <c r="LOC9" s="821"/>
      <c r="LOD9" s="821"/>
      <c r="LOE9" s="821"/>
      <c r="LOF9" s="821"/>
      <c r="LOG9" s="821"/>
      <c r="LOH9" s="821"/>
      <c r="LOI9" s="821"/>
      <c r="LOJ9" s="821"/>
      <c r="LOK9" s="821"/>
      <c r="LOL9" s="821"/>
      <c r="LOM9" s="821"/>
      <c r="LON9" s="821"/>
      <c r="LOO9" s="821"/>
      <c r="LOP9" s="821"/>
      <c r="LOQ9" s="821"/>
      <c r="LOR9" s="821"/>
      <c r="LOS9" s="821"/>
      <c r="LOT9" s="821"/>
      <c r="LOU9" s="821"/>
      <c r="LOV9" s="821"/>
      <c r="LOW9" s="821"/>
      <c r="LOX9" s="821"/>
      <c r="LOY9" s="821"/>
      <c r="LOZ9" s="821"/>
      <c r="LPA9" s="821"/>
      <c r="LPB9" s="821"/>
      <c r="LPC9" s="821"/>
      <c r="LPD9" s="821"/>
      <c r="LPE9" s="821"/>
      <c r="LPF9" s="821"/>
      <c r="LPG9" s="821"/>
      <c r="LPH9" s="821"/>
      <c r="LPI9" s="821"/>
      <c r="LPJ9" s="821"/>
      <c r="LPK9" s="821"/>
      <c r="LPL9" s="821"/>
      <c r="LPM9" s="821"/>
      <c r="LPN9" s="821"/>
      <c r="LPO9" s="821"/>
      <c r="LPP9" s="821"/>
      <c r="LPQ9" s="821"/>
      <c r="LPR9" s="821"/>
      <c r="LPS9" s="821"/>
      <c r="LPT9" s="821"/>
      <c r="LPU9" s="821"/>
      <c r="LPV9" s="821"/>
      <c r="LPW9" s="821"/>
      <c r="LPX9" s="821"/>
      <c r="LPY9" s="821"/>
      <c r="LPZ9" s="821"/>
      <c r="LQA9" s="821"/>
      <c r="LQB9" s="821"/>
      <c r="LQC9" s="821"/>
      <c r="LQD9" s="821"/>
      <c r="LQE9" s="821"/>
      <c r="LQF9" s="821"/>
      <c r="LQG9" s="821"/>
      <c r="LQH9" s="821"/>
      <c r="LQI9" s="821"/>
      <c r="LQJ9" s="821"/>
      <c r="LQK9" s="821"/>
      <c r="LQL9" s="821"/>
      <c r="LQM9" s="821"/>
      <c r="LQN9" s="821"/>
      <c r="LQO9" s="821"/>
      <c r="LQP9" s="821"/>
      <c r="LQQ9" s="821"/>
      <c r="LQR9" s="821"/>
      <c r="LQS9" s="821"/>
      <c r="LQT9" s="821"/>
      <c r="LQU9" s="821"/>
      <c r="LQV9" s="821"/>
      <c r="LQW9" s="821"/>
      <c r="LQX9" s="821"/>
      <c r="LQY9" s="821"/>
      <c r="LQZ9" s="821"/>
      <c r="LRA9" s="821"/>
      <c r="LRB9" s="821"/>
      <c r="LRC9" s="821"/>
      <c r="LRD9" s="821"/>
      <c r="LRE9" s="821"/>
      <c r="LRF9" s="821"/>
      <c r="LRG9" s="821"/>
      <c r="LRH9" s="821"/>
      <c r="LRI9" s="821"/>
      <c r="LRJ9" s="821"/>
      <c r="LRK9" s="821"/>
      <c r="LRL9" s="821"/>
      <c r="LRM9" s="821"/>
      <c r="LRN9" s="821"/>
      <c r="LRO9" s="821"/>
      <c r="LRP9" s="821"/>
      <c r="LRQ9" s="821"/>
      <c r="LRR9" s="821"/>
      <c r="LRS9" s="821"/>
      <c r="LRT9" s="821"/>
      <c r="LRU9" s="821"/>
      <c r="LRV9" s="821"/>
      <c r="LRW9" s="821"/>
      <c r="LRX9" s="821"/>
      <c r="LRY9" s="821"/>
      <c r="LRZ9" s="821"/>
      <c r="LSA9" s="821"/>
      <c r="LSB9" s="821"/>
      <c r="LSC9" s="821"/>
      <c r="LSD9" s="821"/>
      <c r="LSE9" s="821"/>
      <c r="LSF9" s="821"/>
      <c r="LSG9" s="821"/>
      <c r="LSH9" s="821"/>
      <c r="LSI9" s="821"/>
      <c r="LSJ9" s="821"/>
      <c r="LSK9" s="821"/>
      <c r="LSL9" s="821"/>
      <c r="LSM9" s="821"/>
      <c r="LSN9" s="821"/>
      <c r="LSO9" s="821"/>
      <c r="LSP9" s="821"/>
      <c r="LSQ9" s="821"/>
      <c r="LSR9" s="821"/>
      <c r="LSS9" s="821"/>
      <c r="LST9" s="821"/>
      <c r="LSU9" s="821"/>
      <c r="LSV9" s="821"/>
      <c r="LSW9" s="821"/>
      <c r="LSX9" s="821"/>
      <c r="LSY9" s="821"/>
      <c r="LSZ9" s="821"/>
      <c r="LTA9" s="821"/>
      <c r="LTB9" s="821"/>
      <c r="LTC9" s="821"/>
      <c r="LTD9" s="821"/>
      <c r="LTE9" s="821"/>
      <c r="LTF9" s="821"/>
      <c r="LTG9" s="821"/>
      <c r="LTH9" s="821"/>
      <c r="LTI9" s="821"/>
      <c r="LTJ9" s="821"/>
      <c r="LTK9" s="821"/>
      <c r="LTL9" s="821"/>
      <c r="LTM9" s="821"/>
      <c r="LTN9" s="821"/>
      <c r="LTO9" s="821"/>
      <c r="LTP9" s="821"/>
      <c r="LTQ9" s="821"/>
      <c r="LTR9" s="821"/>
      <c r="LTS9" s="821"/>
      <c r="LTT9" s="821"/>
      <c r="LTU9" s="821"/>
      <c r="LTV9" s="821"/>
      <c r="LTW9" s="821"/>
      <c r="LTX9" s="821"/>
      <c r="LTY9" s="821"/>
      <c r="LTZ9" s="821"/>
      <c r="LUA9" s="821"/>
      <c r="LUB9" s="821"/>
      <c r="LUC9" s="821"/>
      <c r="LUD9" s="821"/>
      <c r="LUE9" s="821"/>
      <c r="LUF9" s="821"/>
      <c r="LUG9" s="821"/>
      <c r="LUH9" s="821"/>
      <c r="LUI9" s="821"/>
      <c r="LUJ9" s="821"/>
      <c r="LUK9" s="821"/>
      <c r="LUL9" s="821"/>
      <c r="LUM9" s="821"/>
      <c r="LUN9" s="821"/>
      <c r="LUO9" s="821"/>
      <c r="LUP9" s="821"/>
      <c r="LUQ9" s="821"/>
      <c r="LUR9" s="821"/>
      <c r="LUS9" s="821"/>
      <c r="LUT9" s="821"/>
      <c r="LUU9" s="821"/>
      <c r="LUV9" s="821"/>
      <c r="LUW9" s="821"/>
      <c r="LUX9" s="821"/>
      <c r="LUY9" s="821"/>
      <c r="LUZ9" s="821"/>
      <c r="LVA9" s="821"/>
      <c r="LVB9" s="821"/>
      <c r="LVC9" s="821"/>
      <c r="LVD9" s="821"/>
      <c r="LVE9" s="821"/>
      <c r="LVF9" s="821"/>
      <c r="LVG9" s="821"/>
      <c r="LVH9" s="821"/>
      <c r="LVI9" s="821"/>
      <c r="LVJ9" s="821"/>
      <c r="LVK9" s="821"/>
      <c r="LVL9" s="821"/>
      <c r="LVM9" s="821"/>
      <c r="LVN9" s="821"/>
      <c r="LVO9" s="821"/>
      <c r="LVP9" s="821"/>
      <c r="LVQ9" s="821"/>
      <c r="LVR9" s="821"/>
      <c r="LVS9" s="821"/>
      <c r="LVT9" s="821"/>
      <c r="LVU9" s="821"/>
      <c r="LVV9" s="821"/>
      <c r="LVW9" s="821"/>
      <c r="LVX9" s="821"/>
      <c r="LVY9" s="821"/>
      <c r="LVZ9" s="821"/>
      <c r="LWA9" s="821"/>
      <c r="LWB9" s="821"/>
      <c r="LWC9" s="821"/>
      <c r="LWD9" s="821"/>
      <c r="LWE9" s="821"/>
      <c r="LWF9" s="821"/>
      <c r="LWG9" s="821"/>
      <c r="LWH9" s="821"/>
      <c r="LWI9" s="821"/>
      <c r="LWJ9" s="821"/>
      <c r="LWK9" s="821"/>
      <c r="LWL9" s="821"/>
      <c r="LWM9" s="821"/>
      <c r="LWN9" s="821"/>
      <c r="LWO9" s="821"/>
      <c r="LWP9" s="821"/>
      <c r="LWQ9" s="821"/>
      <c r="LWR9" s="821"/>
      <c r="LWS9" s="821"/>
      <c r="LWT9" s="821"/>
      <c r="LWU9" s="821"/>
      <c r="LWV9" s="821"/>
      <c r="LWW9" s="821"/>
      <c r="LWX9" s="821"/>
      <c r="LWY9" s="821"/>
      <c r="LWZ9" s="821"/>
      <c r="LXA9" s="821"/>
      <c r="LXB9" s="821"/>
      <c r="LXC9" s="821"/>
      <c r="LXD9" s="821"/>
      <c r="LXE9" s="821"/>
      <c r="LXF9" s="821"/>
      <c r="LXG9" s="821"/>
      <c r="LXH9" s="821"/>
      <c r="LXI9" s="821"/>
      <c r="LXJ9" s="821"/>
      <c r="LXK9" s="821"/>
      <c r="LXL9" s="821"/>
      <c r="LXM9" s="821"/>
      <c r="LXN9" s="821"/>
      <c r="LXO9" s="821"/>
      <c r="LXP9" s="821"/>
      <c r="LXQ9" s="821"/>
      <c r="LXR9" s="821"/>
      <c r="LXS9" s="821"/>
      <c r="LXT9" s="821"/>
      <c r="LXU9" s="821"/>
      <c r="LXV9" s="821"/>
      <c r="LXW9" s="821"/>
      <c r="LXX9" s="821"/>
      <c r="LXY9" s="821"/>
      <c r="LXZ9" s="821"/>
      <c r="LYA9" s="821"/>
      <c r="LYB9" s="821"/>
      <c r="LYC9" s="821"/>
      <c r="LYD9" s="821"/>
      <c r="LYE9" s="821"/>
      <c r="LYF9" s="821"/>
      <c r="LYG9" s="821"/>
      <c r="LYH9" s="821"/>
      <c r="LYI9" s="821"/>
      <c r="LYJ9" s="821"/>
      <c r="LYK9" s="821"/>
      <c r="LYL9" s="821"/>
      <c r="LYM9" s="821"/>
      <c r="LYN9" s="821"/>
      <c r="LYO9" s="821"/>
      <c r="LYP9" s="821"/>
      <c r="LYQ9" s="821"/>
      <c r="LYR9" s="821"/>
      <c r="LYS9" s="821"/>
      <c r="LYT9" s="821"/>
      <c r="LYU9" s="821"/>
      <c r="LYV9" s="821"/>
      <c r="LYW9" s="821"/>
      <c r="LYX9" s="821"/>
      <c r="LYY9" s="821"/>
      <c r="LYZ9" s="821"/>
      <c r="LZA9" s="821"/>
      <c r="LZB9" s="821"/>
      <c r="LZC9" s="821"/>
      <c r="LZD9" s="821"/>
      <c r="LZE9" s="821"/>
      <c r="LZF9" s="821"/>
      <c r="LZG9" s="821"/>
      <c r="LZH9" s="821"/>
      <c r="LZI9" s="821"/>
      <c r="LZJ9" s="821"/>
      <c r="LZK9" s="821"/>
      <c r="LZL9" s="821"/>
      <c r="LZM9" s="821"/>
      <c r="LZN9" s="821"/>
      <c r="LZO9" s="821"/>
      <c r="LZP9" s="821"/>
      <c r="LZQ9" s="821"/>
      <c r="LZR9" s="821"/>
      <c r="LZS9" s="821"/>
      <c r="LZT9" s="821"/>
      <c r="LZU9" s="821"/>
      <c r="LZV9" s="821"/>
      <c r="LZW9" s="821"/>
      <c r="LZX9" s="821"/>
      <c r="LZY9" s="821"/>
      <c r="LZZ9" s="821"/>
      <c r="MAA9" s="821"/>
      <c r="MAB9" s="821"/>
      <c r="MAC9" s="821"/>
      <c r="MAD9" s="821"/>
      <c r="MAE9" s="821"/>
      <c r="MAF9" s="821"/>
      <c r="MAG9" s="821"/>
      <c r="MAH9" s="821"/>
      <c r="MAI9" s="821"/>
      <c r="MAJ9" s="821"/>
      <c r="MAK9" s="821"/>
      <c r="MAL9" s="821"/>
      <c r="MAM9" s="821"/>
      <c r="MAN9" s="821"/>
      <c r="MAO9" s="821"/>
      <c r="MAP9" s="821"/>
      <c r="MAQ9" s="821"/>
      <c r="MAR9" s="821"/>
      <c r="MAS9" s="821"/>
      <c r="MAT9" s="821"/>
      <c r="MAU9" s="821"/>
      <c r="MAV9" s="821"/>
      <c r="MAW9" s="821"/>
      <c r="MAX9" s="821"/>
      <c r="MAY9" s="821"/>
      <c r="MAZ9" s="821"/>
      <c r="MBA9" s="821"/>
      <c r="MBB9" s="821"/>
      <c r="MBC9" s="821"/>
      <c r="MBD9" s="821"/>
      <c r="MBE9" s="821"/>
      <c r="MBF9" s="821"/>
      <c r="MBG9" s="821"/>
      <c r="MBH9" s="821"/>
      <c r="MBI9" s="821"/>
      <c r="MBJ9" s="821"/>
      <c r="MBK9" s="821"/>
      <c r="MBL9" s="821"/>
      <c r="MBM9" s="821"/>
      <c r="MBN9" s="821"/>
      <c r="MBO9" s="821"/>
      <c r="MBP9" s="821"/>
      <c r="MBQ9" s="821"/>
      <c r="MBR9" s="821"/>
      <c r="MBS9" s="821"/>
      <c r="MBT9" s="821"/>
      <c r="MBU9" s="821"/>
      <c r="MBV9" s="821"/>
      <c r="MBW9" s="821"/>
      <c r="MBX9" s="821"/>
      <c r="MBY9" s="821"/>
      <c r="MBZ9" s="821"/>
      <c r="MCA9" s="821"/>
      <c r="MCB9" s="821"/>
      <c r="MCC9" s="821"/>
      <c r="MCD9" s="821"/>
      <c r="MCE9" s="821"/>
      <c r="MCF9" s="821"/>
      <c r="MCG9" s="821"/>
      <c r="MCH9" s="821"/>
      <c r="MCI9" s="821"/>
      <c r="MCJ9" s="821"/>
      <c r="MCK9" s="821"/>
      <c r="MCL9" s="821"/>
      <c r="MCM9" s="821"/>
      <c r="MCN9" s="821"/>
      <c r="MCO9" s="821"/>
      <c r="MCP9" s="821"/>
      <c r="MCQ9" s="821"/>
      <c r="MCR9" s="821"/>
      <c r="MCS9" s="821"/>
      <c r="MCT9" s="821"/>
      <c r="MCU9" s="821"/>
      <c r="MCV9" s="821"/>
      <c r="MCW9" s="821"/>
      <c r="MCX9" s="821"/>
      <c r="MCY9" s="821"/>
      <c r="MCZ9" s="821"/>
      <c r="MDA9" s="821"/>
      <c r="MDB9" s="821"/>
      <c r="MDC9" s="821"/>
      <c r="MDD9" s="821"/>
      <c r="MDE9" s="821"/>
      <c r="MDF9" s="821"/>
      <c r="MDG9" s="821"/>
      <c r="MDH9" s="821"/>
      <c r="MDI9" s="821"/>
      <c r="MDJ9" s="821"/>
      <c r="MDK9" s="821"/>
      <c r="MDL9" s="821"/>
      <c r="MDM9" s="821"/>
      <c r="MDN9" s="821"/>
      <c r="MDO9" s="821"/>
      <c r="MDP9" s="821"/>
      <c r="MDQ9" s="821"/>
      <c r="MDR9" s="821"/>
      <c r="MDS9" s="821"/>
      <c r="MDT9" s="821"/>
      <c r="MDU9" s="821"/>
      <c r="MDV9" s="821"/>
      <c r="MDW9" s="821"/>
      <c r="MDX9" s="821"/>
      <c r="MDY9" s="821"/>
      <c r="MDZ9" s="821"/>
      <c r="MEA9" s="821"/>
      <c r="MEB9" s="821"/>
      <c r="MEC9" s="821"/>
      <c r="MED9" s="821"/>
      <c r="MEE9" s="821"/>
      <c r="MEF9" s="821"/>
      <c r="MEG9" s="821"/>
      <c r="MEH9" s="821"/>
      <c r="MEI9" s="821"/>
      <c r="MEJ9" s="821"/>
      <c r="MEK9" s="821"/>
      <c r="MEL9" s="821"/>
      <c r="MEM9" s="821"/>
      <c r="MEN9" s="821"/>
      <c r="MEO9" s="821"/>
      <c r="MEP9" s="821"/>
      <c r="MEQ9" s="821"/>
      <c r="MER9" s="821"/>
      <c r="MES9" s="821"/>
      <c r="MET9" s="821"/>
      <c r="MEU9" s="821"/>
      <c r="MEV9" s="821"/>
      <c r="MEW9" s="821"/>
      <c r="MEX9" s="821"/>
      <c r="MEY9" s="821"/>
      <c r="MEZ9" s="821"/>
      <c r="MFA9" s="821"/>
      <c r="MFB9" s="821"/>
      <c r="MFC9" s="821"/>
      <c r="MFD9" s="821"/>
      <c r="MFE9" s="821"/>
      <c r="MFF9" s="821"/>
      <c r="MFG9" s="821"/>
      <c r="MFH9" s="821"/>
      <c r="MFI9" s="821"/>
      <c r="MFJ9" s="821"/>
      <c r="MFK9" s="821"/>
      <c r="MFL9" s="821"/>
      <c r="MFM9" s="821"/>
      <c r="MFN9" s="821"/>
      <c r="MFO9" s="821"/>
      <c r="MFP9" s="821"/>
      <c r="MFQ9" s="821"/>
      <c r="MFR9" s="821"/>
      <c r="MFS9" s="821"/>
      <c r="MFT9" s="821"/>
      <c r="MFU9" s="821"/>
      <c r="MFV9" s="821"/>
      <c r="MFW9" s="821"/>
      <c r="MFX9" s="821"/>
      <c r="MFY9" s="821"/>
      <c r="MFZ9" s="821"/>
      <c r="MGA9" s="821"/>
      <c r="MGB9" s="821"/>
      <c r="MGC9" s="821"/>
      <c r="MGD9" s="821"/>
      <c r="MGE9" s="821"/>
      <c r="MGF9" s="821"/>
      <c r="MGG9" s="821"/>
      <c r="MGH9" s="821"/>
      <c r="MGI9" s="821"/>
      <c r="MGJ9" s="821"/>
      <c r="MGK9" s="821"/>
      <c r="MGL9" s="821"/>
      <c r="MGM9" s="821"/>
      <c r="MGN9" s="821"/>
      <c r="MGO9" s="821"/>
      <c r="MGP9" s="821"/>
      <c r="MGQ9" s="821"/>
      <c r="MGR9" s="821"/>
      <c r="MGS9" s="821"/>
      <c r="MGT9" s="821"/>
      <c r="MGU9" s="821"/>
      <c r="MGV9" s="821"/>
      <c r="MGW9" s="821"/>
      <c r="MGX9" s="821"/>
      <c r="MGY9" s="821"/>
      <c r="MGZ9" s="821"/>
      <c r="MHA9" s="821"/>
      <c r="MHB9" s="821"/>
      <c r="MHC9" s="821"/>
      <c r="MHD9" s="821"/>
      <c r="MHE9" s="821"/>
      <c r="MHF9" s="821"/>
      <c r="MHG9" s="821"/>
      <c r="MHH9" s="821"/>
      <c r="MHI9" s="821"/>
      <c r="MHJ9" s="821"/>
      <c r="MHK9" s="821"/>
      <c r="MHL9" s="821"/>
      <c r="MHM9" s="821"/>
      <c r="MHN9" s="821"/>
      <c r="MHO9" s="821"/>
      <c r="MHP9" s="821"/>
      <c r="MHQ9" s="821"/>
      <c r="MHR9" s="821"/>
      <c r="MHS9" s="821"/>
      <c r="MHT9" s="821"/>
      <c r="MHU9" s="821"/>
      <c r="MHV9" s="821"/>
      <c r="MHW9" s="821"/>
      <c r="MHX9" s="821"/>
      <c r="MHY9" s="821"/>
      <c r="MHZ9" s="821"/>
      <c r="MIA9" s="821"/>
      <c r="MIB9" s="821"/>
      <c r="MIC9" s="821"/>
      <c r="MID9" s="821"/>
      <c r="MIE9" s="821"/>
      <c r="MIF9" s="821"/>
      <c r="MIG9" s="821"/>
      <c r="MIH9" s="821"/>
      <c r="MII9" s="821"/>
      <c r="MIJ9" s="821"/>
      <c r="MIK9" s="821"/>
      <c r="MIL9" s="821"/>
      <c r="MIM9" s="821"/>
      <c r="MIN9" s="821"/>
      <c r="MIO9" s="821"/>
      <c r="MIP9" s="821"/>
      <c r="MIQ9" s="821"/>
      <c r="MIR9" s="821"/>
      <c r="MIS9" s="821"/>
      <c r="MIT9" s="821"/>
      <c r="MIU9" s="821"/>
      <c r="MIV9" s="821"/>
      <c r="MIW9" s="821"/>
      <c r="MIX9" s="821"/>
      <c r="MIY9" s="821"/>
      <c r="MIZ9" s="821"/>
      <c r="MJA9" s="821"/>
      <c r="MJB9" s="821"/>
      <c r="MJC9" s="821"/>
      <c r="MJD9" s="821"/>
      <c r="MJE9" s="821"/>
      <c r="MJF9" s="821"/>
      <c r="MJG9" s="821"/>
      <c r="MJH9" s="821"/>
      <c r="MJI9" s="821"/>
      <c r="MJJ9" s="821"/>
      <c r="MJK9" s="821"/>
      <c r="MJL9" s="821"/>
      <c r="MJM9" s="821"/>
      <c r="MJN9" s="821"/>
      <c r="MJO9" s="821"/>
      <c r="MJP9" s="821"/>
      <c r="MJQ9" s="821"/>
      <c r="MJR9" s="821"/>
      <c r="MJS9" s="821"/>
      <c r="MJT9" s="821"/>
      <c r="MJU9" s="821"/>
      <c r="MJV9" s="821"/>
      <c r="MJW9" s="821"/>
      <c r="MJX9" s="821"/>
      <c r="MJY9" s="821"/>
      <c r="MJZ9" s="821"/>
      <c r="MKA9" s="821"/>
      <c r="MKB9" s="821"/>
      <c r="MKC9" s="821"/>
      <c r="MKD9" s="821"/>
      <c r="MKE9" s="821"/>
      <c r="MKF9" s="821"/>
      <c r="MKG9" s="821"/>
      <c r="MKH9" s="821"/>
      <c r="MKI9" s="821"/>
      <c r="MKJ9" s="821"/>
      <c r="MKK9" s="821"/>
      <c r="MKL9" s="821"/>
      <c r="MKM9" s="821"/>
      <c r="MKN9" s="821"/>
      <c r="MKO9" s="821"/>
      <c r="MKP9" s="821"/>
      <c r="MKQ9" s="821"/>
      <c r="MKR9" s="821"/>
      <c r="MKS9" s="821"/>
      <c r="MKT9" s="821"/>
      <c r="MKU9" s="821"/>
      <c r="MKV9" s="821"/>
      <c r="MKW9" s="821"/>
      <c r="MKX9" s="821"/>
      <c r="MKY9" s="821"/>
      <c r="MKZ9" s="821"/>
      <c r="MLA9" s="821"/>
      <c r="MLB9" s="821"/>
      <c r="MLC9" s="821"/>
      <c r="MLD9" s="821"/>
      <c r="MLE9" s="821"/>
      <c r="MLF9" s="821"/>
      <c r="MLG9" s="821"/>
      <c r="MLH9" s="821"/>
      <c r="MLI9" s="821"/>
      <c r="MLJ9" s="821"/>
      <c r="MLK9" s="821"/>
      <c r="MLL9" s="821"/>
      <c r="MLM9" s="821"/>
      <c r="MLN9" s="821"/>
      <c r="MLO9" s="821"/>
      <c r="MLP9" s="821"/>
      <c r="MLQ9" s="821"/>
      <c r="MLR9" s="821"/>
      <c r="MLS9" s="821"/>
      <c r="MLT9" s="821"/>
      <c r="MLU9" s="821"/>
      <c r="MLV9" s="821"/>
      <c r="MLW9" s="821"/>
      <c r="MLX9" s="821"/>
      <c r="MLY9" s="821"/>
      <c r="MLZ9" s="821"/>
      <c r="MMA9" s="821"/>
      <c r="MMB9" s="821"/>
      <c r="MMC9" s="821"/>
      <c r="MMD9" s="821"/>
      <c r="MME9" s="821"/>
      <c r="MMF9" s="821"/>
      <c r="MMG9" s="821"/>
      <c r="MMH9" s="821"/>
      <c r="MMI9" s="821"/>
      <c r="MMJ9" s="821"/>
      <c r="MMK9" s="821"/>
      <c r="MML9" s="821"/>
      <c r="MMM9" s="821"/>
      <c r="MMN9" s="821"/>
      <c r="MMO9" s="821"/>
      <c r="MMP9" s="821"/>
      <c r="MMQ9" s="821"/>
      <c r="MMR9" s="821"/>
      <c r="MMS9" s="821"/>
      <c r="MMT9" s="821"/>
      <c r="MMU9" s="821"/>
      <c r="MMV9" s="821"/>
      <c r="MMW9" s="821"/>
      <c r="MMX9" s="821"/>
      <c r="MMY9" s="821"/>
      <c r="MMZ9" s="821"/>
      <c r="MNA9" s="821"/>
      <c r="MNB9" s="821"/>
      <c r="MNC9" s="821"/>
      <c r="MND9" s="821"/>
      <c r="MNE9" s="821"/>
      <c r="MNF9" s="821"/>
      <c r="MNG9" s="821"/>
      <c r="MNH9" s="821"/>
      <c r="MNI9" s="821"/>
      <c r="MNJ9" s="821"/>
      <c r="MNK9" s="821"/>
      <c r="MNL9" s="821"/>
      <c r="MNM9" s="821"/>
      <c r="MNN9" s="821"/>
      <c r="MNO9" s="821"/>
      <c r="MNP9" s="821"/>
      <c r="MNQ9" s="821"/>
      <c r="MNR9" s="821"/>
      <c r="MNS9" s="821"/>
      <c r="MNT9" s="821"/>
      <c r="MNU9" s="821"/>
      <c r="MNV9" s="821"/>
      <c r="MNW9" s="821"/>
      <c r="MNX9" s="821"/>
      <c r="MNY9" s="821"/>
      <c r="MNZ9" s="821"/>
      <c r="MOA9" s="821"/>
      <c r="MOB9" s="821"/>
      <c r="MOC9" s="821"/>
      <c r="MOD9" s="821"/>
      <c r="MOE9" s="821"/>
      <c r="MOF9" s="821"/>
      <c r="MOG9" s="821"/>
      <c r="MOH9" s="821"/>
      <c r="MOI9" s="821"/>
      <c r="MOJ9" s="821"/>
      <c r="MOK9" s="821"/>
      <c r="MOL9" s="821"/>
      <c r="MOM9" s="821"/>
      <c r="MON9" s="821"/>
      <c r="MOO9" s="821"/>
      <c r="MOP9" s="821"/>
      <c r="MOQ9" s="821"/>
      <c r="MOR9" s="821"/>
      <c r="MOS9" s="821"/>
      <c r="MOT9" s="821"/>
      <c r="MOU9" s="821"/>
      <c r="MOV9" s="821"/>
      <c r="MOW9" s="821"/>
      <c r="MOX9" s="821"/>
      <c r="MOY9" s="821"/>
      <c r="MOZ9" s="821"/>
      <c r="MPA9" s="821"/>
      <c r="MPB9" s="821"/>
      <c r="MPC9" s="821"/>
      <c r="MPD9" s="821"/>
      <c r="MPE9" s="821"/>
      <c r="MPF9" s="821"/>
      <c r="MPG9" s="821"/>
      <c r="MPH9" s="821"/>
      <c r="MPI9" s="821"/>
      <c r="MPJ9" s="821"/>
      <c r="MPK9" s="821"/>
      <c r="MPL9" s="821"/>
      <c r="MPM9" s="821"/>
      <c r="MPN9" s="821"/>
      <c r="MPO9" s="821"/>
      <c r="MPP9" s="821"/>
      <c r="MPQ9" s="821"/>
      <c r="MPR9" s="821"/>
      <c r="MPS9" s="821"/>
      <c r="MPT9" s="821"/>
      <c r="MPU9" s="821"/>
      <c r="MPV9" s="821"/>
      <c r="MPW9" s="821"/>
      <c r="MPX9" s="821"/>
      <c r="MPY9" s="821"/>
      <c r="MPZ9" s="821"/>
      <c r="MQA9" s="821"/>
      <c r="MQB9" s="821"/>
      <c r="MQC9" s="821"/>
      <c r="MQD9" s="821"/>
      <c r="MQE9" s="821"/>
      <c r="MQF9" s="821"/>
      <c r="MQG9" s="821"/>
      <c r="MQH9" s="821"/>
      <c r="MQI9" s="821"/>
      <c r="MQJ9" s="821"/>
      <c r="MQK9" s="821"/>
      <c r="MQL9" s="821"/>
      <c r="MQM9" s="821"/>
      <c r="MQN9" s="821"/>
      <c r="MQO9" s="821"/>
      <c r="MQP9" s="821"/>
      <c r="MQQ9" s="821"/>
      <c r="MQR9" s="821"/>
      <c r="MQS9" s="821"/>
      <c r="MQT9" s="821"/>
      <c r="MQU9" s="821"/>
      <c r="MQV9" s="821"/>
      <c r="MQW9" s="821"/>
      <c r="MQX9" s="821"/>
      <c r="MQY9" s="821"/>
      <c r="MQZ9" s="821"/>
      <c r="MRA9" s="821"/>
      <c r="MRB9" s="821"/>
      <c r="MRC9" s="821"/>
      <c r="MRD9" s="821"/>
      <c r="MRE9" s="821"/>
      <c r="MRF9" s="821"/>
      <c r="MRG9" s="821"/>
      <c r="MRH9" s="821"/>
      <c r="MRI9" s="821"/>
      <c r="MRJ9" s="821"/>
      <c r="MRK9" s="821"/>
      <c r="MRL9" s="821"/>
      <c r="MRM9" s="821"/>
      <c r="MRN9" s="821"/>
      <c r="MRO9" s="821"/>
      <c r="MRP9" s="821"/>
      <c r="MRQ9" s="821"/>
      <c r="MRR9" s="821"/>
      <c r="MRS9" s="821"/>
      <c r="MRT9" s="821"/>
      <c r="MRU9" s="821"/>
      <c r="MRV9" s="821"/>
      <c r="MRW9" s="821"/>
      <c r="MRX9" s="821"/>
      <c r="MRY9" s="821"/>
      <c r="MRZ9" s="821"/>
      <c r="MSA9" s="821"/>
      <c r="MSB9" s="821"/>
      <c r="MSC9" s="821"/>
      <c r="MSD9" s="821"/>
      <c r="MSE9" s="821"/>
      <c r="MSF9" s="821"/>
      <c r="MSG9" s="821"/>
      <c r="MSH9" s="821"/>
      <c r="MSI9" s="821"/>
      <c r="MSJ9" s="821"/>
      <c r="MSK9" s="821"/>
      <c r="MSL9" s="821"/>
      <c r="MSM9" s="821"/>
      <c r="MSN9" s="821"/>
      <c r="MSO9" s="821"/>
      <c r="MSP9" s="821"/>
      <c r="MSQ9" s="821"/>
      <c r="MSR9" s="821"/>
      <c r="MSS9" s="821"/>
      <c r="MST9" s="821"/>
      <c r="MSU9" s="821"/>
      <c r="MSV9" s="821"/>
      <c r="MSW9" s="821"/>
      <c r="MSX9" s="821"/>
      <c r="MSY9" s="821"/>
      <c r="MSZ9" s="821"/>
      <c r="MTA9" s="821"/>
      <c r="MTB9" s="821"/>
      <c r="MTC9" s="821"/>
      <c r="MTD9" s="821"/>
      <c r="MTE9" s="821"/>
      <c r="MTF9" s="821"/>
      <c r="MTG9" s="821"/>
      <c r="MTH9" s="821"/>
      <c r="MTI9" s="821"/>
      <c r="MTJ9" s="821"/>
      <c r="MTK9" s="821"/>
      <c r="MTL9" s="821"/>
      <c r="MTM9" s="821"/>
      <c r="MTN9" s="821"/>
      <c r="MTO9" s="821"/>
      <c r="MTP9" s="821"/>
      <c r="MTQ9" s="821"/>
      <c r="MTR9" s="821"/>
      <c r="MTS9" s="821"/>
      <c r="MTT9" s="821"/>
      <c r="MTU9" s="821"/>
      <c r="MTV9" s="821"/>
      <c r="MTW9" s="821"/>
      <c r="MTX9" s="821"/>
      <c r="MTY9" s="821"/>
      <c r="MTZ9" s="821"/>
      <c r="MUA9" s="821"/>
      <c r="MUB9" s="821"/>
      <c r="MUC9" s="821"/>
      <c r="MUD9" s="821"/>
      <c r="MUE9" s="821"/>
      <c r="MUF9" s="821"/>
      <c r="MUG9" s="821"/>
      <c r="MUH9" s="821"/>
      <c r="MUI9" s="821"/>
      <c r="MUJ9" s="821"/>
      <c r="MUK9" s="821"/>
      <c r="MUL9" s="821"/>
      <c r="MUM9" s="821"/>
      <c r="MUN9" s="821"/>
      <c r="MUO9" s="821"/>
      <c r="MUP9" s="821"/>
      <c r="MUQ9" s="821"/>
      <c r="MUR9" s="821"/>
      <c r="MUS9" s="821"/>
      <c r="MUT9" s="821"/>
      <c r="MUU9" s="821"/>
      <c r="MUV9" s="821"/>
      <c r="MUW9" s="821"/>
      <c r="MUX9" s="821"/>
      <c r="MUY9" s="821"/>
      <c r="MUZ9" s="821"/>
      <c r="MVA9" s="821"/>
      <c r="MVB9" s="821"/>
      <c r="MVC9" s="821"/>
      <c r="MVD9" s="821"/>
      <c r="MVE9" s="821"/>
      <c r="MVF9" s="821"/>
      <c r="MVG9" s="821"/>
      <c r="MVH9" s="821"/>
      <c r="MVI9" s="821"/>
      <c r="MVJ9" s="821"/>
      <c r="MVK9" s="821"/>
      <c r="MVL9" s="821"/>
      <c r="MVM9" s="821"/>
      <c r="MVN9" s="821"/>
      <c r="MVO9" s="821"/>
      <c r="MVP9" s="821"/>
      <c r="MVQ9" s="821"/>
      <c r="MVR9" s="821"/>
      <c r="MVS9" s="821"/>
      <c r="MVT9" s="821"/>
      <c r="MVU9" s="821"/>
      <c r="MVV9" s="821"/>
      <c r="MVW9" s="821"/>
      <c r="MVX9" s="821"/>
      <c r="MVY9" s="821"/>
      <c r="MVZ9" s="821"/>
      <c r="MWA9" s="821"/>
      <c r="MWB9" s="821"/>
      <c r="MWC9" s="821"/>
      <c r="MWD9" s="821"/>
      <c r="MWE9" s="821"/>
      <c r="MWF9" s="821"/>
      <c r="MWG9" s="821"/>
      <c r="MWH9" s="821"/>
      <c r="MWI9" s="821"/>
      <c r="MWJ9" s="821"/>
      <c r="MWK9" s="821"/>
      <c r="MWL9" s="821"/>
      <c r="MWM9" s="821"/>
      <c r="MWN9" s="821"/>
      <c r="MWO9" s="821"/>
      <c r="MWP9" s="821"/>
      <c r="MWQ9" s="821"/>
      <c r="MWR9" s="821"/>
      <c r="MWS9" s="821"/>
      <c r="MWT9" s="821"/>
      <c r="MWU9" s="821"/>
      <c r="MWV9" s="821"/>
      <c r="MWW9" s="821"/>
      <c r="MWX9" s="821"/>
      <c r="MWY9" s="821"/>
      <c r="MWZ9" s="821"/>
      <c r="MXA9" s="821"/>
      <c r="MXB9" s="821"/>
      <c r="MXC9" s="821"/>
      <c r="MXD9" s="821"/>
      <c r="MXE9" s="821"/>
      <c r="MXF9" s="821"/>
      <c r="MXG9" s="821"/>
      <c r="MXH9" s="821"/>
      <c r="MXI9" s="821"/>
      <c r="MXJ9" s="821"/>
      <c r="MXK9" s="821"/>
      <c r="MXL9" s="821"/>
      <c r="MXM9" s="821"/>
      <c r="MXN9" s="821"/>
      <c r="MXO9" s="821"/>
      <c r="MXP9" s="821"/>
      <c r="MXQ9" s="821"/>
      <c r="MXR9" s="821"/>
      <c r="MXS9" s="821"/>
      <c r="MXT9" s="821"/>
      <c r="MXU9" s="821"/>
      <c r="MXV9" s="821"/>
      <c r="MXW9" s="821"/>
      <c r="MXX9" s="821"/>
      <c r="MXY9" s="821"/>
      <c r="MXZ9" s="821"/>
      <c r="MYA9" s="821"/>
      <c r="MYB9" s="821"/>
      <c r="MYC9" s="821"/>
      <c r="MYD9" s="821"/>
      <c r="MYE9" s="821"/>
      <c r="MYF9" s="821"/>
      <c r="MYG9" s="821"/>
      <c r="MYH9" s="821"/>
      <c r="MYI9" s="821"/>
      <c r="MYJ9" s="821"/>
      <c r="MYK9" s="821"/>
      <c r="MYL9" s="821"/>
      <c r="MYM9" s="821"/>
      <c r="MYN9" s="821"/>
      <c r="MYO9" s="821"/>
      <c r="MYP9" s="821"/>
      <c r="MYQ9" s="821"/>
      <c r="MYR9" s="821"/>
      <c r="MYS9" s="821"/>
      <c r="MYT9" s="821"/>
      <c r="MYU9" s="821"/>
      <c r="MYV9" s="821"/>
      <c r="MYW9" s="821"/>
      <c r="MYX9" s="821"/>
      <c r="MYY9" s="821"/>
      <c r="MYZ9" s="821"/>
      <c r="MZA9" s="821"/>
      <c r="MZB9" s="821"/>
      <c r="MZC9" s="821"/>
      <c r="MZD9" s="821"/>
      <c r="MZE9" s="821"/>
      <c r="MZF9" s="821"/>
      <c r="MZG9" s="821"/>
      <c r="MZH9" s="821"/>
      <c r="MZI9" s="821"/>
      <c r="MZJ9" s="821"/>
      <c r="MZK9" s="821"/>
      <c r="MZL9" s="821"/>
      <c r="MZM9" s="821"/>
      <c r="MZN9" s="821"/>
      <c r="MZO9" s="821"/>
      <c r="MZP9" s="821"/>
      <c r="MZQ9" s="821"/>
      <c r="MZR9" s="821"/>
      <c r="MZS9" s="821"/>
      <c r="MZT9" s="821"/>
      <c r="MZU9" s="821"/>
      <c r="MZV9" s="821"/>
      <c r="MZW9" s="821"/>
      <c r="MZX9" s="821"/>
      <c r="MZY9" s="821"/>
      <c r="MZZ9" s="821"/>
      <c r="NAA9" s="821"/>
      <c r="NAB9" s="821"/>
      <c r="NAC9" s="821"/>
      <c r="NAD9" s="821"/>
      <c r="NAE9" s="821"/>
      <c r="NAF9" s="821"/>
      <c r="NAG9" s="821"/>
      <c r="NAH9" s="821"/>
      <c r="NAI9" s="821"/>
      <c r="NAJ9" s="821"/>
      <c r="NAK9" s="821"/>
      <c r="NAL9" s="821"/>
      <c r="NAM9" s="821"/>
      <c r="NAN9" s="821"/>
      <c r="NAO9" s="821"/>
      <c r="NAP9" s="821"/>
      <c r="NAQ9" s="821"/>
      <c r="NAR9" s="821"/>
      <c r="NAS9" s="821"/>
      <c r="NAT9" s="821"/>
      <c r="NAU9" s="821"/>
      <c r="NAV9" s="821"/>
      <c r="NAW9" s="821"/>
      <c r="NAX9" s="821"/>
      <c r="NAY9" s="821"/>
      <c r="NAZ9" s="821"/>
      <c r="NBA9" s="821"/>
      <c r="NBB9" s="821"/>
      <c r="NBC9" s="821"/>
      <c r="NBD9" s="821"/>
      <c r="NBE9" s="821"/>
      <c r="NBF9" s="821"/>
      <c r="NBG9" s="821"/>
      <c r="NBH9" s="821"/>
      <c r="NBI9" s="821"/>
      <c r="NBJ9" s="821"/>
      <c r="NBK9" s="821"/>
      <c r="NBL9" s="821"/>
      <c r="NBM9" s="821"/>
      <c r="NBN9" s="821"/>
      <c r="NBO9" s="821"/>
      <c r="NBP9" s="821"/>
      <c r="NBQ9" s="821"/>
      <c r="NBR9" s="821"/>
      <c r="NBS9" s="821"/>
      <c r="NBT9" s="821"/>
      <c r="NBU9" s="821"/>
      <c r="NBV9" s="821"/>
      <c r="NBW9" s="821"/>
      <c r="NBX9" s="821"/>
      <c r="NBY9" s="821"/>
      <c r="NBZ9" s="821"/>
      <c r="NCA9" s="821"/>
      <c r="NCB9" s="821"/>
      <c r="NCC9" s="821"/>
      <c r="NCD9" s="821"/>
      <c r="NCE9" s="821"/>
      <c r="NCF9" s="821"/>
      <c r="NCG9" s="821"/>
      <c r="NCH9" s="821"/>
      <c r="NCI9" s="821"/>
      <c r="NCJ9" s="821"/>
      <c r="NCK9" s="821"/>
      <c r="NCL9" s="821"/>
      <c r="NCM9" s="821"/>
      <c r="NCN9" s="821"/>
      <c r="NCO9" s="821"/>
      <c r="NCP9" s="821"/>
      <c r="NCQ9" s="821"/>
      <c r="NCR9" s="821"/>
      <c r="NCS9" s="821"/>
      <c r="NCT9" s="821"/>
      <c r="NCU9" s="821"/>
      <c r="NCV9" s="821"/>
      <c r="NCW9" s="821"/>
      <c r="NCX9" s="821"/>
      <c r="NCY9" s="821"/>
      <c r="NCZ9" s="821"/>
      <c r="NDA9" s="821"/>
      <c r="NDB9" s="821"/>
      <c r="NDC9" s="821"/>
      <c r="NDD9" s="821"/>
      <c r="NDE9" s="821"/>
      <c r="NDF9" s="821"/>
      <c r="NDG9" s="821"/>
      <c r="NDH9" s="821"/>
      <c r="NDI9" s="821"/>
      <c r="NDJ9" s="821"/>
      <c r="NDK9" s="821"/>
      <c r="NDL9" s="821"/>
      <c r="NDM9" s="821"/>
      <c r="NDN9" s="821"/>
      <c r="NDO9" s="821"/>
      <c r="NDP9" s="821"/>
      <c r="NDQ9" s="821"/>
      <c r="NDR9" s="821"/>
      <c r="NDS9" s="821"/>
      <c r="NDT9" s="821"/>
      <c r="NDU9" s="821"/>
      <c r="NDV9" s="821"/>
      <c r="NDW9" s="821"/>
      <c r="NDX9" s="821"/>
      <c r="NDY9" s="821"/>
      <c r="NDZ9" s="821"/>
      <c r="NEA9" s="821"/>
      <c r="NEB9" s="821"/>
      <c r="NEC9" s="821"/>
      <c r="NED9" s="821"/>
      <c r="NEE9" s="821"/>
      <c r="NEF9" s="821"/>
      <c r="NEG9" s="821"/>
      <c r="NEH9" s="821"/>
      <c r="NEI9" s="821"/>
      <c r="NEJ9" s="821"/>
      <c r="NEK9" s="821"/>
      <c r="NEL9" s="821"/>
      <c r="NEM9" s="821"/>
      <c r="NEN9" s="821"/>
      <c r="NEO9" s="821"/>
      <c r="NEP9" s="821"/>
      <c r="NEQ9" s="821"/>
      <c r="NER9" s="821"/>
      <c r="NES9" s="821"/>
      <c r="NET9" s="821"/>
      <c r="NEU9" s="821"/>
      <c r="NEV9" s="821"/>
      <c r="NEW9" s="821"/>
      <c r="NEX9" s="821"/>
      <c r="NEY9" s="821"/>
      <c r="NEZ9" s="821"/>
      <c r="NFA9" s="821"/>
      <c r="NFB9" s="821"/>
      <c r="NFC9" s="821"/>
      <c r="NFD9" s="821"/>
      <c r="NFE9" s="821"/>
      <c r="NFF9" s="821"/>
      <c r="NFG9" s="821"/>
      <c r="NFH9" s="821"/>
      <c r="NFI9" s="821"/>
      <c r="NFJ9" s="821"/>
      <c r="NFK9" s="821"/>
      <c r="NFL9" s="821"/>
      <c r="NFM9" s="821"/>
      <c r="NFN9" s="821"/>
      <c r="NFO9" s="821"/>
      <c r="NFP9" s="821"/>
      <c r="NFQ9" s="821"/>
      <c r="NFR9" s="821"/>
      <c r="NFS9" s="821"/>
      <c r="NFT9" s="821"/>
      <c r="NFU9" s="821"/>
      <c r="NFV9" s="821"/>
      <c r="NFW9" s="821"/>
      <c r="NFX9" s="821"/>
      <c r="NFY9" s="821"/>
      <c r="NFZ9" s="821"/>
      <c r="NGA9" s="821"/>
      <c r="NGB9" s="821"/>
      <c r="NGC9" s="821"/>
      <c r="NGD9" s="821"/>
      <c r="NGE9" s="821"/>
      <c r="NGF9" s="821"/>
      <c r="NGG9" s="821"/>
      <c r="NGH9" s="821"/>
      <c r="NGI9" s="821"/>
      <c r="NGJ9" s="821"/>
      <c r="NGK9" s="821"/>
      <c r="NGL9" s="821"/>
      <c r="NGM9" s="821"/>
      <c r="NGN9" s="821"/>
      <c r="NGO9" s="821"/>
      <c r="NGP9" s="821"/>
      <c r="NGQ9" s="821"/>
      <c r="NGR9" s="821"/>
      <c r="NGS9" s="821"/>
      <c r="NGT9" s="821"/>
      <c r="NGU9" s="821"/>
      <c r="NGV9" s="821"/>
      <c r="NGW9" s="821"/>
      <c r="NGX9" s="821"/>
      <c r="NGY9" s="821"/>
      <c r="NGZ9" s="821"/>
      <c r="NHA9" s="821"/>
      <c r="NHB9" s="821"/>
      <c r="NHC9" s="821"/>
      <c r="NHD9" s="821"/>
      <c r="NHE9" s="821"/>
      <c r="NHF9" s="821"/>
      <c r="NHG9" s="821"/>
      <c r="NHH9" s="821"/>
      <c r="NHI9" s="821"/>
      <c r="NHJ9" s="821"/>
      <c r="NHK9" s="821"/>
      <c r="NHL9" s="821"/>
      <c r="NHM9" s="821"/>
      <c r="NHN9" s="821"/>
      <c r="NHO9" s="821"/>
      <c r="NHP9" s="821"/>
      <c r="NHQ9" s="821"/>
      <c r="NHR9" s="821"/>
      <c r="NHS9" s="821"/>
      <c r="NHT9" s="821"/>
      <c r="NHU9" s="821"/>
      <c r="NHV9" s="821"/>
      <c r="NHW9" s="821"/>
      <c r="NHX9" s="821"/>
      <c r="NHY9" s="821"/>
      <c r="NHZ9" s="821"/>
      <c r="NIA9" s="821"/>
      <c r="NIB9" s="821"/>
      <c r="NIC9" s="821"/>
      <c r="NID9" s="821"/>
      <c r="NIE9" s="821"/>
      <c r="NIF9" s="821"/>
      <c r="NIG9" s="821"/>
      <c r="NIH9" s="821"/>
      <c r="NII9" s="821"/>
      <c r="NIJ9" s="821"/>
      <c r="NIK9" s="821"/>
      <c r="NIL9" s="821"/>
      <c r="NIM9" s="821"/>
      <c r="NIN9" s="821"/>
      <c r="NIO9" s="821"/>
      <c r="NIP9" s="821"/>
      <c r="NIQ9" s="821"/>
      <c r="NIR9" s="821"/>
      <c r="NIS9" s="821"/>
      <c r="NIT9" s="821"/>
      <c r="NIU9" s="821"/>
      <c r="NIV9" s="821"/>
      <c r="NIW9" s="821"/>
      <c r="NIX9" s="821"/>
      <c r="NIY9" s="821"/>
      <c r="NIZ9" s="821"/>
      <c r="NJA9" s="821"/>
      <c r="NJB9" s="821"/>
      <c r="NJC9" s="821"/>
      <c r="NJD9" s="821"/>
      <c r="NJE9" s="821"/>
      <c r="NJF9" s="821"/>
      <c r="NJG9" s="821"/>
      <c r="NJH9" s="821"/>
      <c r="NJI9" s="821"/>
      <c r="NJJ9" s="821"/>
      <c r="NJK9" s="821"/>
      <c r="NJL9" s="821"/>
      <c r="NJM9" s="821"/>
      <c r="NJN9" s="821"/>
      <c r="NJO9" s="821"/>
      <c r="NJP9" s="821"/>
      <c r="NJQ9" s="821"/>
      <c r="NJR9" s="821"/>
      <c r="NJS9" s="821"/>
      <c r="NJT9" s="821"/>
      <c r="NJU9" s="821"/>
      <c r="NJV9" s="821"/>
      <c r="NJW9" s="821"/>
      <c r="NJX9" s="821"/>
      <c r="NJY9" s="821"/>
      <c r="NJZ9" s="821"/>
      <c r="NKA9" s="821"/>
      <c r="NKB9" s="821"/>
      <c r="NKC9" s="821"/>
      <c r="NKD9" s="821"/>
      <c r="NKE9" s="821"/>
      <c r="NKF9" s="821"/>
      <c r="NKG9" s="821"/>
      <c r="NKH9" s="821"/>
      <c r="NKI9" s="821"/>
      <c r="NKJ9" s="821"/>
      <c r="NKK9" s="821"/>
      <c r="NKL9" s="821"/>
      <c r="NKM9" s="821"/>
      <c r="NKN9" s="821"/>
      <c r="NKO9" s="821"/>
      <c r="NKP9" s="821"/>
      <c r="NKQ9" s="821"/>
      <c r="NKR9" s="821"/>
      <c r="NKS9" s="821"/>
      <c r="NKT9" s="821"/>
      <c r="NKU9" s="821"/>
      <c r="NKV9" s="821"/>
      <c r="NKW9" s="821"/>
      <c r="NKX9" s="821"/>
      <c r="NKY9" s="821"/>
      <c r="NKZ9" s="821"/>
      <c r="NLA9" s="821"/>
      <c r="NLB9" s="821"/>
      <c r="NLC9" s="821"/>
      <c r="NLD9" s="821"/>
      <c r="NLE9" s="821"/>
      <c r="NLF9" s="821"/>
      <c r="NLG9" s="821"/>
      <c r="NLH9" s="821"/>
      <c r="NLI9" s="821"/>
      <c r="NLJ9" s="821"/>
      <c r="NLK9" s="821"/>
      <c r="NLL9" s="821"/>
      <c r="NLM9" s="821"/>
      <c r="NLN9" s="821"/>
      <c r="NLO9" s="821"/>
      <c r="NLP9" s="821"/>
      <c r="NLQ9" s="821"/>
      <c r="NLR9" s="821"/>
      <c r="NLS9" s="821"/>
      <c r="NLT9" s="821"/>
      <c r="NLU9" s="821"/>
      <c r="NLV9" s="821"/>
      <c r="NLW9" s="821"/>
      <c r="NLX9" s="821"/>
      <c r="NLY9" s="821"/>
      <c r="NLZ9" s="821"/>
      <c r="NMA9" s="821"/>
      <c r="NMB9" s="821"/>
      <c r="NMC9" s="821"/>
      <c r="NMD9" s="821"/>
      <c r="NME9" s="821"/>
      <c r="NMF9" s="821"/>
      <c r="NMG9" s="821"/>
      <c r="NMH9" s="821"/>
      <c r="NMI9" s="821"/>
      <c r="NMJ9" s="821"/>
      <c r="NMK9" s="821"/>
      <c r="NML9" s="821"/>
      <c r="NMM9" s="821"/>
      <c r="NMN9" s="821"/>
      <c r="NMO9" s="821"/>
      <c r="NMP9" s="821"/>
      <c r="NMQ9" s="821"/>
      <c r="NMR9" s="821"/>
      <c r="NMS9" s="821"/>
      <c r="NMT9" s="821"/>
      <c r="NMU9" s="821"/>
      <c r="NMV9" s="821"/>
      <c r="NMW9" s="821"/>
      <c r="NMX9" s="821"/>
      <c r="NMY9" s="821"/>
      <c r="NMZ9" s="821"/>
      <c r="NNA9" s="821"/>
      <c r="NNB9" s="821"/>
      <c r="NNC9" s="821"/>
      <c r="NND9" s="821"/>
      <c r="NNE9" s="821"/>
      <c r="NNF9" s="821"/>
      <c r="NNG9" s="821"/>
      <c r="NNH9" s="821"/>
      <c r="NNI9" s="821"/>
      <c r="NNJ9" s="821"/>
      <c r="NNK9" s="821"/>
      <c r="NNL9" s="821"/>
      <c r="NNM9" s="821"/>
      <c r="NNN9" s="821"/>
      <c r="NNO9" s="821"/>
      <c r="NNP9" s="821"/>
      <c r="NNQ9" s="821"/>
      <c r="NNR9" s="821"/>
      <c r="NNS9" s="821"/>
      <c r="NNT9" s="821"/>
      <c r="NNU9" s="821"/>
      <c r="NNV9" s="821"/>
      <c r="NNW9" s="821"/>
      <c r="NNX9" s="821"/>
      <c r="NNY9" s="821"/>
      <c r="NNZ9" s="821"/>
      <c r="NOA9" s="821"/>
      <c r="NOB9" s="821"/>
      <c r="NOC9" s="821"/>
      <c r="NOD9" s="821"/>
      <c r="NOE9" s="821"/>
      <c r="NOF9" s="821"/>
      <c r="NOG9" s="821"/>
      <c r="NOH9" s="821"/>
      <c r="NOI9" s="821"/>
      <c r="NOJ9" s="821"/>
      <c r="NOK9" s="821"/>
      <c r="NOL9" s="821"/>
      <c r="NOM9" s="821"/>
      <c r="NON9" s="821"/>
      <c r="NOO9" s="821"/>
      <c r="NOP9" s="821"/>
      <c r="NOQ9" s="821"/>
      <c r="NOR9" s="821"/>
      <c r="NOS9" s="821"/>
      <c r="NOT9" s="821"/>
      <c r="NOU9" s="821"/>
      <c r="NOV9" s="821"/>
      <c r="NOW9" s="821"/>
      <c r="NOX9" s="821"/>
      <c r="NOY9" s="821"/>
      <c r="NOZ9" s="821"/>
      <c r="NPA9" s="821"/>
      <c r="NPB9" s="821"/>
      <c r="NPC9" s="821"/>
      <c r="NPD9" s="821"/>
      <c r="NPE9" s="821"/>
      <c r="NPF9" s="821"/>
      <c r="NPG9" s="821"/>
      <c r="NPH9" s="821"/>
      <c r="NPI9" s="821"/>
      <c r="NPJ9" s="821"/>
      <c r="NPK9" s="821"/>
      <c r="NPL9" s="821"/>
      <c r="NPM9" s="821"/>
      <c r="NPN9" s="821"/>
      <c r="NPO9" s="821"/>
      <c r="NPP9" s="821"/>
      <c r="NPQ9" s="821"/>
      <c r="NPR9" s="821"/>
      <c r="NPS9" s="821"/>
      <c r="NPT9" s="821"/>
      <c r="NPU9" s="821"/>
      <c r="NPV9" s="821"/>
      <c r="NPW9" s="821"/>
      <c r="NPX9" s="821"/>
      <c r="NPY9" s="821"/>
      <c r="NPZ9" s="821"/>
      <c r="NQA9" s="821"/>
      <c r="NQB9" s="821"/>
      <c r="NQC9" s="821"/>
      <c r="NQD9" s="821"/>
      <c r="NQE9" s="821"/>
      <c r="NQF9" s="821"/>
      <c r="NQG9" s="821"/>
      <c r="NQH9" s="821"/>
      <c r="NQI9" s="821"/>
      <c r="NQJ9" s="821"/>
      <c r="NQK9" s="821"/>
      <c r="NQL9" s="821"/>
      <c r="NQM9" s="821"/>
      <c r="NQN9" s="821"/>
      <c r="NQO9" s="821"/>
      <c r="NQP9" s="821"/>
      <c r="NQQ9" s="821"/>
      <c r="NQR9" s="821"/>
      <c r="NQS9" s="821"/>
      <c r="NQT9" s="821"/>
      <c r="NQU9" s="821"/>
      <c r="NQV9" s="821"/>
      <c r="NQW9" s="821"/>
      <c r="NQX9" s="821"/>
      <c r="NQY9" s="821"/>
      <c r="NQZ9" s="821"/>
      <c r="NRA9" s="821"/>
      <c r="NRB9" s="821"/>
      <c r="NRC9" s="821"/>
      <c r="NRD9" s="821"/>
      <c r="NRE9" s="821"/>
      <c r="NRF9" s="821"/>
      <c r="NRG9" s="821"/>
      <c r="NRH9" s="821"/>
      <c r="NRI9" s="821"/>
      <c r="NRJ9" s="821"/>
      <c r="NRK9" s="821"/>
      <c r="NRL9" s="821"/>
      <c r="NRM9" s="821"/>
      <c r="NRN9" s="821"/>
      <c r="NRO9" s="821"/>
      <c r="NRP9" s="821"/>
      <c r="NRQ9" s="821"/>
      <c r="NRR9" s="821"/>
      <c r="NRS9" s="821"/>
      <c r="NRT9" s="821"/>
      <c r="NRU9" s="821"/>
      <c r="NRV9" s="821"/>
      <c r="NRW9" s="821"/>
      <c r="NRX9" s="821"/>
      <c r="NRY9" s="821"/>
      <c r="NRZ9" s="821"/>
      <c r="NSA9" s="821"/>
      <c r="NSB9" s="821"/>
      <c r="NSC9" s="821"/>
      <c r="NSD9" s="821"/>
      <c r="NSE9" s="821"/>
      <c r="NSF9" s="821"/>
      <c r="NSG9" s="821"/>
      <c r="NSH9" s="821"/>
      <c r="NSI9" s="821"/>
      <c r="NSJ9" s="821"/>
      <c r="NSK9" s="821"/>
      <c r="NSL9" s="821"/>
      <c r="NSM9" s="821"/>
      <c r="NSN9" s="821"/>
      <c r="NSO9" s="821"/>
      <c r="NSP9" s="821"/>
      <c r="NSQ9" s="821"/>
      <c r="NSR9" s="821"/>
      <c r="NSS9" s="821"/>
      <c r="NST9" s="821"/>
      <c r="NSU9" s="821"/>
      <c r="NSV9" s="821"/>
      <c r="NSW9" s="821"/>
      <c r="NSX9" s="821"/>
      <c r="NSY9" s="821"/>
      <c r="NSZ9" s="821"/>
      <c r="NTA9" s="821"/>
      <c r="NTB9" s="821"/>
      <c r="NTC9" s="821"/>
      <c r="NTD9" s="821"/>
      <c r="NTE9" s="821"/>
      <c r="NTF9" s="821"/>
      <c r="NTG9" s="821"/>
      <c r="NTH9" s="821"/>
      <c r="NTI9" s="821"/>
      <c r="NTJ9" s="821"/>
      <c r="NTK9" s="821"/>
      <c r="NTL9" s="821"/>
      <c r="NTM9" s="821"/>
      <c r="NTN9" s="821"/>
      <c r="NTO9" s="821"/>
      <c r="NTP9" s="821"/>
      <c r="NTQ9" s="821"/>
      <c r="NTR9" s="821"/>
      <c r="NTS9" s="821"/>
      <c r="NTT9" s="821"/>
      <c r="NTU9" s="821"/>
      <c r="NTV9" s="821"/>
      <c r="NTW9" s="821"/>
      <c r="NTX9" s="821"/>
      <c r="NTY9" s="821"/>
      <c r="NTZ9" s="821"/>
      <c r="NUA9" s="821"/>
      <c r="NUB9" s="821"/>
      <c r="NUC9" s="821"/>
      <c r="NUD9" s="821"/>
      <c r="NUE9" s="821"/>
      <c r="NUF9" s="821"/>
      <c r="NUG9" s="821"/>
      <c r="NUH9" s="821"/>
      <c r="NUI9" s="821"/>
      <c r="NUJ9" s="821"/>
      <c r="NUK9" s="821"/>
      <c r="NUL9" s="821"/>
      <c r="NUM9" s="821"/>
      <c r="NUN9" s="821"/>
      <c r="NUO9" s="821"/>
      <c r="NUP9" s="821"/>
      <c r="NUQ9" s="821"/>
      <c r="NUR9" s="821"/>
      <c r="NUS9" s="821"/>
      <c r="NUT9" s="821"/>
      <c r="NUU9" s="821"/>
      <c r="NUV9" s="821"/>
      <c r="NUW9" s="821"/>
      <c r="NUX9" s="821"/>
      <c r="NUY9" s="821"/>
      <c r="NUZ9" s="821"/>
      <c r="NVA9" s="821"/>
      <c r="NVB9" s="821"/>
      <c r="NVC9" s="821"/>
      <c r="NVD9" s="821"/>
      <c r="NVE9" s="821"/>
      <c r="NVF9" s="821"/>
      <c r="NVG9" s="821"/>
      <c r="NVH9" s="821"/>
      <c r="NVI9" s="821"/>
      <c r="NVJ9" s="821"/>
      <c r="NVK9" s="821"/>
      <c r="NVL9" s="821"/>
      <c r="NVM9" s="821"/>
      <c r="NVN9" s="821"/>
      <c r="NVO9" s="821"/>
      <c r="NVP9" s="821"/>
      <c r="NVQ9" s="821"/>
      <c r="NVR9" s="821"/>
      <c r="NVS9" s="821"/>
      <c r="NVT9" s="821"/>
      <c r="NVU9" s="821"/>
      <c r="NVV9" s="821"/>
      <c r="NVW9" s="821"/>
      <c r="NVX9" s="821"/>
      <c r="NVY9" s="821"/>
      <c r="NVZ9" s="821"/>
      <c r="NWA9" s="821"/>
      <c r="NWB9" s="821"/>
      <c r="NWC9" s="821"/>
      <c r="NWD9" s="821"/>
      <c r="NWE9" s="821"/>
      <c r="NWF9" s="821"/>
      <c r="NWG9" s="821"/>
      <c r="NWH9" s="821"/>
      <c r="NWI9" s="821"/>
      <c r="NWJ9" s="821"/>
      <c r="NWK9" s="821"/>
      <c r="NWL9" s="821"/>
      <c r="NWM9" s="821"/>
      <c r="NWN9" s="821"/>
      <c r="NWO9" s="821"/>
      <c r="NWP9" s="821"/>
      <c r="NWQ9" s="821"/>
      <c r="NWR9" s="821"/>
      <c r="NWS9" s="821"/>
      <c r="NWT9" s="821"/>
      <c r="NWU9" s="821"/>
      <c r="NWV9" s="821"/>
      <c r="NWW9" s="821"/>
      <c r="NWX9" s="821"/>
      <c r="NWY9" s="821"/>
      <c r="NWZ9" s="821"/>
      <c r="NXA9" s="821"/>
      <c r="NXB9" s="821"/>
      <c r="NXC9" s="821"/>
      <c r="NXD9" s="821"/>
      <c r="NXE9" s="821"/>
      <c r="NXF9" s="821"/>
      <c r="NXG9" s="821"/>
      <c r="NXH9" s="821"/>
      <c r="NXI9" s="821"/>
      <c r="NXJ9" s="821"/>
      <c r="NXK9" s="821"/>
      <c r="NXL9" s="821"/>
      <c r="NXM9" s="821"/>
      <c r="NXN9" s="821"/>
      <c r="NXO9" s="821"/>
      <c r="NXP9" s="821"/>
      <c r="NXQ9" s="821"/>
      <c r="NXR9" s="821"/>
      <c r="NXS9" s="821"/>
      <c r="NXT9" s="821"/>
      <c r="NXU9" s="821"/>
      <c r="NXV9" s="821"/>
      <c r="NXW9" s="821"/>
      <c r="NXX9" s="821"/>
      <c r="NXY9" s="821"/>
      <c r="NXZ9" s="821"/>
      <c r="NYA9" s="821"/>
      <c r="NYB9" s="821"/>
      <c r="NYC9" s="821"/>
      <c r="NYD9" s="821"/>
      <c r="NYE9" s="821"/>
      <c r="NYF9" s="821"/>
      <c r="NYG9" s="821"/>
      <c r="NYH9" s="821"/>
      <c r="NYI9" s="821"/>
      <c r="NYJ9" s="821"/>
      <c r="NYK9" s="821"/>
      <c r="NYL9" s="821"/>
      <c r="NYM9" s="821"/>
      <c r="NYN9" s="821"/>
      <c r="NYO9" s="821"/>
      <c r="NYP9" s="821"/>
      <c r="NYQ9" s="821"/>
      <c r="NYR9" s="821"/>
      <c r="NYS9" s="821"/>
      <c r="NYT9" s="821"/>
      <c r="NYU9" s="821"/>
      <c r="NYV9" s="821"/>
      <c r="NYW9" s="821"/>
      <c r="NYX9" s="821"/>
      <c r="NYY9" s="821"/>
      <c r="NYZ9" s="821"/>
      <c r="NZA9" s="821"/>
      <c r="NZB9" s="821"/>
      <c r="NZC9" s="821"/>
      <c r="NZD9" s="821"/>
      <c r="NZE9" s="821"/>
      <c r="NZF9" s="821"/>
      <c r="NZG9" s="821"/>
      <c r="NZH9" s="821"/>
      <c r="NZI9" s="821"/>
      <c r="NZJ9" s="821"/>
      <c r="NZK9" s="821"/>
      <c r="NZL9" s="821"/>
      <c r="NZM9" s="821"/>
      <c r="NZN9" s="821"/>
      <c r="NZO9" s="821"/>
      <c r="NZP9" s="821"/>
      <c r="NZQ9" s="821"/>
      <c r="NZR9" s="821"/>
      <c r="NZS9" s="821"/>
      <c r="NZT9" s="821"/>
      <c r="NZU9" s="821"/>
      <c r="NZV9" s="821"/>
      <c r="NZW9" s="821"/>
      <c r="NZX9" s="821"/>
      <c r="NZY9" s="821"/>
      <c r="NZZ9" s="821"/>
      <c r="OAA9" s="821"/>
      <c r="OAB9" s="821"/>
      <c r="OAC9" s="821"/>
      <c r="OAD9" s="821"/>
      <c r="OAE9" s="821"/>
      <c r="OAF9" s="821"/>
      <c r="OAG9" s="821"/>
      <c r="OAH9" s="821"/>
      <c r="OAI9" s="821"/>
      <c r="OAJ9" s="821"/>
      <c r="OAK9" s="821"/>
      <c r="OAL9" s="821"/>
      <c r="OAM9" s="821"/>
      <c r="OAN9" s="821"/>
      <c r="OAO9" s="821"/>
      <c r="OAP9" s="821"/>
      <c r="OAQ9" s="821"/>
      <c r="OAR9" s="821"/>
      <c r="OAS9" s="821"/>
      <c r="OAT9" s="821"/>
      <c r="OAU9" s="821"/>
      <c r="OAV9" s="821"/>
      <c r="OAW9" s="821"/>
      <c r="OAX9" s="821"/>
      <c r="OAY9" s="821"/>
      <c r="OAZ9" s="821"/>
      <c r="OBA9" s="821"/>
      <c r="OBB9" s="821"/>
      <c r="OBC9" s="821"/>
      <c r="OBD9" s="821"/>
      <c r="OBE9" s="821"/>
      <c r="OBF9" s="821"/>
      <c r="OBG9" s="821"/>
      <c r="OBH9" s="821"/>
      <c r="OBI9" s="821"/>
      <c r="OBJ9" s="821"/>
      <c r="OBK9" s="821"/>
      <c r="OBL9" s="821"/>
      <c r="OBM9" s="821"/>
      <c r="OBN9" s="821"/>
      <c r="OBO9" s="821"/>
      <c r="OBP9" s="821"/>
      <c r="OBQ9" s="821"/>
      <c r="OBR9" s="821"/>
      <c r="OBS9" s="821"/>
      <c r="OBT9" s="821"/>
      <c r="OBU9" s="821"/>
      <c r="OBV9" s="821"/>
      <c r="OBW9" s="821"/>
      <c r="OBX9" s="821"/>
      <c r="OBY9" s="821"/>
      <c r="OBZ9" s="821"/>
      <c r="OCA9" s="821"/>
      <c r="OCB9" s="821"/>
      <c r="OCC9" s="821"/>
      <c r="OCD9" s="821"/>
      <c r="OCE9" s="821"/>
      <c r="OCF9" s="821"/>
      <c r="OCG9" s="821"/>
      <c r="OCH9" s="821"/>
      <c r="OCI9" s="821"/>
      <c r="OCJ9" s="821"/>
      <c r="OCK9" s="821"/>
      <c r="OCL9" s="821"/>
      <c r="OCM9" s="821"/>
      <c r="OCN9" s="821"/>
      <c r="OCO9" s="821"/>
      <c r="OCP9" s="821"/>
      <c r="OCQ9" s="821"/>
      <c r="OCR9" s="821"/>
      <c r="OCS9" s="821"/>
      <c r="OCT9" s="821"/>
      <c r="OCU9" s="821"/>
      <c r="OCV9" s="821"/>
      <c r="OCW9" s="821"/>
      <c r="OCX9" s="821"/>
      <c r="OCY9" s="821"/>
      <c r="OCZ9" s="821"/>
      <c r="ODA9" s="821"/>
      <c r="ODB9" s="821"/>
      <c r="ODC9" s="821"/>
      <c r="ODD9" s="821"/>
      <c r="ODE9" s="821"/>
      <c r="ODF9" s="821"/>
      <c r="ODG9" s="821"/>
      <c r="ODH9" s="821"/>
      <c r="ODI9" s="821"/>
      <c r="ODJ9" s="821"/>
      <c r="ODK9" s="821"/>
      <c r="ODL9" s="821"/>
      <c r="ODM9" s="821"/>
      <c r="ODN9" s="821"/>
      <c r="ODO9" s="821"/>
      <c r="ODP9" s="821"/>
      <c r="ODQ9" s="821"/>
      <c r="ODR9" s="821"/>
      <c r="ODS9" s="821"/>
      <c r="ODT9" s="821"/>
      <c r="ODU9" s="821"/>
      <c r="ODV9" s="821"/>
      <c r="ODW9" s="821"/>
      <c r="ODX9" s="821"/>
      <c r="ODY9" s="821"/>
      <c r="ODZ9" s="821"/>
      <c r="OEA9" s="821"/>
      <c r="OEB9" s="821"/>
      <c r="OEC9" s="821"/>
      <c r="OED9" s="821"/>
      <c r="OEE9" s="821"/>
      <c r="OEF9" s="821"/>
      <c r="OEG9" s="821"/>
      <c r="OEH9" s="821"/>
      <c r="OEI9" s="821"/>
      <c r="OEJ9" s="821"/>
      <c r="OEK9" s="821"/>
      <c r="OEL9" s="821"/>
      <c r="OEM9" s="821"/>
      <c r="OEN9" s="821"/>
      <c r="OEO9" s="821"/>
      <c r="OEP9" s="821"/>
      <c r="OEQ9" s="821"/>
      <c r="OER9" s="821"/>
      <c r="OES9" s="821"/>
      <c r="OET9" s="821"/>
      <c r="OEU9" s="821"/>
      <c r="OEV9" s="821"/>
      <c r="OEW9" s="821"/>
      <c r="OEX9" s="821"/>
      <c r="OEY9" s="821"/>
      <c r="OEZ9" s="821"/>
      <c r="OFA9" s="821"/>
      <c r="OFB9" s="821"/>
      <c r="OFC9" s="821"/>
      <c r="OFD9" s="821"/>
      <c r="OFE9" s="821"/>
      <c r="OFF9" s="821"/>
      <c r="OFG9" s="821"/>
      <c r="OFH9" s="821"/>
      <c r="OFI9" s="821"/>
      <c r="OFJ9" s="821"/>
      <c r="OFK9" s="821"/>
      <c r="OFL9" s="821"/>
      <c r="OFM9" s="821"/>
      <c r="OFN9" s="821"/>
      <c r="OFO9" s="821"/>
      <c r="OFP9" s="821"/>
      <c r="OFQ9" s="821"/>
      <c r="OFR9" s="821"/>
      <c r="OFS9" s="821"/>
      <c r="OFT9" s="821"/>
      <c r="OFU9" s="821"/>
      <c r="OFV9" s="821"/>
      <c r="OFW9" s="821"/>
      <c r="OFX9" s="821"/>
      <c r="OFY9" s="821"/>
      <c r="OFZ9" s="821"/>
      <c r="OGA9" s="821"/>
      <c r="OGB9" s="821"/>
      <c r="OGC9" s="821"/>
      <c r="OGD9" s="821"/>
      <c r="OGE9" s="821"/>
      <c r="OGF9" s="821"/>
      <c r="OGG9" s="821"/>
      <c r="OGH9" s="821"/>
      <c r="OGI9" s="821"/>
      <c r="OGJ9" s="821"/>
      <c r="OGK9" s="821"/>
      <c r="OGL9" s="821"/>
      <c r="OGM9" s="821"/>
      <c r="OGN9" s="821"/>
      <c r="OGO9" s="821"/>
      <c r="OGP9" s="821"/>
      <c r="OGQ9" s="821"/>
      <c r="OGR9" s="821"/>
      <c r="OGS9" s="821"/>
      <c r="OGT9" s="821"/>
      <c r="OGU9" s="821"/>
      <c r="OGV9" s="821"/>
      <c r="OGW9" s="821"/>
      <c r="OGX9" s="821"/>
      <c r="OGY9" s="821"/>
      <c r="OGZ9" s="821"/>
      <c r="OHA9" s="821"/>
      <c r="OHB9" s="821"/>
      <c r="OHC9" s="821"/>
      <c r="OHD9" s="821"/>
      <c r="OHE9" s="821"/>
      <c r="OHF9" s="821"/>
      <c r="OHG9" s="821"/>
      <c r="OHH9" s="821"/>
      <c r="OHI9" s="821"/>
      <c r="OHJ9" s="821"/>
      <c r="OHK9" s="821"/>
      <c r="OHL9" s="821"/>
      <c r="OHM9" s="821"/>
      <c r="OHN9" s="821"/>
      <c r="OHO9" s="821"/>
      <c r="OHP9" s="821"/>
      <c r="OHQ9" s="821"/>
      <c r="OHR9" s="821"/>
      <c r="OHS9" s="821"/>
      <c r="OHT9" s="821"/>
      <c r="OHU9" s="821"/>
      <c r="OHV9" s="821"/>
      <c r="OHW9" s="821"/>
      <c r="OHX9" s="821"/>
      <c r="OHY9" s="821"/>
      <c r="OHZ9" s="821"/>
      <c r="OIA9" s="821"/>
      <c r="OIB9" s="821"/>
      <c r="OIC9" s="821"/>
      <c r="OID9" s="821"/>
      <c r="OIE9" s="821"/>
      <c r="OIF9" s="821"/>
      <c r="OIG9" s="821"/>
      <c r="OIH9" s="821"/>
      <c r="OII9" s="821"/>
      <c r="OIJ9" s="821"/>
      <c r="OIK9" s="821"/>
      <c r="OIL9" s="821"/>
      <c r="OIM9" s="821"/>
      <c r="OIN9" s="821"/>
      <c r="OIO9" s="821"/>
      <c r="OIP9" s="821"/>
      <c r="OIQ9" s="821"/>
      <c r="OIR9" s="821"/>
      <c r="OIS9" s="821"/>
      <c r="OIT9" s="821"/>
      <c r="OIU9" s="821"/>
      <c r="OIV9" s="821"/>
      <c r="OIW9" s="821"/>
      <c r="OIX9" s="821"/>
      <c r="OIY9" s="821"/>
      <c r="OIZ9" s="821"/>
      <c r="OJA9" s="821"/>
      <c r="OJB9" s="821"/>
      <c r="OJC9" s="821"/>
      <c r="OJD9" s="821"/>
      <c r="OJE9" s="821"/>
      <c r="OJF9" s="821"/>
      <c r="OJG9" s="821"/>
      <c r="OJH9" s="821"/>
      <c r="OJI9" s="821"/>
      <c r="OJJ9" s="821"/>
      <c r="OJK9" s="821"/>
      <c r="OJL9" s="821"/>
      <c r="OJM9" s="821"/>
      <c r="OJN9" s="821"/>
      <c r="OJO9" s="821"/>
      <c r="OJP9" s="821"/>
      <c r="OJQ9" s="821"/>
      <c r="OJR9" s="821"/>
      <c r="OJS9" s="821"/>
      <c r="OJT9" s="821"/>
      <c r="OJU9" s="821"/>
      <c r="OJV9" s="821"/>
      <c r="OJW9" s="821"/>
      <c r="OJX9" s="821"/>
      <c r="OJY9" s="821"/>
      <c r="OJZ9" s="821"/>
      <c r="OKA9" s="821"/>
      <c r="OKB9" s="821"/>
      <c r="OKC9" s="821"/>
      <c r="OKD9" s="821"/>
      <c r="OKE9" s="821"/>
      <c r="OKF9" s="821"/>
      <c r="OKG9" s="821"/>
      <c r="OKH9" s="821"/>
      <c r="OKI9" s="821"/>
      <c r="OKJ9" s="821"/>
      <c r="OKK9" s="821"/>
      <c r="OKL9" s="821"/>
      <c r="OKM9" s="821"/>
      <c r="OKN9" s="821"/>
      <c r="OKO9" s="821"/>
      <c r="OKP9" s="821"/>
      <c r="OKQ9" s="821"/>
      <c r="OKR9" s="821"/>
      <c r="OKS9" s="821"/>
      <c r="OKT9" s="821"/>
      <c r="OKU9" s="821"/>
      <c r="OKV9" s="821"/>
      <c r="OKW9" s="821"/>
      <c r="OKX9" s="821"/>
      <c r="OKY9" s="821"/>
      <c r="OKZ9" s="821"/>
      <c r="OLA9" s="821"/>
      <c r="OLB9" s="821"/>
      <c r="OLC9" s="821"/>
      <c r="OLD9" s="821"/>
      <c r="OLE9" s="821"/>
      <c r="OLF9" s="821"/>
      <c r="OLG9" s="821"/>
      <c r="OLH9" s="821"/>
      <c r="OLI9" s="821"/>
      <c r="OLJ9" s="821"/>
      <c r="OLK9" s="821"/>
      <c r="OLL9" s="821"/>
      <c r="OLM9" s="821"/>
      <c r="OLN9" s="821"/>
      <c r="OLO9" s="821"/>
      <c r="OLP9" s="821"/>
      <c r="OLQ9" s="821"/>
      <c r="OLR9" s="821"/>
      <c r="OLS9" s="821"/>
      <c r="OLT9" s="821"/>
      <c r="OLU9" s="821"/>
      <c r="OLV9" s="821"/>
      <c r="OLW9" s="821"/>
      <c r="OLX9" s="821"/>
      <c r="OLY9" s="821"/>
      <c r="OLZ9" s="821"/>
      <c r="OMA9" s="821"/>
      <c r="OMB9" s="821"/>
      <c r="OMC9" s="821"/>
      <c r="OMD9" s="821"/>
      <c r="OME9" s="821"/>
      <c r="OMF9" s="821"/>
      <c r="OMG9" s="821"/>
      <c r="OMH9" s="821"/>
      <c r="OMI9" s="821"/>
      <c r="OMJ9" s="821"/>
      <c r="OMK9" s="821"/>
      <c r="OML9" s="821"/>
      <c r="OMM9" s="821"/>
      <c r="OMN9" s="821"/>
      <c r="OMO9" s="821"/>
      <c r="OMP9" s="821"/>
      <c r="OMQ9" s="821"/>
      <c r="OMR9" s="821"/>
      <c r="OMS9" s="821"/>
      <c r="OMT9" s="821"/>
      <c r="OMU9" s="821"/>
      <c r="OMV9" s="821"/>
      <c r="OMW9" s="821"/>
      <c r="OMX9" s="821"/>
      <c r="OMY9" s="821"/>
      <c r="OMZ9" s="821"/>
      <c r="ONA9" s="821"/>
      <c r="ONB9" s="821"/>
      <c r="ONC9" s="821"/>
      <c r="OND9" s="821"/>
      <c r="ONE9" s="821"/>
      <c r="ONF9" s="821"/>
      <c r="ONG9" s="821"/>
      <c r="ONH9" s="821"/>
      <c r="ONI9" s="821"/>
      <c r="ONJ9" s="821"/>
      <c r="ONK9" s="821"/>
      <c r="ONL9" s="821"/>
      <c r="ONM9" s="821"/>
      <c r="ONN9" s="821"/>
      <c r="ONO9" s="821"/>
      <c r="ONP9" s="821"/>
      <c r="ONQ9" s="821"/>
      <c r="ONR9" s="821"/>
      <c r="ONS9" s="821"/>
      <c r="ONT9" s="821"/>
      <c r="ONU9" s="821"/>
      <c r="ONV9" s="821"/>
      <c r="ONW9" s="821"/>
      <c r="ONX9" s="821"/>
      <c r="ONY9" s="821"/>
      <c r="ONZ9" s="821"/>
      <c r="OOA9" s="821"/>
      <c r="OOB9" s="821"/>
      <c r="OOC9" s="821"/>
      <c r="OOD9" s="821"/>
      <c r="OOE9" s="821"/>
      <c r="OOF9" s="821"/>
      <c r="OOG9" s="821"/>
      <c r="OOH9" s="821"/>
      <c r="OOI9" s="821"/>
      <c r="OOJ9" s="821"/>
      <c r="OOK9" s="821"/>
      <c r="OOL9" s="821"/>
      <c r="OOM9" s="821"/>
      <c r="OON9" s="821"/>
      <c r="OOO9" s="821"/>
      <c r="OOP9" s="821"/>
      <c r="OOQ9" s="821"/>
      <c r="OOR9" s="821"/>
      <c r="OOS9" s="821"/>
      <c r="OOT9" s="821"/>
      <c r="OOU9" s="821"/>
      <c r="OOV9" s="821"/>
      <c r="OOW9" s="821"/>
      <c r="OOX9" s="821"/>
      <c r="OOY9" s="821"/>
      <c r="OOZ9" s="821"/>
      <c r="OPA9" s="821"/>
      <c r="OPB9" s="821"/>
      <c r="OPC9" s="821"/>
      <c r="OPD9" s="821"/>
      <c r="OPE9" s="821"/>
      <c r="OPF9" s="821"/>
      <c r="OPG9" s="821"/>
      <c r="OPH9" s="821"/>
      <c r="OPI9" s="821"/>
      <c r="OPJ9" s="821"/>
      <c r="OPK9" s="821"/>
      <c r="OPL9" s="821"/>
      <c r="OPM9" s="821"/>
      <c r="OPN9" s="821"/>
      <c r="OPO9" s="821"/>
      <c r="OPP9" s="821"/>
      <c r="OPQ9" s="821"/>
      <c r="OPR9" s="821"/>
      <c r="OPS9" s="821"/>
      <c r="OPT9" s="821"/>
      <c r="OPU9" s="821"/>
      <c r="OPV9" s="821"/>
      <c r="OPW9" s="821"/>
      <c r="OPX9" s="821"/>
      <c r="OPY9" s="821"/>
      <c r="OPZ9" s="821"/>
      <c r="OQA9" s="821"/>
      <c r="OQB9" s="821"/>
      <c r="OQC9" s="821"/>
      <c r="OQD9" s="821"/>
      <c r="OQE9" s="821"/>
      <c r="OQF9" s="821"/>
      <c r="OQG9" s="821"/>
      <c r="OQH9" s="821"/>
      <c r="OQI9" s="821"/>
      <c r="OQJ9" s="821"/>
      <c r="OQK9" s="821"/>
      <c r="OQL9" s="821"/>
      <c r="OQM9" s="821"/>
      <c r="OQN9" s="821"/>
      <c r="OQO9" s="821"/>
      <c r="OQP9" s="821"/>
      <c r="OQQ9" s="821"/>
      <c r="OQR9" s="821"/>
      <c r="OQS9" s="821"/>
      <c r="OQT9" s="821"/>
      <c r="OQU9" s="821"/>
      <c r="OQV9" s="821"/>
      <c r="OQW9" s="821"/>
      <c r="OQX9" s="821"/>
      <c r="OQY9" s="821"/>
      <c r="OQZ9" s="821"/>
      <c r="ORA9" s="821"/>
      <c r="ORB9" s="821"/>
      <c r="ORC9" s="821"/>
      <c r="ORD9" s="821"/>
      <c r="ORE9" s="821"/>
      <c r="ORF9" s="821"/>
      <c r="ORG9" s="821"/>
      <c r="ORH9" s="821"/>
      <c r="ORI9" s="821"/>
      <c r="ORJ9" s="821"/>
      <c r="ORK9" s="821"/>
      <c r="ORL9" s="821"/>
      <c r="ORM9" s="821"/>
      <c r="ORN9" s="821"/>
      <c r="ORO9" s="821"/>
      <c r="ORP9" s="821"/>
      <c r="ORQ9" s="821"/>
      <c r="ORR9" s="821"/>
      <c r="ORS9" s="821"/>
      <c r="ORT9" s="821"/>
      <c r="ORU9" s="821"/>
      <c r="ORV9" s="821"/>
      <c r="ORW9" s="821"/>
      <c r="ORX9" s="821"/>
      <c r="ORY9" s="821"/>
      <c r="ORZ9" s="821"/>
      <c r="OSA9" s="821"/>
      <c r="OSB9" s="821"/>
      <c r="OSC9" s="821"/>
      <c r="OSD9" s="821"/>
      <c r="OSE9" s="821"/>
      <c r="OSF9" s="821"/>
      <c r="OSG9" s="821"/>
      <c r="OSH9" s="821"/>
      <c r="OSI9" s="821"/>
      <c r="OSJ9" s="821"/>
      <c r="OSK9" s="821"/>
      <c r="OSL9" s="821"/>
      <c r="OSM9" s="821"/>
      <c r="OSN9" s="821"/>
      <c r="OSO9" s="821"/>
      <c r="OSP9" s="821"/>
      <c r="OSQ9" s="821"/>
      <c r="OSR9" s="821"/>
      <c r="OSS9" s="821"/>
      <c r="OST9" s="821"/>
      <c r="OSU9" s="821"/>
      <c r="OSV9" s="821"/>
      <c r="OSW9" s="821"/>
      <c r="OSX9" s="821"/>
      <c r="OSY9" s="821"/>
      <c r="OSZ9" s="821"/>
      <c r="OTA9" s="821"/>
      <c r="OTB9" s="821"/>
      <c r="OTC9" s="821"/>
      <c r="OTD9" s="821"/>
      <c r="OTE9" s="821"/>
      <c r="OTF9" s="821"/>
      <c r="OTG9" s="821"/>
      <c r="OTH9" s="821"/>
      <c r="OTI9" s="821"/>
      <c r="OTJ9" s="821"/>
      <c r="OTK9" s="821"/>
      <c r="OTL9" s="821"/>
      <c r="OTM9" s="821"/>
      <c r="OTN9" s="821"/>
      <c r="OTO9" s="821"/>
      <c r="OTP9" s="821"/>
      <c r="OTQ9" s="821"/>
      <c r="OTR9" s="821"/>
      <c r="OTS9" s="821"/>
      <c r="OTT9" s="821"/>
      <c r="OTU9" s="821"/>
      <c r="OTV9" s="821"/>
      <c r="OTW9" s="821"/>
      <c r="OTX9" s="821"/>
      <c r="OTY9" s="821"/>
      <c r="OTZ9" s="821"/>
      <c r="OUA9" s="821"/>
      <c r="OUB9" s="821"/>
      <c r="OUC9" s="821"/>
      <c r="OUD9" s="821"/>
      <c r="OUE9" s="821"/>
      <c r="OUF9" s="821"/>
      <c r="OUG9" s="821"/>
      <c r="OUH9" s="821"/>
      <c r="OUI9" s="821"/>
      <c r="OUJ9" s="821"/>
      <c r="OUK9" s="821"/>
      <c r="OUL9" s="821"/>
      <c r="OUM9" s="821"/>
      <c r="OUN9" s="821"/>
      <c r="OUO9" s="821"/>
      <c r="OUP9" s="821"/>
      <c r="OUQ9" s="821"/>
      <c r="OUR9" s="821"/>
      <c r="OUS9" s="821"/>
      <c r="OUT9" s="821"/>
      <c r="OUU9" s="821"/>
      <c r="OUV9" s="821"/>
      <c r="OUW9" s="821"/>
      <c r="OUX9" s="821"/>
      <c r="OUY9" s="821"/>
      <c r="OUZ9" s="821"/>
      <c r="OVA9" s="821"/>
      <c r="OVB9" s="821"/>
      <c r="OVC9" s="821"/>
      <c r="OVD9" s="821"/>
      <c r="OVE9" s="821"/>
      <c r="OVF9" s="821"/>
      <c r="OVG9" s="821"/>
      <c r="OVH9" s="821"/>
      <c r="OVI9" s="821"/>
      <c r="OVJ9" s="821"/>
      <c r="OVK9" s="821"/>
      <c r="OVL9" s="821"/>
      <c r="OVM9" s="821"/>
      <c r="OVN9" s="821"/>
      <c r="OVO9" s="821"/>
      <c r="OVP9" s="821"/>
      <c r="OVQ9" s="821"/>
      <c r="OVR9" s="821"/>
      <c r="OVS9" s="821"/>
      <c r="OVT9" s="821"/>
      <c r="OVU9" s="821"/>
      <c r="OVV9" s="821"/>
      <c r="OVW9" s="821"/>
      <c r="OVX9" s="821"/>
      <c r="OVY9" s="821"/>
      <c r="OVZ9" s="821"/>
      <c r="OWA9" s="821"/>
      <c r="OWB9" s="821"/>
      <c r="OWC9" s="821"/>
      <c r="OWD9" s="821"/>
      <c r="OWE9" s="821"/>
      <c r="OWF9" s="821"/>
      <c r="OWG9" s="821"/>
      <c r="OWH9" s="821"/>
      <c r="OWI9" s="821"/>
      <c r="OWJ9" s="821"/>
      <c r="OWK9" s="821"/>
      <c r="OWL9" s="821"/>
      <c r="OWM9" s="821"/>
      <c r="OWN9" s="821"/>
      <c r="OWO9" s="821"/>
      <c r="OWP9" s="821"/>
      <c r="OWQ9" s="821"/>
      <c r="OWR9" s="821"/>
      <c r="OWS9" s="821"/>
      <c r="OWT9" s="821"/>
      <c r="OWU9" s="821"/>
      <c r="OWV9" s="821"/>
      <c r="OWW9" s="821"/>
      <c r="OWX9" s="821"/>
      <c r="OWY9" s="821"/>
      <c r="OWZ9" s="821"/>
      <c r="OXA9" s="821"/>
      <c r="OXB9" s="821"/>
      <c r="OXC9" s="821"/>
      <c r="OXD9" s="821"/>
      <c r="OXE9" s="821"/>
      <c r="OXF9" s="821"/>
      <c r="OXG9" s="821"/>
      <c r="OXH9" s="821"/>
      <c r="OXI9" s="821"/>
      <c r="OXJ9" s="821"/>
      <c r="OXK9" s="821"/>
      <c r="OXL9" s="821"/>
      <c r="OXM9" s="821"/>
      <c r="OXN9" s="821"/>
      <c r="OXO9" s="821"/>
      <c r="OXP9" s="821"/>
      <c r="OXQ9" s="821"/>
      <c r="OXR9" s="821"/>
      <c r="OXS9" s="821"/>
      <c r="OXT9" s="821"/>
      <c r="OXU9" s="821"/>
      <c r="OXV9" s="821"/>
      <c r="OXW9" s="821"/>
      <c r="OXX9" s="821"/>
      <c r="OXY9" s="821"/>
      <c r="OXZ9" s="821"/>
      <c r="OYA9" s="821"/>
      <c r="OYB9" s="821"/>
      <c r="OYC9" s="821"/>
      <c r="OYD9" s="821"/>
      <c r="OYE9" s="821"/>
      <c r="OYF9" s="821"/>
      <c r="OYG9" s="821"/>
      <c r="OYH9" s="821"/>
      <c r="OYI9" s="821"/>
      <c r="OYJ9" s="821"/>
      <c r="OYK9" s="821"/>
      <c r="OYL9" s="821"/>
      <c r="OYM9" s="821"/>
      <c r="OYN9" s="821"/>
      <c r="OYO9" s="821"/>
      <c r="OYP9" s="821"/>
      <c r="OYQ9" s="821"/>
      <c r="OYR9" s="821"/>
      <c r="OYS9" s="821"/>
      <c r="OYT9" s="821"/>
      <c r="OYU9" s="821"/>
      <c r="OYV9" s="821"/>
      <c r="OYW9" s="821"/>
      <c r="OYX9" s="821"/>
      <c r="OYY9" s="821"/>
      <c r="OYZ9" s="821"/>
      <c r="OZA9" s="821"/>
      <c r="OZB9" s="821"/>
      <c r="OZC9" s="821"/>
      <c r="OZD9" s="821"/>
      <c r="OZE9" s="821"/>
      <c r="OZF9" s="821"/>
      <c r="OZG9" s="821"/>
      <c r="OZH9" s="821"/>
      <c r="OZI9" s="821"/>
      <c r="OZJ9" s="821"/>
      <c r="OZK9" s="821"/>
      <c r="OZL9" s="821"/>
      <c r="OZM9" s="821"/>
      <c r="OZN9" s="821"/>
      <c r="OZO9" s="821"/>
      <c r="OZP9" s="821"/>
      <c r="OZQ9" s="821"/>
      <c r="OZR9" s="821"/>
      <c r="OZS9" s="821"/>
      <c r="OZT9" s="821"/>
      <c r="OZU9" s="821"/>
      <c r="OZV9" s="821"/>
      <c r="OZW9" s="821"/>
      <c r="OZX9" s="821"/>
      <c r="OZY9" s="821"/>
      <c r="OZZ9" s="821"/>
      <c r="PAA9" s="821"/>
      <c r="PAB9" s="821"/>
      <c r="PAC9" s="821"/>
      <c r="PAD9" s="821"/>
      <c r="PAE9" s="821"/>
      <c r="PAF9" s="821"/>
      <c r="PAG9" s="821"/>
      <c r="PAH9" s="821"/>
      <c r="PAI9" s="821"/>
      <c r="PAJ9" s="821"/>
      <c r="PAK9" s="821"/>
      <c r="PAL9" s="821"/>
      <c r="PAM9" s="821"/>
      <c r="PAN9" s="821"/>
      <c r="PAO9" s="821"/>
      <c r="PAP9" s="821"/>
      <c r="PAQ9" s="821"/>
      <c r="PAR9" s="821"/>
      <c r="PAS9" s="821"/>
      <c r="PAT9" s="821"/>
      <c r="PAU9" s="821"/>
      <c r="PAV9" s="821"/>
      <c r="PAW9" s="821"/>
      <c r="PAX9" s="821"/>
      <c r="PAY9" s="821"/>
      <c r="PAZ9" s="821"/>
      <c r="PBA9" s="821"/>
      <c r="PBB9" s="821"/>
      <c r="PBC9" s="821"/>
      <c r="PBD9" s="821"/>
      <c r="PBE9" s="821"/>
      <c r="PBF9" s="821"/>
      <c r="PBG9" s="821"/>
      <c r="PBH9" s="821"/>
      <c r="PBI9" s="821"/>
      <c r="PBJ9" s="821"/>
      <c r="PBK9" s="821"/>
      <c r="PBL9" s="821"/>
      <c r="PBM9" s="821"/>
      <c r="PBN9" s="821"/>
      <c r="PBO9" s="821"/>
      <c r="PBP9" s="821"/>
      <c r="PBQ9" s="821"/>
      <c r="PBR9" s="821"/>
      <c r="PBS9" s="821"/>
      <c r="PBT9" s="821"/>
      <c r="PBU9" s="821"/>
      <c r="PBV9" s="821"/>
      <c r="PBW9" s="821"/>
      <c r="PBX9" s="821"/>
      <c r="PBY9" s="821"/>
      <c r="PBZ9" s="821"/>
      <c r="PCA9" s="821"/>
      <c r="PCB9" s="821"/>
      <c r="PCC9" s="821"/>
      <c r="PCD9" s="821"/>
      <c r="PCE9" s="821"/>
      <c r="PCF9" s="821"/>
      <c r="PCG9" s="821"/>
      <c r="PCH9" s="821"/>
      <c r="PCI9" s="821"/>
      <c r="PCJ9" s="821"/>
      <c r="PCK9" s="821"/>
      <c r="PCL9" s="821"/>
      <c r="PCM9" s="821"/>
      <c r="PCN9" s="821"/>
      <c r="PCO9" s="821"/>
      <c r="PCP9" s="821"/>
      <c r="PCQ9" s="821"/>
      <c r="PCR9" s="821"/>
      <c r="PCS9" s="821"/>
      <c r="PCT9" s="821"/>
      <c r="PCU9" s="821"/>
      <c r="PCV9" s="821"/>
      <c r="PCW9" s="821"/>
      <c r="PCX9" s="821"/>
      <c r="PCY9" s="821"/>
      <c r="PCZ9" s="821"/>
      <c r="PDA9" s="821"/>
      <c r="PDB9" s="821"/>
      <c r="PDC9" s="821"/>
      <c r="PDD9" s="821"/>
      <c r="PDE9" s="821"/>
      <c r="PDF9" s="821"/>
      <c r="PDG9" s="821"/>
      <c r="PDH9" s="821"/>
      <c r="PDI9" s="821"/>
      <c r="PDJ9" s="821"/>
      <c r="PDK9" s="821"/>
      <c r="PDL9" s="821"/>
      <c r="PDM9" s="821"/>
      <c r="PDN9" s="821"/>
      <c r="PDO9" s="821"/>
      <c r="PDP9" s="821"/>
      <c r="PDQ9" s="821"/>
      <c r="PDR9" s="821"/>
      <c r="PDS9" s="821"/>
      <c r="PDT9" s="821"/>
      <c r="PDU9" s="821"/>
      <c r="PDV9" s="821"/>
      <c r="PDW9" s="821"/>
      <c r="PDX9" s="821"/>
      <c r="PDY9" s="821"/>
      <c r="PDZ9" s="821"/>
      <c r="PEA9" s="821"/>
      <c r="PEB9" s="821"/>
      <c r="PEC9" s="821"/>
      <c r="PED9" s="821"/>
      <c r="PEE9" s="821"/>
      <c r="PEF9" s="821"/>
      <c r="PEG9" s="821"/>
      <c r="PEH9" s="821"/>
      <c r="PEI9" s="821"/>
      <c r="PEJ9" s="821"/>
      <c r="PEK9" s="821"/>
      <c r="PEL9" s="821"/>
      <c r="PEM9" s="821"/>
      <c r="PEN9" s="821"/>
      <c r="PEO9" s="821"/>
      <c r="PEP9" s="821"/>
      <c r="PEQ9" s="821"/>
      <c r="PER9" s="821"/>
      <c r="PES9" s="821"/>
      <c r="PET9" s="821"/>
      <c r="PEU9" s="821"/>
      <c r="PEV9" s="821"/>
      <c r="PEW9" s="821"/>
      <c r="PEX9" s="821"/>
      <c r="PEY9" s="821"/>
      <c r="PEZ9" s="821"/>
      <c r="PFA9" s="821"/>
      <c r="PFB9" s="821"/>
      <c r="PFC9" s="821"/>
      <c r="PFD9" s="821"/>
      <c r="PFE9" s="821"/>
      <c r="PFF9" s="821"/>
      <c r="PFG9" s="821"/>
      <c r="PFH9" s="821"/>
      <c r="PFI9" s="821"/>
      <c r="PFJ9" s="821"/>
      <c r="PFK9" s="821"/>
      <c r="PFL9" s="821"/>
      <c r="PFM9" s="821"/>
      <c r="PFN9" s="821"/>
      <c r="PFO9" s="821"/>
      <c r="PFP9" s="821"/>
      <c r="PFQ9" s="821"/>
      <c r="PFR9" s="821"/>
      <c r="PFS9" s="821"/>
      <c r="PFT9" s="821"/>
      <c r="PFU9" s="821"/>
      <c r="PFV9" s="821"/>
      <c r="PFW9" s="821"/>
      <c r="PFX9" s="821"/>
      <c r="PFY9" s="821"/>
      <c r="PFZ9" s="821"/>
      <c r="PGA9" s="821"/>
      <c r="PGB9" s="821"/>
      <c r="PGC9" s="821"/>
      <c r="PGD9" s="821"/>
      <c r="PGE9" s="821"/>
      <c r="PGF9" s="821"/>
      <c r="PGG9" s="821"/>
      <c r="PGH9" s="821"/>
      <c r="PGI9" s="821"/>
      <c r="PGJ9" s="821"/>
      <c r="PGK9" s="821"/>
      <c r="PGL9" s="821"/>
      <c r="PGM9" s="821"/>
      <c r="PGN9" s="821"/>
      <c r="PGO9" s="821"/>
      <c r="PGP9" s="821"/>
      <c r="PGQ9" s="821"/>
      <c r="PGR9" s="821"/>
      <c r="PGS9" s="821"/>
      <c r="PGT9" s="821"/>
      <c r="PGU9" s="821"/>
      <c r="PGV9" s="821"/>
      <c r="PGW9" s="821"/>
      <c r="PGX9" s="821"/>
      <c r="PGY9" s="821"/>
      <c r="PGZ9" s="821"/>
      <c r="PHA9" s="821"/>
      <c r="PHB9" s="821"/>
      <c r="PHC9" s="821"/>
      <c r="PHD9" s="821"/>
      <c r="PHE9" s="821"/>
      <c r="PHF9" s="821"/>
      <c r="PHG9" s="821"/>
      <c r="PHH9" s="821"/>
      <c r="PHI9" s="821"/>
      <c r="PHJ9" s="821"/>
      <c r="PHK9" s="821"/>
      <c r="PHL9" s="821"/>
      <c r="PHM9" s="821"/>
      <c r="PHN9" s="821"/>
      <c r="PHO9" s="821"/>
      <c r="PHP9" s="821"/>
      <c r="PHQ9" s="821"/>
      <c r="PHR9" s="821"/>
      <c r="PHS9" s="821"/>
      <c r="PHT9" s="821"/>
      <c r="PHU9" s="821"/>
      <c r="PHV9" s="821"/>
      <c r="PHW9" s="821"/>
      <c r="PHX9" s="821"/>
      <c r="PHY9" s="821"/>
      <c r="PHZ9" s="821"/>
      <c r="PIA9" s="821"/>
      <c r="PIB9" s="821"/>
      <c r="PIC9" s="821"/>
      <c r="PID9" s="821"/>
      <c r="PIE9" s="821"/>
      <c r="PIF9" s="821"/>
      <c r="PIG9" s="821"/>
      <c r="PIH9" s="821"/>
      <c r="PII9" s="821"/>
      <c r="PIJ9" s="821"/>
      <c r="PIK9" s="821"/>
      <c r="PIL9" s="821"/>
      <c r="PIM9" s="821"/>
      <c r="PIN9" s="821"/>
      <c r="PIO9" s="821"/>
      <c r="PIP9" s="821"/>
      <c r="PIQ9" s="821"/>
      <c r="PIR9" s="821"/>
      <c r="PIS9" s="821"/>
      <c r="PIT9" s="821"/>
      <c r="PIU9" s="821"/>
      <c r="PIV9" s="821"/>
      <c r="PIW9" s="821"/>
      <c r="PIX9" s="821"/>
      <c r="PIY9" s="821"/>
      <c r="PIZ9" s="821"/>
      <c r="PJA9" s="821"/>
      <c r="PJB9" s="821"/>
      <c r="PJC9" s="821"/>
      <c r="PJD9" s="821"/>
      <c r="PJE9" s="821"/>
      <c r="PJF9" s="821"/>
      <c r="PJG9" s="821"/>
      <c r="PJH9" s="821"/>
      <c r="PJI9" s="821"/>
      <c r="PJJ9" s="821"/>
      <c r="PJK9" s="821"/>
      <c r="PJL9" s="821"/>
      <c r="PJM9" s="821"/>
      <c r="PJN9" s="821"/>
      <c r="PJO9" s="821"/>
      <c r="PJP9" s="821"/>
      <c r="PJQ9" s="821"/>
      <c r="PJR9" s="821"/>
      <c r="PJS9" s="821"/>
      <c r="PJT9" s="821"/>
      <c r="PJU9" s="821"/>
      <c r="PJV9" s="821"/>
      <c r="PJW9" s="821"/>
      <c r="PJX9" s="821"/>
      <c r="PJY9" s="821"/>
      <c r="PJZ9" s="821"/>
      <c r="PKA9" s="821"/>
      <c r="PKB9" s="821"/>
      <c r="PKC9" s="821"/>
      <c r="PKD9" s="821"/>
      <c r="PKE9" s="821"/>
      <c r="PKF9" s="821"/>
      <c r="PKG9" s="821"/>
      <c r="PKH9" s="821"/>
      <c r="PKI9" s="821"/>
      <c r="PKJ9" s="821"/>
      <c r="PKK9" s="821"/>
      <c r="PKL9" s="821"/>
      <c r="PKM9" s="821"/>
      <c r="PKN9" s="821"/>
      <c r="PKO9" s="821"/>
      <c r="PKP9" s="821"/>
      <c r="PKQ9" s="821"/>
      <c r="PKR9" s="821"/>
      <c r="PKS9" s="821"/>
      <c r="PKT9" s="821"/>
      <c r="PKU9" s="821"/>
      <c r="PKV9" s="821"/>
      <c r="PKW9" s="821"/>
      <c r="PKX9" s="821"/>
      <c r="PKY9" s="821"/>
      <c r="PKZ9" s="821"/>
      <c r="PLA9" s="821"/>
      <c r="PLB9" s="821"/>
      <c r="PLC9" s="821"/>
      <c r="PLD9" s="821"/>
      <c r="PLE9" s="821"/>
      <c r="PLF9" s="821"/>
      <c r="PLG9" s="821"/>
      <c r="PLH9" s="821"/>
      <c r="PLI9" s="821"/>
      <c r="PLJ9" s="821"/>
      <c r="PLK9" s="821"/>
      <c r="PLL9" s="821"/>
      <c r="PLM9" s="821"/>
      <c r="PLN9" s="821"/>
      <c r="PLO9" s="821"/>
      <c r="PLP9" s="821"/>
      <c r="PLQ9" s="821"/>
      <c r="PLR9" s="821"/>
      <c r="PLS9" s="821"/>
      <c r="PLT9" s="821"/>
      <c r="PLU9" s="821"/>
      <c r="PLV9" s="821"/>
      <c r="PLW9" s="821"/>
      <c r="PLX9" s="821"/>
      <c r="PLY9" s="821"/>
      <c r="PLZ9" s="821"/>
      <c r="PMA9" s="821"/>
      <c r="PMB9" s="821"/>
      <c r="PMC9" s="821"/>
      <c r="PMD9" s="821"/>
      <c r="PME9" s="821"/>
      <c r="PMF9" s="821"/>
      <c r="PMG9" s="821"/>
      <c r="PMH9" s="821"/>
      <c r="PMI9" s="821"/>
      <c r="PMJ9" s="821"/>
      <c r="PMK9" s="821"/>
      <c r="PML9" s="821"/>
      <c r="PMM9" s="821"/>
      <c r="PMN9" s="821"/>
      <c r="PMO9" s="821"/>
      <c r="PMP9" s="821"/>
      <c r="PMQ9" s="821"/>
      <c r="PMR9" s="821"/>
      <c r="PMS9" s="821"/>
      <c r="PMT9" s="821"/>
      <c r="PMU9" s="821"/>
      <c r="PMV9" s="821"/>
      <c r="PMW9" s="821"/>
      <c r="PMX9" s="821"/>
      <c r="PMY9" s="821"/>
      <c r="PMZ9" s="821"/>
      <c r="PNA9" s="821"/>
      <c r="PNB9" s="821"/>
      <c r="PNC9" s="821"/>
      <c r="PND9" s="821"/>
      <c r="PNE9" s="821"/>
      <c r="PNF9" s="821"/>
      <c r="PNG9" s="821"/>
      <c r="PNH9" s="821"/>
      <c r="PNI9" s="821"/>
      <c r="PNJ9" s="821"/>
      <c r="PNK9" s="821"/>
      <c r="PNL9" s="821"/>
      <c r="PNM9" s="821"/>
      <c r="PNN9" s="821"/>
      <c r="PNO9" s="821"/>
      <c r="PNP9" s="821"/>
      <c r="PNQ9" s="821"/>
      <c r="PNR9" s="821"/>
      <c r="PNS9" s="821"/>
      <c r="PNT9" s="821"/>
      <c r="PNU9" s="821"/>
      <c r="PNV9" s="821"/>
      <c r="PNW9" s="821"/>
      <c r="PNX9" s="821"/>
      <c r="PNY9" s="821"/>
      <c r="PNZ9" s="821"/>
      <c r="POA9" s="821"/>
      <c r="POB9" s="821"/>
      <c r="POC9" s="821"/>
      <c r="POD9" s="821"/>
      <c r="POE9" s="821"/>
      <c r="POF9" s="821"/>
      <c r="POG9" s="821"/>
      <c r="POH9" s="821"/>
      <c r="POI9" s="821"/>
      <c r="POJ9" s="821"/>
      <c r="POK9" s="821"/>
      <c r="POL9" s="821"/>
      <c r="POM9" s="821"/>
      <c r="PON9" s="821"/>
      <c r="POO9" s="821"/>
      <c r="POP9" s="821"/>
      <c r="POQ9" s="821"/>
      <c r="POR9" s="821"/>
      <c r="POS9" s="821"/>
      <c r="POT9" s="821"/>
      <c r="POU9" s="821"/>
      <c r="POV9" s="821"/>
      <c r="POW9" s="821"/>
      <c r="POX9" s="821"/>
      <c r="POY9" s="821"/>
      <c r="POZ9" s="821"/>
      <c r="PPA9" s="821"/>
      <c r="PPB9" s="821"/>
      <c r="PPC9" s="821"/>
      <c r="PPD9" s="821"/>
      <c r="PPE9" s="821"/>
      <c r="PPF9" s="821"/>
      <c r="PPG9" s="821"/>
      <c r="PPH9" s="821"/>
      <c r="PPI9" s="821"/>
      <c r="PPJ9" s="821"/>
      <c r="PPK9" s="821"/>
      <c r="PPL9" s="821"/>
      <c r="PPM9" s="821"/>
      <c r="PPN9" s="821"/>
      <c r="PPO9" s="821"/>
      <c r="PPP9" s="821"/>
      <c r="PPQ9" s="821"/>
      <c r="PPR9" s="821"/>
      <c r="PPS9" s="821"/>
      <c r="PPT9" s="821"/>
      <c r="PPU9" s="821"/>
      <c r="PPV9" s="821"/>
      <c r="PPW9" s="821"/>
      <c r="PPX9" s="821"/>
      <c r="PPY9" s="821"/>
      <c r="PPZ9" s="821"/>
      <c r="PQA9" s="821"/>
      <c r="PQB9" s="821"/>
      <c r="PQC9" s="821"/>
      <c r="PQD9" s="821"/>
      <c r="PQE9" s="821"/>
      <c r="PQF9" s="821"/>
      <c r="PQG9" s="821"/>
      <c r="PQH9" s="821"/>
      <c r="PQI9" s="821"/>
      <c r="PQJ9" s="821"/>
      <c r="PQK9" s="821"/>
      <c r="PQL9" s="821"/>
      <c r="PQM9" s="821"/>
      <c r="PQN9" s="821"/>
      <c r="PQO9" s="821"/>
      <c r="PQP9" s="821"/>
      <c r="PQQ9" s="821"/>
      <c r="PQR9" s="821"/>
      <c r="PQS9" s="821"/>
      <c r="PQT9" s="821"/>
      <c r="PQU9" s="821"/>
      <c r="PQV9" s="821"/>
      <c r="PQW9" s="821"/>
      <c r="PQX9" s="821"/>
      <c r="PQY9" s="821"/>
      <c r="PQZ9" s="821"/>
      <c r="PRA9" s="821"/>
      <c r="PRB9" s="821"/>
      <c r="PRC9" s="821"/>
      <c r="PRD9" s="821"/>
      <c r="PRE9" s="821"/>
      <c r="PRF9" s="821"/>
      <c r="PRG9" s="821"/>
      <c r="PRH9" s="821"/>
      <c r="PRI9" s="821"/>
      <c r="PRJ9" s="821"/>
      <c r="PRK9" s="821"/>
      <c r="PRL9" s="821"/>
      <c r="PRM9" s="821"/>
      <c r="PRN9" s="821"/>
      <c r="PRO9" s="821"/>
      <c r="PRP9" s="821"/>
      <c r="PRQ9" s="821"/>
      <c r="PRR9" s="821"/>
      <c r="PRS9" s="821"/>
      <c r="PRT9" s="821"/>
      <c r="PRU9" s="821"/>
      <c r="PRV9" s="821"/>
      <c r="PRW9" s="821"/>
      <c r="PRX9" s="821"/>
      <c r="PRY9" s="821"/>
      <c r="PRZ9" s="821"/>
      <c r="PSA9" s="821"/>
      <c r="PSB9" s="821"/>
      <c r="PSC9" s="821"/>
      <c r="PSD9" s="821"/>
      <c r="PSE9" s="821"/>
      <c r="PSF9" s="821"/>
      <c r="PSG9" s="821"/>
      <c r="PSH9" s="821"/>
      <c r="PSI9" s="821"/>
      <c r="PSJ9" s="821"/>
      <c r="PSK9" s="821"/>
      <c r="PSL9" s="821"/>
      <c r="PSM9" s="821"/>
      <c r="PSN9" s="821"/>
      <c r="PSO9" s="821"/>
      <c r="PSP9" s="821"/>
      <c r="PSQ9" s="821"/>
      <c r="PSR9" s="821"/>
      <c r="PSS9" s="821"/>
      <c r="PST9" s="821"/>
      <c r="PSU9" s="821"/>
      <c r="PSV9" s="821"/>
      <c r="PSW9" s="821"/>
      <c r="PSX9" s="821"/>
      <c r="PSY9" s="821"/>
      <c r="PSZ9" s="821"/>
      <c r="PTA9" s="821"/>
      <c r="PTB9" s="821"/>
      <c r="PTC9" s="821"/>
      <c r="PTD9" s="821"/>
      <c r="PTE9" s="821"/>
      <c r="PTF9" s="821"/>
      <c r="PTG9" s="821"/>
      <c r="PTH9" s="821"/>
      <c r="PTI9" s="821"/>
      <c r="PTJ9" s="821"/>
      <c r="PTK9" s="821"/>
      <c r="PTL9" s="821"/>
      <c r="PTM9" s="821"/>
      <c r="PTN9" s="821"/>
      <c r="PTO9" s="821"/>
      <c r="PTP9" s="821"/>
      <c r="PTQ9" s="821"/>
      <c r="PTR9" s="821"/>
      <c r="PTS9" s="821"/>
      <c r="PTT9" s="821"/>
      <c r="PTU9" s="821"/>
      <c r="PTV9" s="821"/>
      <c r="PTW9" s="821"/>
      <c r="PTX9" s="821"/>
      <c r="PTY9" s="821"/>
      <c r="PTZ9" s="821"/>
      <c r="PUA9" s="821"/>
      <c r="PUB9" s="821"/>
      <c r="PUC9" s="821"/>
      <c r="PUD9" s="821"/>
      <c r="PUE9" s="821"/>
      <c r="PUF9" s="821"/>
      <c r="PUG9" s="821"/>
      <c r="PUH9" s="821"/>
      <c r="PUI9" s="821"/>
      <c r="PUJ9" s="821"/>
      <c r="PUK9" s="821"/>
      <c r="PUL9" s="821"/>
      <c r="PUM9" s="821"/>
      <c r="PUN9" s="821"/>
      <c r="PUO9" s="821"/>
      <c r="PUP9" s="821"/>
      <c r="PUQ9" s="821"/>
      <c r="PUR9" s="821"/>
      <c r="PUS9" s="821"/>
      <c r="PUT9" s="821"/>
      <c r="PUU9" s="821"/>
      <c r="PUV9" s="821"/>
      <c r="PUW9" s="821"/>
      <c r="PUX9" s="821"/>
      <c r="PUY9" s="821"/>
      <c r="PUZ9" s="821"/>
      <c r="PVA9" s="821"/>
      <c r="PVB9" s="821"/>
      <c r="PVC9" s="821"/>
      <c r="PVD9" s="821"/>
      <c r="PVE9" s="821"/>
      <c r="PVF9" s="821"/>
      <c r="PVG9" s="821"/>
      <c r="PVH9" s="821"/>
      <c r="PVI9" s="821"/>
      <c r="PVJ9" s="821"/>
      <c r="PVK9" s="821"/>
      <c r="PVL9" s="821"/>
      <c r="PVM9" s="821"/>
      <c r="PVN9" s="821"/>
      <c r="PVO9" s="821"/>
      <c r="PVP9" s="821"/>
      <c r="PVQ9" s="821"/>
      <c r="PVR9" s="821"/>
      <c r="PVS9" s="821"/>
      <c r="PVT9" s="821"/>
      <c r="PVU9" s="821"/>
      <c r="PVV9" s="821"/>
      <c r="PVW9" s="821"/>
      <c r="PVX9" s="821"/>
      <c r="PVY9" s="821"/>
      <c r="PVZ9" s="821"/>
      <c r="PWA9" s="821"/>
      <c r="PWB9" s="821"/>
      <c r="PWC9" s="821"/>
      <c r="PWD9" s="821"/>
      <c r="PWE9" s="821"/>
      <c r="PWF9" s="821"/>
      <c r="PWG9" s="821"/>
      <c r="PWH9" s="821"/>
      <c r="PWI9" s="821"/>
      <c r="PWJ9" s="821"/>
      <c r="PWK9" s="821"/>
      <c r="PWL9" s="821"/>
      <c r="PWM9" s="821"/>
      <c r="PWN9" s="821"/>
      <c r="PWO9" s="821"/>
      <c r="PWP9" s="821"/>
      <c r="PWQ9" s="821"/>
      <c r="PWR9" s="821"/>
      <c r="PWS9" s="821"/>
      <c r="PWT9" s="821"/>
      <c r="PWU9" s="821"/>
      <c r="PWV9" s="821"/>
      <c r="PWW9" s="821"/>
      <c r="PWX9" s="821"/>
      <c r="PWY9" s="821"/>
      <c r="PWZ9" s="821"/>
      <c r="PXA9" s="821"/>
      <c r="PXB9" s="821"/>
      <c r="PXC9" s="821"/>
      <c r="PXD9" s="821"/>
      <c r="PXE9" s="821"/>
      <c r="PXF9" s="821"/>
      <c r="PXG9" s="821"/>
      <c r="PXH9" s="821"/>
      <c r="PXI9" s="821"/>
      <c r="PXJ9" s="821"/>
      <c r="PXK9" s="821"/>
      <c r="PXL9" s="821"/>
      <c r="PXM9" s="821"/>
      <c r="PXN9" s="821"/>
      <c r="PXO9" s="821"/>
      <c r="PXP9" s="821"/>
      <c r="PXQ9" s="821"/>
      <c r="PXR9" s="821"/>
      <c r="PXS9" s="821"/>
      <c r="PXT9" s="821"/>
      <c r="PXU9" s="821"/>
      <c r="PXV9" s="821"/>
      <c r="PXW9" s="821"/>
      <c r="PXX9" s="821"/>
      <c r="PXY9" s="821"/>
      <c r="PXZ9" s="821"/>
      <c r="PYA9" s="821"/>
      <c r="PYB9" s="821"/>
      <c r="PYC9" s="821"/>
      <c r="PYD9" s="821"/>
      <c r="PYE9" s="821"/>
      <c r="PYF9" s="821"/>
      <c r="PYG9" s="821"/>
      <c r="PYH9" s="821"/>
      <c r="PYI9" s="821"/>
      <c r="PYJ9" s="821"/>
      <c r="PYK9" s="821"/>
      <c r="PYL9" s="821"/>
      <c r="PYM9" s="821"/>
      <c r="PYN9" s="821"/>
      <c r="PYO9" s="821"/>
      <c r="PYP9" s="821"/>
      <c r="PYQ9" s="821"/>
      <c r="PYR9" s="821"/>
      <c r="PYS9" s="821"/>
      <c r="PYT9" s="821"/>
      <c r="PYU9" s="821"/>
      <c r="PYV9" s="821"/>
      <c r="PYW9" s="821"/>
      <c r="PYX9" s="821"/>
      <c r="PYY9" s="821"/>
      <c r="PYZ9" s="821"/>
      <c r="PZA9" s="821"/>
      <c r="PZB9" s="821"/>
      <c r="PZC9" s="821"/>
      <c r="PZD9" s="821"/>
      <c r="PZE9" s="821"/>
      <c r="PZF9" s="821"/>
      <c r="PZG9" s="821"/>
      <c r="PZH9" s="821"/>
      <c r="PZI9" s="821"/>
      <c r="PZJ9" s="821"/>
      <c r="PZK9" s="821"/>
      <c r="PZL9" s="821"/>
      <c r="PZM9" s="821"/>
      <c r="PZN9" s="821"/>
      <c r="PZO9" s="821"/>
      <c r="PZP9" s="821"/>
      <c r="PZQ9" s="821"/>
      <c r="PZR9" s="821"/>
      <c r="PZS9" s="821"/>
      <c r="PZT9" s="821"/>
      <c r="PZU9" s="821"/>
      <c r="PZV9" s="821"/>
      <c r="PZW9" s="821"/>
      <c r="PZX9" s="821"/>
      <c r="PZY9" s="821"/>
      <c r="PZZ9" s="821"/>
      <c r="QAA9" s="821"/>
      <c r="QAB9" s="821"/>
      <c r="QAC9" s="821"/>
      <c r="QAD9" s="821"/>
      <c r="QAE9" s="821"/>
      <c r="QAF9" s="821"/>
      <c r="QAG9" s="821"/>
      <c r="QAH9" s="821"/>
      <c r="QAI9" s="821"/>
      <c r="QAJ9" s="821"/>
      <c r="QAK9" s="821"/>
      <c r="QAL9" s="821"/>
      <c r="QAM9" s="821"/>
      <c r="QAN9" s="821"/>
      <c r="QAO9" s="821"/>
      <c r="QAP9" s="821"/>
      <c r="QAQ9" s="821"/>
      <c r="QAR9" s="821"/>
      <c r="QAS9" s="821"/>
      <c r="QAT9" s="821"/>
      <c r="QAU9" s="821"/>
      <c r="QAV9" s="821"/>
      <c r="QAW9" s="821"/>
      <c r="QAX9" s="821"/>
      <c r="QAY9" s="821"/>
      <c r="QAZ9" s="821"/>
      <c r="QBA9" s="821"/>
      <c r="QBB9" s="821"/>
      <c r="QBC9" s="821"/>
      <c r="QBD9" s="821"/>
      <c r="QBE9" s="821"/>
      <c r="QBF9" s="821"/>
      <c r="QBG9" s="821"/>
      <c r="QBH9" s="821"/>
      <c r="QBI9" s="821"/>
      <c r="QBJ9" s="821"/>
      <c r="QBK9" s="821"/>
      <c r="QBL9" s="821"/>
      <c r="QBM9" s="821"/>
      <c r="QBN9" s="821"/>
      <c r="QBO9" s="821"/>
      <c r="QBP9" s="821"/>
      <c r="QBQ9" s="821"/>
      <c r="QBR9" s="821"/>
      <c r="QBS9" s="821"/>
      <c r="QBT9" s="821"/>
      <c r="QBU9" s="821"/>
      <c r="QBV9" s="821"/>
      <c r="QBW9" s="821"/>
      <c r="QBX9" s="821"/>
      <c r="QBY9" s="821"/>
      <c r="QBZ9" s="821"/>
      <c r="QCA9" s="821"/>
      <c r="QCB9" s="821"/>
      <c r="QCC9" s="821"/>
      <c r="QCD9" s="821"/>
      <c r="QCE9" s="821"/>
      <c r="QCF9" s="821"/>
      <c r="QCG9" s="821"/>
      <c r="QCH9" s="821"/>
      <c r="QCI9" s="821"/>
      <c r="QCJ9" s="821"/>
      <c r="QCK9" s="821"/>
      <c r="QCL9" s="821"/>
      <c r="QCM9" s="821"/>
      <c r="QCN9" s="821"/>
      <c r="QCO9" s="821"/>
      <c r="QCP9" s="821"/>
      <c r="QCQ9" s="821"/>
      <c r="QCR9" s="821"/>
      <c r="QCS9" s="821"/>
      <c r="QCT9" s="821"/>
      <c r="QCU9" s="821"/>
      <c r="QCV9" s="821"/>
      <c r="QCW9" s="821"/>
      <c r="QCX9" s="821"/>
      <c r="QCY9" s="821"/>
      <c r="QCZ9" s="821"/>
      <c r="QDA9" s="821"/>
      <c r="QDB9" s="821"/>
      <c r="QDC9" s="821"/>
      <c r="QDD9" s="821"/>
      <c r="QDE9" s="821"/>
      <c r="QDF9" s="821"/>
      <c r="QDG9" s="821"/>
      <c r="QDH9" s="821"/>
      <c r="QDI9" s="821"/>
      <c r="QDJ9" s="821"/>
      <c r="QDK9" s="821"/>
      <c r="QDL9" s="821"/>
      <c r="QDM9" s="821"/>
      <c r="QDN9" s="821"/>
      <c r="QDO9" s="821"/>
      <c r="QDP9" s="821"/>
      <c r="QDQ9" s="821"/>
      <c r="QDR9" s="821"/>
      <c r="QDS9" s="821"/>
      <c r="QDT9" s="821"/>
      <c r="QDU9" s="821"/>
      <c r="QDV9" s="821"/>
      <c r="QDW9" s="821"/>
      <c r="QDX9" s="821"/>
      <c r="QDY9" s="821"/>
      <c r="QDZ9" s="821"/>
      <c r="QEA9" s="821"/>
      <c r="QEB9" s="821"/>
      <c r="QEC9" s="821"/>
      <c r="QED9" s="821"/>
      <c r="QEE9" s="821"/>
      <c r="QEF9" s="821"/>
      <c r="QEG9" s="821"/>
      <c r="QEH9" s="821"/>
      <c r="QEI9" s="821"/>
      <c r="QEJ9" s="821"/>
      <c r="QEK9" s="821"/>
      <c r="QEL9" s="821"/>
      <c r="QEM9" s="821"/>
      <c r="QEN9" s="821"/>
      <c r="QEO9" s="821"/>
      <c r="QEP9" s="821"/>
      <c r="QEQ9" s="821"/>
      <c r="QER9" s="821"/>
      <c r="QES9" s="821"/>
      <c r="QET9" s="821"/>
      <c r="QEU9" s="821"/>
      <c r="QEV9" s="821"/>
      <c r="QEW9" s="821"/>
      <c r="QEX9" s="821"/>
      <c r="QEY9" s="821"/>
      <c r="QEZ9" s="821"/>
      <c r="QFA9" s="821"/>
      <c r="QFB9" s="821"/>
      <c r="QFC9" s="821"/>
      <c r="QFD9" s="821"/>
      <c r="QFE9" s="821"/>
      <c r="QFF9" s="821"/>
      <c r="QFG9" s="821"/>
      <c r="QFH9" s="821"/>
      <c r="QFI9" s="821"/>
      <c r="QFJ9" s="821"/>
      <c r="QFK9" s="821"/>
      <c r="QFL9" s="821"/>
      <c r="QFM9" s="821"/>
      <c r="QFN9" s="821"/>
      <c r="QFO9" s="821"/>
      <c r="QFP9" s="821"/>
      <c r="QFQ9" s="821"/>
      <c r="QFR9" s="821"/>
      <c r="QFS9" s="821"/>
      <c r="QFT9" s="821"/>
      <c r="QFU9" s="821"/>
      <c r="QFV9" s="821"/>
      <c r="QFW9" s="821"/>
      <c r="QFX9" s="821"/>
      <c r="QFY9" s="821"/>
      <c r="QFZ9" s="821"/>
      <c r="QGA9" s="821"/>
      <c r="QGB9" s="821"/>
      <c r="QGC9" s="821"/>
      <c r="QGD9" s="821"/>
      <c r="QGE9" s="821"/>
      <c r="QGF9" s="821"/>
      <c r="QGG9" s="821"/>
      <c r="QGH9" s="821"/>
      <c r="QGI9" s="821"/>
      <c r="QGJ9" s="821"/>
      <c r="QGK9" s="821"/>
      <c r="QGL9" s="821"/>
      <c r="QGM9" s="821"/>
      <c r="QGN9" s="821"/>
      <c r="QGO9" s="821"/>
      <c r="QGP9" s="821"/>
      <c r="QGQ9" s="821"/>
      <c r="QGR9" s="821"/>
      <c r="QGS9" s="821"/>
      <c r="QGT9" s="821"/>
      <c r="QGU9" s="821"/>
      <c r="QGV9" s="821"/>
      <c r="QGW9" s="821"/>
      <c r="QGX9" s="821"/>
      <c r="QGY9" s="821"/>
      <c r="QGZ9" s="821"/>
      <c r="QHA9" s="821"/>
      <c r="QHB9" s="821"/>
      <c r="QHC9" s="821"/>
      <c r="QHD9" s="821"/>
      <c r="QHE9" s="821"/>
      <c r="QHF9" s="821"/>
      <c r="QHG9" s="821"/>
      <c r="QHH9" s="821"/>
      <c r="QHI9" s="821"/>
      <c r="QHJ9" s="821"/>
      <c r="QHK9" s="821"/>
      <c r="QHL9" s="821"/>
      <c r="QHM9" s="821"/>
      <c r="QHN9" s="821"/>
      <c r="QHO9" s="821"/>
      <c r="QHP9" s="821"/>
      <c r="QHQ9" s="821"/>
      <c r="QHR9" s="821"/>
      <c r="QHS9" s="821"/>
      <c r="QHT9" s="821"/>
      <c r="QHU9" s="821"/>
      <c r="QHV9" s="821"/>
      <c r="QHW9" s="821"/>
      <c r="QHX9" s="821"/>
      <c r="QHY9" s="821"/>
      <c r="QHZ9" s="821"/>
      <c r="QIA9" s="821"/>
      <c r="QIB9" s="821"/>
      <c r="QIC9" s="821"/>
      <c r="QID9" s="821"/>
      <c r="QIE9" s="821"/>
      <c r="QIF9" s="821"/>
      <c r="QIG9" s="821"/>
      <c r="QIH9" s="821"/>
      <c r="QII9" s="821"/>
      <c r="QIJ9" s="821"/>
      <c r="QIK9" s="821"/>
      <c r="QIL9" s="821"/>
      <c r="QIM9" s="821"/>
      <c r="QIN9" s="821"/>
      <c r="QIO9" s="821"/>
      <c r="QIP9" s="821"/>
      <c r="QIQ9" s="821"/>
      <c r="QIR9" s="821"/>
      <c r="QIS9" s="821"/>
      <c r="QIT9" s="821"/>
      <c r="QIU9" s="821"/>
      <c r="QIV9" s="821"/>
      <c r="QIW9" s="821"/>
      <c r="QIX9" s="821"/>
      <c r="QIY9" s="821"/>
      <c r="QIZ9" s="821"/>
      <c r="QJA9" s="821"/>
      <c r="QJB9" s="821"/>
      <c r="QJC9" s="821"/>
      <c r="QJD9" s="821"/>
      <c r="QJE9" s="821"/>
      <c r="QJF9" s="821"/>
      <c r="QJG9" s="821"/>
      <c r="QJH9" s="821"/>
      <c r="QJI9" s="821"/>
      <c r="QJJ9" s="821"/>
      <c r="QJK9" s="821"/>
      <c r="QJL9" s="821"/>
      <c r="QJM9" s="821"/>
      <c r="QJN9" s="821"/>
      <c r="QJO9" s="821"/>
      <c r="QJP9" s="821"/>
      <c r="QJQ9" s="821"/>
      <c r="QJR9" s="821"/>
      <c r="QJS9" s="821"/>
      <c r="QJT9" s="821"/>
      <c r="QJU9" s="821"/>
      <c r="QJV9" s="821"/>
      <c r="QJW9" s="821"/>
      <c r="QJX9" s="821"/>
      <c r="QJY9" s="821"/>
      <c r="QJZ9" s="821"/>
      <c r="QKA9" s="821"/>
      <c r="QKB9" s="821"/>
      <c r="QKC9" s="821"/>
      <c r="QKD9" s="821"/>
      <c r="QKE9" s="821"/>
      <c r="QKF9" s="821"/>
      <c r="QKG9" s="821"/>
      <c r="QKH9" s="821"/>
      <c r="QKI9" s="821"/>
      <c r="QKJ9" s="821"/>
      <c r="QKK9" s="821"/>
      <c r="QKL9" s="821"/>
      <c r="QKM9" s="821"/>
      <c r="QKN9" s="821"/>
      <c r="QKO9" s="821"/>
      <c r="QKP9" s="821"/>
      <c r="QKQ9" s="821"/>
      <c r="QKR9" s="821"/>
      <c r="QKS9" s="821"/>
      <c r="QKT9" s="821"/>
      <c r="QKU9" s="821"/>
      <c r="QKV9" s="821"/>
      <c r="QKW9" s="821"/>
      <c r="QKX9" s="821"/>
      <c r="QKY9" s="821"/>
      <c r="QKZ9" s="821"/>
      <c r="QLA9" s="821"/>
      <c r="QLB9" s="821"/>
      <c r="QLC9" s="821"/>
      <c r="QLD9" s="821"/>
      <c r="QLE9" s="821"/>
      <c r="QLF9" s="821"/>
      <c r="QLG9" s="821"/>
      <c r="QLH9" s="821"/>
      <c r="QLI9" s="821"/>
      <c r="QLJ9" s="821"/>
      <c r="QLK9" s="821"/>
      <c r="QLL9" s="821"/>
      <c r="QLM9" s="821"/>
      <c r="QLN9" s="821"/>
      <c r="QLO9" s="821"/>
      <c r="QLP9" s="821"/>
      <c r="QLQ9" s="821"/>
      <c r="QLR9" s="821"/>
      <c r="QLS9" s="821"/>
      <c r="QLT9" s="821"/>
      <c r="QLU9" s="821"/>
      <c r="QLV9" s="821"/>
      <c r="QLW9" s="821"/>
      <c r="QLX9" s="821"/>
      <c r="QLY9" s="821"/>
      <c r="QLZ9" s="821"/>
      <c r="QMA9" s="821"/>
      <c r="QMB9" s="821"/>
      <c r="QMC9" s="821"/>
      <c r="QMD9" s="821"/>
      <c r="QME9" s="821"/>
      <c r="QMF9" s="821"/>
      <c r="QMG9" s="821"/>
      <c r="QMH9" s="821"/>
      <c r="QMI9" s="821"/>
      <c r="QMJ9" s="821"/>
      <c r="QMK9" s="821"/>
      <c r="QML9" s="821"/>
      <c r="QMM9" s="821"/>
      <c r="QMN9" s="821"/>
      <c r="QMO9" s="821"/>
      <c r="QMP9" s="821"/>
      <c r="QMQ9" s="821"/>
      <c r="QMR9" s="821"/>
      <c r="QMS9" s="821"/>
      <c r="QMT9" s="821"/>
      <c r="QMU9" s="821"/>
      <c r="QMV9" s="821"/>
      <c r="QMW9" s="821"/>
      <c r="QMX9" s="821"/>
      <c r="QMY9" s="821"/>
      <c r="QMZ9" s="821"/>
      <c r="QNA9" s="821"/>
      <c r="QNB9" s="821"/>
      <c r="QNC9" s="821"/>
      <c r="QND9" s="821"/>
      <c r="QNE9" s="821"/>
      <c r="QNF9" s="821"/>
      <c r="QNG9" s="821"/>
      <c r="QNH9" s="821"/>
      <c r="QNI9" s="821"/>
      <c r="QNJ9" s="821"/>
      <c r="QNK9" s="821"/>
      <c r="QNL9" s="821"/>
      <c r="QNM9" s="821"/>
      <c r="QNN9" s="821"/>
      <c r="QNO9" s="821"/>
      <c r="QNP9" s="821"/>
      <c r="QNQ9" s="821"/>
      <c r="QNR9" s="821"/>
      <c r="QNS9" s="821"/>
      <c r="QNT9" s="821"/>
      <c r="QNU9" s="821"/>
      <c r="QNV9" s="821"/>
      <c r="QNW9" s="821"/>
      <c r="QNX9" s="821"/>
      <c r="QNY9" s="821"/>
      <c r="QNZ9" s="821"/>
      <c r="QOA9" s="821"/>
      <c r="QOB9" s="821"/>
      <c r="QOC9" s="821"/>
      <c r="QOD9" s="821"/>
      <c r="QOE9" s="821"/>
      <c r="QOF9" s="821"/>
      <c r="QOG9" s="821"/>
      <c r="QOH9" s="821"/>
      <c r="QOI9" s="821"/>
      <c r="QOJ9" s="821"/>
      <c r="QOK9" s="821"/>
      <c r="QOL9" s="821"/>
      <c r="QOM9" s="821"/>
      <c r="QON9" s="821"/>
      <c r="QOO9" s="821"/>
      <c r="QOP9" s="821"/>
      <c r="QOQ9" s="821"/>
      <c r="QOR9" s="821"/>
      <c r="QOS9" s="821"/>
      <c r="QOT9" s="821"/>
      <c r="QOU9" s="821"/>
      <c r="QOV9" s="821"/>
      <c r="QOW9" s="821"/>
      <c r="QOX9" s="821"/>
      <c r="QOY9" s="821"/>
      <c r="QOZ9" s="821"/>
      <c r="QPA9" s="821"/>
      <c r="QPB9" s="821"/>
      <c r="QPC9" s="821"/>
      <c r="QPD9" s="821"/>
      <c r="QPE9" s="821"/>
      <c r="QPF9" s="821"/>
      <c r="QPG9" s="821"/>
      <c r="QPH9" s="821"/>
      <c r="QPI9" s="821"/>
      <c r="QPJ9" s="821"/>
      <c r="QPK9" s="821"/>
      <c r="QPL9" s="821"/>
      <c r="QPM9" s="821"/>
      <c r="QPN9" s="821"/>
      <c r="QPO9" s="821"/>
      <c r="QPP9" s="821"/>
      <c r="QPQ9" s="821"/>
      <c r="QPR9" s="821"/>
      <c r="QPS9" s="821"/>
      <c r="QPT9" s="821"/>
      <c r="QPU9" s="821"/>
      <c r="QPV9" s="821"/>
      <c r="QPW9" s="821"/>
      <c r="QPX9" s="821"/>
      <c r="QPY9" s="821"/>
      <c r="QPZ9" s="821"/>
      <c r="QQA9" s="821"/>
      <c r="QQB9" s="821"/>
      <c r="QQC9" s="821"/>
      <c r="QQD9" s="821"/>
      <c r="QQE9" s="821"/>
      <c r="QQF9" s="821"/>
      <c r="QQG9" s="821"/>
      <c r="QQH9" s="821"/>
      <c r="QQI9" s="821"/>
      <c r="QQJ9" s="821"/>
      <c r="QQK9" s="821"/>
      <c r="QQL9" s="821"/>
      <c r="QQM9" s="821"/>
      <c r="QQN9" s="821"/>
      <c r="QQO9" s="821"/>
      <c r="QQP9" s="821"/>
      <c r="QQQ9" s="821"/>
      <c r="QQR9" s="821"/>
      <c r="QQS9" s="821"/>
      <c r="QQT9" s="821"/>
      <c r="QQU9" s="821"/>
      <c r="QQV9" s="821"/>
      <c r="QQW9" s="821"/>
      <c r="QQX9" s="821"/>
      <c r="QQY9" s="821"/>
      <c r="QQZ9" s="821"/>
      <c r="QRA9" s="821"/>
      <c r="QRB9" s="821"/>
      <c r="QRC9" s="821"/>
      <c r="QRD9" s="821"/>
      <c r="QRE9" s="821"/>
      <c r="QRF9" s="821"/>
      <c r="QRG9" s="821"/>
      <c r="QRH9" s="821"/>
      <c r="QRI9" s="821"/>
      <c r="QRJ9" s="821"/>
      <c r="QRK9" s="821"/>
      <c r="QRL9" s="821"/>
      <c r="QRM9" s="821"/>
      <c r="QRN9" s="821"/>
      <c r="QRO9" s="821"/>
      <c r="QRP9" s="821"/>
      <c r="QRQ9" s="821"/>
      <c r="QRR9" s="821"/>
      <c r="QRS9" s="821"/>
      <c r="QRT9" s="821"/>
      <c r="QRU9" s="821"/>
      <c r="QRV9" s="821"/>
      <c r="QRW9" s="821"/>
      <c r="QRX9" s="821"/>
      <c r="QRY9" s="821"/>
      <c r="QRZ9" s="821"/>
      <c r="QSA9" s="821"/>
      <c r="QSB9" s="821"/>
      <c r="QSC9" s="821"/>
      <c r="QSD9" s="821"/>
      <c r="QSE9" s="821"/>
      <c r="QSF9" s="821"/>
      <c r="QSG9" s="821"/>
      <c r="QSH9" s="821"/>
      <c r="QSI9" s="821"/>
      <c r="QSJ9" s="821"/>
      <c r="QSK9" s="821"/>
      <c r="QSL9" s="821"/>
      <c r="QSM9" s="821"/>
      <c r="QSN9" s="821"/>
      <c r="QSO9" s="821"/>
      <c r="QSP9" s="821"/>
      <c r="QSQ9" s="821"/>
      <c r="QSR9" s="821"/>
      <c r="QSS9" s="821"/>
      <c r="QST9" s="821"/>
      <c r="QSU9" s="821"/>
      <c r="QSV9" s="821"/>
      <c r="QSW9" s="821"/>
      <c r="QSX9" s="821"/>
      <c r="QSY9" s="821"/>
      <c r="QSZ9" s="821"/>
      <c r="QTA9" s="821"/>
      <c r="QTB9" s="821"/>
      <c r="QTC9" s="821"/>
      <c r="QTD9" s="821"/>
      <c r="QTE9" s="821"/>
      <c r="QTF9" s="821"/>
      <c r="QTG9" s="821"/>
      <c r="QTH9" s="821"/>
      <c r="QTI9" s="821"/>
      <c r="QTJ9" s="821"/>
      <c r="QTK9" s="821"/>
      <c r="QTL9" s="821"/>
      <c r="QTM9" s="821"/>
      <c r="QTN9" s="821"/>
      <c r="QTO9" s="821"/>
      <c r="QTP9" s="821"/>
      <c r="QTQ9" s="821"/>
      <c r="QTR9" s="821"/>
      <c r="QTS9" s="821"/>
      <c r="QTT9" s="821"/>
      <c r="QTU9" s="821"/>
      <c r="QTV9" s="821"/>
      <c r="QTW9" s="821"/>
      <c r="QTX9" s="821"/>
      <c r="QTY9" s="821"/>
      <c r="QTZ9" s="821"/>
      <c r="QUA9" s="821"/>
      <c r="QUB9" s="821"/>
      <c r="QUC9" s="821"/>
      <c r="QUD9" s="821"/>
      <c r="QUE9" s="821"/>
      <c r="QUF9" s="821"/>
      <c r="QUG9" s="821"/>
      <c r="QUH9" s="821"/>
      <c r="QUI9" s="821"/>
      <c r="QUJ9" s="821"/>
      <c r="QUK9" s="821"/>
      <c r="QUL9" s="821"/>
      <c r="QUM9" s="821"/>
      <c r="QUN9" s="821"/>
      <c r="QUO9" s="821"/>
      <c r="QUP9" s="821"/>
      <c r="QUQ9" s="821"/>
      <c r="QUR9" s="821"/>
      <c r="QUS9" s="821"/>
      <c r="QUT9" s="821"/>
      <c r="QUU9" s="821"/>
      <c r="QUV9" s="821"/>
      <c r="QUW9" s="821"/>
      <c r="QUX9" s="821"/>
      <c r="QUY9" s="821"/>
      <c r="QUZ9" s="821"/>
      <c r="QVA9" s="821"/>
      <c r="QVB9" s="821"/>
      <c r="QVC9" s="821"/>
      <c r="QVD9" s="821"/>
      <c r="QVE9" s="821"/>
      <c r="QVF9" s="821"/>
      <c r="QVG9" s="821"/>
      <c r="QVH9" s="821"/>
      <c r="QVI9" s="821"/>
      <c r="QVJ9" s="821"/>
      <c r="QVK9" s="821"/>
      <c r="QVL9" s="821"/>
      <c r="QVM9" s="821"/>
      <c r="QVN9" s="821"/>
      <c r="QVO9" s="821"/>
      <c r="QVP9" s="821"/>
      <c r="QVQ9" s="821"/>
      <c r="QVR9" s="821"/>
      <c r="QVS9" s="821"/>
      <c r="QVT9" s="821"/>
      <c r="QVU9" s="821"/>
      <c r="QVV9" s="821"/>
      <c r="QVW9" s="821"/>
      <c r="QVX9" s="821"/>
      <c r="QVY9" s="821"/>
      <c r="QVZ9" s="821"/>
      <c r="QWA9" s="821"/>
      <c r="QWB9" s="821"/>
      <c r="QWC9" s="821"/>
      <c r="QWD9" s="821"/>
      <c r="QWE9" s="821"/>
      <c r="QWF9" s="821"/>
      <c r="QWG9" s="821"/>
      <c r="QWH9" s="821"/>
      <c r="QWI9" s="821"/>
      <c r="QWJ9" s="821"/>
      <c r="QWK9" s="821"/>
      <c r="QWL9" s="821"/>
      <c r="QWM9" s="821"/>
      <c r="QWN9" s="821"/>
      <c r="QWO9" s="821"/>
      <c r="QWP9" s="821"/>
      <c r="QWQ9" s="821"/>
      <c r="QWR9" s="821"/>
      <c r="QWS9" s="821"/>
      <c r="QWT9" s="821"/>
      <c r="QWU9" s="821"/>
      <c r="QWV9" s="821"/>
      <c r="QWW9" s="821"/>
      <c r="QWX9" s="821"/>
      <c r="QWY9" s="821"/>
      <c r="QWZ9" s="821"/>
      <c r="QXA9" s="821"/>
      <c r="QXB9" s="821"/>
      <c r="QXC9" s="821"/>
      <c r="QXD9" s="821"/>
      <c r="QXE9" s="821"/>
      <c r="QXF9" s="821"/>
      <c r="QXG9" s="821"/>
      <c r="QXH9" s="821"/>
      <c r="QXI9" s="821"/>
      <c r="QXJ9" s="821"/>
      <c r="QXK9" s="821"/>
      <c r="QXL9" s="821"/>
      <c r="QXM9" s="821"/>
      <c r="QXN9" s="821"/>
      <c r="QXO9" s="821"/>
      <c r="QXP9" s="821"/>
      <c r="QXQ9" s="821"/>
      <c r="QXR9" s="821"/>
      <c r="QXS9" s="821"/>
      <c r="QXT9" s="821"/>
      <c r="QXU9" s="821"/>
      <c r="QXV9" s="821"/>
      <c r="QXW9" s="821"/>
      <c r="QXX9" s="821"/>
      <c r="QXY9" s="821"/>
      <c r="QXZ9" s="821"/>
      <c r="QYA9" s="821"/>
      <c r="QYB9" s="821"/>
      <c r="QYC9" s="821"/>
      <c r="QYD9" s="821"/>
      <c r="QYE9" s="821"/>
      <c r="QYF9" s="821"/>
      <c r="QYG9" s="821"/>
      <c r="QYH9" s="821"/>
      <c r="QYI9" s="821"/>
      <c r="QYJ9" s="821"/>
      <c r="QYK9" s="821"/>
      <c r="QYL9" s="821"/>
      <c r="QYM9" s="821"/>
      <c r="QYN9" s="821"/>
      <c r="QYO9" s="821"/>
      <c r="QYP9" s="821"/>
      <c r="QYQ9" s="821"/>
      <c r="QYR9" s="821"/>
      <c r="QYS9" s="821"/>
      <c r="QYT9" s="821"/>
      <c r="QYU9" s="821"/>
      <c r="QYV9" s="821"/>
      <c r="QYW9" s="821"/>
      <c r="QYX9" s="821"/>
      <c r="QYY9" s="821"/>
      <c r="QYZ9" s="821"/>
      <c r="QZA9" s="821"/>
      <c r="QZB9" s="821"/>
      <c r="QZC9" s="821"/>
      <c r="QZD9" s="821"/>
      <c r="QZE9" s="821"/>
      <c r="QZF9" s="821"/>
      <c r="QZG9" s="821"/>
      <c r="QZH9" s="821"/>
      <c r="QZI9" s="821"/>
      <c r="QZJ9" s="821"/>
      <c r="QZK9" s="821"/>
      <c r="QZL9" s="821"/>
      <c r="QZM9" s="821"/>
      <c r="QZN9" s="821"/>
      <c r="QZO9" s="821"/>
      <c r="QZP9" s="821"/>
      <c r="QZQ9" s="821"/>
      <c r="QZR9" s="821"/>
      <c r="QZS9" s="821"/>
      <c r="QZT9" s="821"/>
      <c r="QZU9" s="821"/>
      <c r="QZV9" s="821"/>
      <c r="QZW9" s="821"/>
      <c r="QZX9" s="821"/>
      <c r="QZY9" s="821"/>
      <c r="QZZ9" s="821"/>
      <c r="RAA9" s="821"/>
      <c r="RAB9" s="821"/>
      <c r="RAC9" s="821"/>
      <c r="RAD9" s="821"/>
      <c r="RAE9" s="821"/>
      <c r="RAF9" s="821"/>
      <c r="RAG9" s="821"/>
      <c r="RAH9" s="821"/>
      <c r="RAI9" s="821"/>
      <c r="RAJ9" s="821"/>
      <c r="RAK9" s="821"/>
      <c r="RAL9" s="821"/>
      <c r="RAM9" s="821"/>
      <c r="RAN9" s="821"/>
      <c r="RAO9" s="821"/>
      <c r="RAP9" s="821"/>
      <c r="RAQ9" s="821"/>
      <c r="RAR9" s="821"/>
      <c r="RAS9" s="821"/>
      <c r="RAT9" s="821"/>
      <c r="RAU9" s="821"/>
      <c r="RAV9" s="821"/>
      <c r="RAW9" s="821"/>
      <c r="RAX9" s="821"/>
      <c r="RAY9" s="821"/>
      <c r="RAZ9" s="821"/>
      <c r="RBA9" s="821"/>
      <c r="RBB9" s="821"/>
      <c r="RBC9" s="821"/>
      <c r="RBD9" s="821"/>
      <c r="RBE9" s="821"/>
      <c r="RBF9" s="821"/>
      <c r="RBG9" s="821"/>
      <c r="RBH9" s="821"/>
      <c r="RBI9" s="821"/>
      <c r="RBJ9" s="821"/>
      <c r="RBK9" s="821"/>
      <c r="RBL9" s="821"/>
      <c r="RBM9" s="821"/>
      <c r="RBN9" s="821"/>
      <c r="RBO9" s="821"/>
      <c r="RBP9" s="821"/>
      <c r="RBQ9" s="821"/>
      <c r="RBR9" s="821"/>
      <c r="RBS9" s="821"/>
      <c r="RBT9" s="821"/>
      <c r="RBU9" s="821"/>
      <c r="RBV9" s="821"/>
      <c r="RBW9" s="821"/>
      <c r="RBX9" s="821"/>
      <c r="RBY9" s="821"/>
      <c r="RBZ9" s="821"/>
      <c r="RCA9" s="821"/>
      <c r="RCB9" s="821"/>
      <c r="RCC9" s="821"/>
      <c r="RCD9" s="821"/>
      <c r="RCE9" s="821"/>
      <c r="RCF9" s="821"/>
      <c r="RCG9" s="821"/>
      <c r="RCH9" s="821"/>
      <c r="RCI9" s="821"/>
      <c r="RCJ9" s="821"/>
      <c r="RCK9" s="821"/>
      <c r="RCL9" s="821"/>
      <c r="RCM9" s="821"/>
      <c r="RCN9" s="821"/>
      <c r="RCO9" s="821"/>
      <c r="RCP9" s="821"/>
      <c r="RCQ9" s="821"/>
      <c r="RCR9" s="821"/>
      <c r="RCS9" s="821"/>
      <c r="RCT9" s="821"/>
      <c r="RCU9" s="821"/>
      <c r="RCV9" s="821"/>
      <c r="RCW9" s="821"/>
      <c r="RCX9" s="821"/>
      <c r="RCY9" s="821"/>
      <c r="RCZ9" s="821"/>
      <c r="RDA9" s="821"/>
      <c r="RDB9" s="821"/>
      <c r="RDC9" s="821"/>
      <c r="RDD9" s="821"/>
      <c r="RDE9" s="821"/>
      <c r="RDF9" s="821"/>
      <c r="RDG9" s="821"/>
      <c r="RDH9" s="821"/>
      <c r="RDI9" s="821"/>
      <c r="RDJ9" s="821"/>
      <c r="RDK9" s="821"/>
      <c r="RDL9" s="821"/>
      <c r="RDM9" s="821"/>
      <c r="RDN9" s="821"/>
      <c r="RDO9" s="821"/>
      <c r="RDP9" s="821"/>
      <c r="RDQ9" s="821"/>
      <c r="RDR9" s="821"/>
      <c r="RDS9" s="821"/>
      <c r="RDT9" s="821"/>
      <c r="RDU9" s="821"/>
      <c r="RDV9" s="821"/>
      <c r="RDW9" s="821"/>
      <c r="RDX9" s="821"/>
      <c r="RDY9" s="821"/>
      <c r="RDZ9" s="821"/>
      <c r="REA9" s="821"/>
      <c r="REB9" s="821"/>
      <c r="REC9" s="821"/>
      <c r="RED9" s="821"/>
      <c r="REE9" s="821"/>
      <c r="REF9" s="821"/>
      <c r="REG9" s="821"/>
      <c r="REH9" s="821"/>
      <c r="REI9" s="821"/>
      <c r="REJ9" s="821"/>
      <c r="REK9" s="821"/>
      <c r="REL9" s="821"/>
      <c r="REM9" s="821"/>
      <c r="REN9" s="821"/>
      <c r="REO9" s="821"/>
      <c r="REP9" s="821"/>
      <c r="REQ9" s="821"/>
      <c r="RER9" s="821"/>
      <c r="RES9" s="821"/>
      <c r="RET9" s="821"/>
      <c r="REU9" s="821"/>
      <c r="REV9" s="821"/>
      <c r="REW9" s="821"/>
      <c r="REX9" s="821"/>
      <c r="REY9" s="821"/>
      <c r="REZ9" s="821"/>
      <c r="RFA9" s="821"/>
      <c r="RFB9" s="821"/>
      <c r="RFC9" s="821"/>
      <c r="RFD9" s="821"/>
      <c r="RFE9" s="821"/>
      <c r="RFF9" s="821"/>
      <c r="RFG9" s="821"/>
      <c r="RFH9" s="821"/>
      <c r="RFI9" s="821"/>
      <c r="RFJ9" s="821"/>
      <c r="RFK9" s="821"/>
      <c r="RFL9" s="821"/>
      <c r="RFM9" s="821"/>
      <c r="RFN9" s="821"/>
      <c r="RFO9" s="821"/>
      <c r="RFP9" s="821"/>
      <c r="RFQ9" s="821"/>
      <c r="RFR9" s="821"/>
      <c r="RFS9" s="821"/>
      <c r="RFT9" s="821"/>
      <c r="RFU9" s="821"/>
      <c r="RFV9" s="821"/>
      <c r="RFW9" s="821"/>
      <c r="RFX9" s="821"/>
      <c r="RFY9" s="821"/>
      <c r="RFZ9" s="821"/>
      <c r="RGA9" s="821"/>
      <c r="RGB9" s="821"/>
      <c r="RGC9" s="821"/>
      <c r="RGD9" s="821"/>
      <c r="RGE9" s="821"/>
      <c r="RGF9" s="821"/>
      <c r="RGG9" s="821"/>
      <c r="RGH9" s="821"/>
      <c r="RGI9" s="821"/>
      <c r="RGJ9" s="821"/>
      <c r="RGK9" s="821"/>
      <c r="RGL9" s="821"/>
      <c r="RGM9" s="821"/>
      <c r="RGN9" s="821"/>
      <c r="RGO9" s="821"/>
      <c r="RGP9" s="821"/>
      <c r="RGQ9" s="821"/>
      <c r="RGR9" s="821"/>
      <c r="RGS9" s="821"/>
      <c r="RGT9" s="821"/>
      <c r="RGU9" s="821"/>
      <c r="RGV9" s="821"/>
      <c r="RGW9" s="821"/>
      <c r="RGX9" s="821"/>
      <c r="RGY9" s="821"/>
      <c r="RGZ9" s="821"/>
      <c r="RHA9" s="821"/>
      <c r="RHB9" s="821"/>
      <c r="RHC9" s="821"/>
      <c r="RHD9" s="821"/>
      <c r="RHE9" s="821"/>
      <c r="RHF9" s="821"/>
      <c r="RHG9" s="821"/>
      <c r="RHH9" s="821"/>
      <c r="RHI9" s="821"/>
      <c r="RHJ9" s="821"/>
      <c r="RHK9" s="821"/>
      <c r="RHL9" s="821"/>
      <c r="RHM9" s="821"/>
      <c r="RHN9" s="821"/>
      <c r="RHO9" s="821"/>
      <c r="RHP9" s="821"/>
      <c r="RHQ9" s="821"/>
      <c r="RHR9" s="821"/>
      <c r="RHS9" s="821"/>
      <c r="RHT9" s="821"/>
      <c r="RHU9" s="821"/>
      <c r="RHV9" s="821"/>
      <c r="RHW9" s="821"/>
      <c r="RHX9" s="821"/>
      <c r="RHY9" s="821"/>
      <c r="RHZ9" s="821"/>
      <c r="RIA9" s="821"/>
      <c r="RIB9" s="821"/>
      <c r="RIC9" s="821"/>
      <c r="RID9" s="821"/>
      <c r="RIE9" s="821"/>
      <c r="RIF9" s="821"/>
      <c r="RIG9" s="821"/>
      <c r="RIH9" s="821"/>
      <c r="RII9" s="821"/>
      <c r="RIJ9" s="821"/>
      <c r="RIK9" s="821"/>
      <c r="RIL9" s="821"/>
      <c r="RIM9" s="821"/>
      <c r="RIN9" s="821"/>
      <c r="RIO9" s="821"/>
      <c r="RIP9" s="821"/>
      <c r="RIQ9" s="821"/>
      <c r="RIR9" s="821"/>
      <c r="RIS9" s="821"/>
      <c r="RIT9" s="821"/>
      <c r="RIU9" s="821"/>
      <c r="RIV9" s="821"/>
      <c r="RIW9" s="821"/>
      <c r="RIX9" s="821"/>
      <c r="RIY9" s="821"/>
      <c r="RIZ9" s="821"/>
      <c r="RJA9" s="821"/>
      <c r="RJB9" s="821"/>
      <c r="RJC9" s="821"/>
      <c r="RJD9" s="821"/>
      <c r="RJE9" s="821"/>
      <c r="RJF9" s="821"/>
      <c r="RJG9" s="821"/>
      <c r="RJH9" s="821"/>
      <c r="RJI9" s="821"/>
      <c r="RJJ9" s="821"/>
      <c r="RJK9" s="821"/>
      <c r="RJL9" s="821"/>
      <c r="RJM9" s="821"/>
      <c r="RJN9" s="821"/>
      <c r="RJO9" s="821"/>
      <c r="RJP9" s="821"/>
      <c r="RJQ9" s="821"/>
      <c r="RJR9" s="821"/>
      <c r="RJS9" s="821"/>
      <c r="RJT9" s="821"/>
      <c r="RJU9" s="821"/>
      <c r="RJV9" s="821"/>
      <c r="RJW9" s="821"/>
      <c r="RJX9" s="821"/>
      <c r="RJY9" s="821"/>
      <c r="RJZ9" s="821"/>
      <c r="RKA9" s="821"/>
      <c r="RKB9" s="821"/>
      <c r="RKC9" s="821"/>
      <c r="RKD9" s="821"/>
      <c r="RKE9" s="821"/>
      <c r="RKF9" s="821"/>
      <c r="RKG9" s="821"/>
      <c r="RKH9" s="821"/>
      <c r="RKI9" s="821"/>
      <c r="RKJ9" s="821"/>
      <c r="RKK9" s="821"/>
      <c r="RKL9" s="821"/>
      <c r="RKM9" s="821"/>
      <c r="RKN9" s="821"/>
      <c r="RKO9" s="821"/>
      <c r="RKP9" s="821"/>
      <c r="RKQ9" s="821"/>
      <c r="RKR9" s="821"/>
      <c r="RKS9" s="821"/>
      <c r="RKT9" s="821"/>
      <c r="RKU9" s="821"/>
      <c r="RKV9" s="821"/>
      <c r="RKW9" s="821"/>
      <c r="RKX9" s="821"/>
      <c r="RKY9" s="821"/>
      <c r="RKZ9" s="821"/>
      <c r="RLA9" s="821"/>
      <c r="RLB9" s="821"/>
      <c r="RLC9" s="821"/>
      <c r="RLD9" s="821"/>
      <c r="RLE9" s="821"/>
      <c r="RLF9" s="821"/>
      <c r="RLG9" s="821"/>
      <c r="RLH9" s="821"/>
      <c r="RLI9" s="821"/>
      <c r="RLJ9" s="821"/>
      <c r="RLK9" s="821"/>
      <c r="RLL9" s="821"/>
      <c r="RLM9" s="821"/>
      <c r="RLN9" s="821"/>
      <c r="RLO9" s="821"/>
      <c r="RLP9" s="821"/>
      <c r="RLQ9" s="821"/>
      <c r="RLR9" s="821"/>
      <c r="RLS9" s="821"/>
      <c r="RLT9" s="821"/>
      <c r="RLU9" s="821"/>
      <c r="RLV9" s="821"/>
      <c r="RLW9" s="821"/>
      <c r="RLX9" s="821"/>
      <c r="RLY9" s="821"/>
      <c r="RLZ9" s="821"/>
      <c r="RMA9" s="821"/>
      <c r="RMB9" s="821"/>
      <c r="RMC9" s="821"/>
      <c r="RMD9" s="821"/>
      <c r="RME9" s="821"/>
      <c r="RMF9" s="821"/>
      <c r="RMG9" s="821"/>
      <c r="RMH9" s="821"/>
      <c r="RMI9" s="821"/>
      <c r="RMJ9" s="821"/>
      <c r="RMK9" s="821"/>
      <c r="RML9" s="821"/>
      <c r="RMM9" s="821"/>
      <c r="RMN9" s="821"/>
      <c r="RMO9" s="821"/>
      <c r="RMP9" s="821"/>
      <c r="RMQ9" s="821"/>
      <c r="RMR9" s="821"/>
      <c r="RMS9" s="821"/>
      <c r="RMT9" s="821"/>
      <c r="RMU9" s="821"/>
      <c r="RMV9" s="821"/>
      <c r="RMW9" s="821"/>
      <c r="RMX9" s="821"/>
      <c r="RMY9" s="821"/>
      <c r="RMZ9" s="821"/>
      <c r="RNA9" s="821"/>
      <c r="RNB9" s="821"/>
      <c r="RNC9" s="821"/>
      <c r="RND9" s="821"/>
      <c r="RNE9" s="821"/>
      <c r="RNF9" s="821"/>
      <c r="RNG9" s="821"/>
      <c r="RNH9" s="821"/>
      <c r="RNI9" s="821"/>
      <c r="RNJ9" s="821"/>
      <c r="RNK9" s="821"/>
      <c r="RNL9" s="821"/>
      <c r="RNM9" s="821"/>
      <c r="RNN9" s="821"/>
      <c r="RNO9" s="821"/>
      <c r="RNP9" s="821"/>
      <c r="RNQ9" s="821"/>
      <c r="RNR9" s="821"/>
      <c r="RNS9" s="821"/>
      <c r="RNT9" s="821"/>
      <c r="RNU9" s="821"/>
      <c r="RNV9" s="821"/>
      <c r="RNW9" s="821"/>
      <c r="RNX9" s="821"/>
      <c r="RNY9" s="821"/>
      <c r="RNZ9" s="821"/>
      <c r="ROA9" s="821"/>
      <c r="ROB9" s="821"/>
      <c r="ROC9" s="821"/>
      <c r="ROD9" s="821"/>
      <c r="ROE9" s="821"/>
      <c r="ROF9" s="821"/>
      <c r="ROG9" s="821"/>
      <c r="ROH9" s="821"/>
      <c r="ROI9" s="821"/>
      <c r="ROJ9" s="821"/>
      <c r="ROK9" s="821"/>
      <c r="ROL9" s="821"/>
      <c r="ROM9" s="821"/>
      <c r="RON9" s="821"/>
      <c r="ROO9" s="821"/>
      <c r="ROP9" s="821"/>
      <c r="ROQ9" s="821"/>
      <c r="ROR9" s="821"/>
      <c r="ROS9" s="821"/>
      <c r="ROT9" s="821"/>
      <c r="ROU9" s="821"/>
      <c r="ROV9" s="821"/>
      <c r="ROW9" s="821"/>
      <c r="ROX9" s="821"/>
      <c r="ROY9" s="821"/>
      <c r="ROZ9" s="821"/>
      <c r="RPA9" s="821"/>
      <c r="RPB9" s="821"/>
      <c r="RPC9" s="821"/>
      <c r="RPD9" s="821"/>
      <c r="RPE9" s="821"/>
      <c r="RPF9" s="821"/>
      <c r="RPG9" s="821"/>
      <c r="RPH9" s="821"/>
      <c r="RPI9" s="821"/>
      <c r="RPJ9" s="821"/>
      <c r="RPK9" s="821"/>
      <c r="RPL9" s="821"/>
      <c r="RPM9" s="821"/>
      <c r="RPN9" s="821"/>
      <c r="RPO9" s="821"/>
      <c r="RPP9" s="821"/>
      <c r="RPQ9" s="821"/>
      <c r="RPR9" s="821"/>
      <c r="RPS9" s="821"/>
      <c r="RPT9" s="821"/>
      <c r="RPU9" s="821"/>
      <c r="RPV9" s="821"/>
      <c r="RPW9" s="821"/>
      <c r="RPX9" s="821"/>
      <c r="RPY9" s="821"/>
      <c r="RPZ9" s="821"/>
      <c r="RQA9" s="821"/>
      <c r="RQB9" s="821"/>
      <c r="RQC9" s="821"/>
      <c r="RQD9" s="821"/>
      <c r="RQE9" s="821"/>
      <c r="RQF9" s="821"/>
      <c r="RQG9" s="821"/>
      <c r="RQH9" s="821"/>
      <c r="RQI9" s="821"/>
      <c r="RQJ9" s="821"/>
      <c r="RQK9" s="821"/>
      <c r="RQL9" s="821"/>
      <c r="RQM9" s="821"/>
      <c r="RQN9" s="821"/>
      <c r="RQO9" s="821"/>
      <c r="RQP9" s="821"/>
      <c r="RQQ9" s="821"/>
      <c r="RQR9" s="821"/>
      <c r="RQS9" s="821"/>
      <c r="RQT9" s="821"/>
      <c r="RQU9" s="821"/>
      <c r="RQV9" s="821"/>
      <c r="RQW9" s="821"/>
      <c r="RQX9" s="821"/>
      <c r="RQY9" s="821"/>
      <c r="RQZ9" s="821"/>
      <c r="RRA9" s="821"/>
      <c r="RRB9" s="821"/>
      <c r="RRC9" s="821"/>
      <c r="RRD9" s="821"/>
      <c r="RRE9" s="821"/>
      <c r="RRF9" s="821"/>
      <c r="RRG9" s="821"/>
      <c r="RRH9" s="821"/>
      <c r="RRI9" s="821"/>
      <c r="RRJ9" s="821"/>
      <c r="RRK9" s="821"/>
      <c r="RRL9" s="821"/>
      <c r="RRM9" s="821"/>
      <c r="RRN9" s="821"/>
      <c r="RRO9" s="821"/>
      <c r="RRP9" s="821"/>
      <c r="RRQ9" s="821"/>
      <c r="RRR9" s="821"/>
      <c r="RRS9" s="821"/>
      <c r="RRT9" s="821"/>
      <c r="RRU9" s="821"/>
      <c r="RRV9" s="821"/>
      <c r="RRW9" s="821"/>
      <c r="RRX9" s="821"/>
      <c r="RRY9" s="821"/>
      <c r="RRZ9" s="821"/>
      <c r="RSA9" s="821"/>
      <c r="RSB9" s="821"/>
      <c r="RSC9" s="821"/>
      <c r="RSD9" s="821"/>
      <c r="RSE9" s="821"/>
      <c r="RSF9" s="821"/>
      <c r="RSG9" s="821"/>
      <c r="RSH9" s="821"/>
      <c r="RSI9" s="821"/>
      <c r="RSJ9" s="821"/>
      <c r="RSK9" s="821"/>
      <c r="RSL9" s="821"/>
      <c r="RSM9" s="821"/>
      <c r="RSN9" s="821"/>
      <c r="RSO9" s="821"/>
      <c r="RSP9" s="821"/>
      <c r="RSQ9" s="821"/>
      <c r="RSR9" s="821"/>
      <c r="RSS9" s="821"/>
      <c r="RST9" s="821"/>
      <c r="RSU9" s="821"/>
      <c r="RSV9" s="821"/>
      <c r="RSW9" s="821"/>
      <c r="RSX9" s="821"/>
      <c r="RSY9" s="821"/>
      <c r="RSZ9" s="821"/>
      <c r="RTA9" s="821"/>
      <c r="RTB9" s="821"/>
      <c r="RTC9" s="821"/>
      <c r="RTD9" s="821"/>
      <c r="RTE9" s="821"/>
      <c r="RTF9" s="821"/>
      <c r="RTG9" s="821"/>
      <c r="RTH9" s="821"/>
      <c r="RTI9" s="821"/>
      <c r="RTJ9" s="821"/>
      <c r="RTK9" s="821"/>
      <c r="RTL9" s="821"/>
      <c r="RTM9" s="821"/>
      <c r="RTN9" s="821"/>
      <c r="RTO9" s="821"/>
      <c r="RTP9" s="821"/>
      <c r="RTQ9" s="821"/>
      <c r="RTR9" s="821"/>
      <c r="RTS9" s="821"/>
      <c r="RTT9" s="821"/>
      <c r="RTU9" s="821"/>
      <c r="RTV9" s="821"/>
      <c r="RTW9" s="821"/>
      <c r="RTX9" s="821"/>
      <c r="RTY9" s="821"/>
      <c r="RTZ9" s="821"/>
      <c r="RUA9" s="821"/>
      <c r="RUB9" s="821"/>
      <c r="RUC9" s="821"/>
      <c r="RUD9" s="821"/>
      <c r="RUE9" s="821"/>
      <c r="RUF9" s="821"/>
      <c r="RUG9" s="821"/>
      <c r="RUH9" s="821"/>
      <c r="RUI9" s="821"/>
      <c r="RUJ9" s="821"/>
      <c r="RUK9" s="821"/>
      <c r="RUL9" s="821"/>
      <c r="RUM9" s="821"/>
      <c r="RUN9" s="821"/>
      <c r="RUO9" s="821"/>
      <c r="RUP9" s="821"/>
      <c r="RUQ9" s="821"/>
      <c r="RUR9" s="821"/>
      <c r="RUS9" s="821"/>
      <c r="RUT9" s="821"/>
      <c r="RUU9" s="821"/>
      <c r="RUV9" s="821"/>
      <c r="RUW9" s="821"/>
      <c r="RUX9" s="821"/>
      <c r="RUY9" s="821"/>
      <c r="RUZ9" s="821"/>
      <c r="RVA9" s="821"/>
      <c r="RVB9" s="821"/>
      <c r="RVC9" s="821"/>
      <c r="RVD9" s="821"/>
      <c r="RVE9" s="821"/>
      <c r="RVF9" s="821"/>
      <c r="RVG9" s="821"/>
      <c r="RVH9" s="821"/>
      <c r="RVI9" s="821"/>
      <c r="RVJ9" s="821"/>
      <c r="RVK9" s="821"/>
      <c r="RVL9" s="821"/>
      <c r="RVM9" s="821"/>
      <c r="RVN9" s="821"/>
      <c r="RVO9" s="821"/>
      <c r="RVP9" s="821"/>
      <c r="RVQ9" s="821"/>
      <c r="RVR9" s="821"/>
      <c r="RVS9" s="821"/>
      <c r="RVT9" s="821"/>
      <c r="RVU9" s="821"/>
      <c r="RVV9" s="821"/>
      <c r="RVW9" s="821"/>
      <c r="RVX9" s="821"/>
      <c r="RVY9" s="821"/>
      <c r="RVZ9" s="821"/>
      <c r="RWA9" s="821"/>
      <c r="RWB9" s="821"/>
      <c r="RWC9" s="821"/>
      <c r="RWD9" s="821"/>
      <c r="RWE9" s="821"/>
      <c r="RWF9" s="821"/>
      <c r="RWG9" s="821"/>
      <c r="RWH9" s="821"/>
      <c r="RWI9" s="821"/>
      <c r="RWJ9" s="821"/>
      <c r="RWK9" s="821"/>
      <c r="RWL9" s="821"/>
      <c r="RWM9" s="821"/>
      <c r="RWN9" s="821"/>
      <c r="RWO9" s="821"/>
      <c r="RWP9" s="821"/>
      <c r="RWQ9" s="821"/>
      <c r="RWR9" s="821"/>
      <c r="RWS9" s="821"/>
      <c r="RWT9" s="821"/>
      <c r="RWU9" s="821"/>
      <c r="RWV9" s="821"/>
      <c r="RWW9" s="821"/>
      <c r="RWX9" s="821"/>
      <c r="RWY9" s="821"/>
      <c r="RWZ9" s="821"/>
      <c r="RXA9" s="821"/>
      <c r="RXB9" s="821"/>
      <c r="RXC9" s="821"/>
      <c r="RXD9" s="821"/>
      <c r="RXE9" s="821"/>
      <c r="RXF9" s="821"/>
      <c r="RXG9" s="821"/>
      <c r="RXH9" s="821"/>
      <c r="RXI9" s="821"/>
      <c r="RXJ9" s="821"/>
      <c r="RXK9" s="821"/>
      <c r="RXL9" s="821"/>
      <c r="RXM9" s="821"/>
      <c r="RXN9" s="821"/>
      <c r="RXO9" s="821"/>
      <c r="RXP9" s="821"/>
      <c r="RXQ9" s="821"/>
      <c r="RXR9" s="821"/>
      <c r="RXS9" s="821"/>
      <c r="RXT9" s="821"/>
      <c r="RXU9" s="821"/>
      <c r="RXV9" s="821"/>
      <c r="RXW9" s="821"/>
      <c r="RXX9" s="821"/>
      <c r="RXY9" s="821"/>
      <c r="RXZ9" s="821"/>
      <c r="RYA9" s="821"/>
      <c r="RYB9" s="821"/>
      <c r="RYC9" s="821"/>
      <c r="RYD9" s="821"/>
      <c r="RYE9" s="821"/>
      <c r="RYF9" s="821"/>
      <c r="RYG9" s="821"/>
      <c r="RYH9" s="821"/>
      <c r="RYI9" s="821"/>
      <c r="RYJ9" s="821"/>
      <c r="RYK9" s="821"/>
      <c r="RYL9" s="821"/>
      <c r="RYM9" s="821"/>
      <c r="RYN9" s="821"/>
      <c r="RYO9" s="821"/>
      <c r="RYP9" s="821"/>
      <c r="RYQ9" s="821"/>
      <c r="RYR9" s="821"/>
      <c r="RYS9" s="821"/>
      <c r="RYT9" s="821"/>
      <c r="RYU9" s="821"/>
      <c r="RYV9" s="821"/>
      <c r="RYW9" s="821"/>
      <c r="RYX9" s="821"/>
      <c r="RYY9" s="821"/>
      <c r="RYZ9" s="821"/>
      <c r="RZA9" s="821"/>
      <c r="RZB9" s="821"/>
      <c r="RZC9" s="821"/>
      <c r="RZD9" s="821"/>
      <c r="RZE9" s="821"/>
      <c r="RZF9" s="821"/>
      <c r="RZG9" s="821"/>
      <c r="RZH9" s="821"/>
      <c r="RZI9" s="821"/>
      <c r="RZJ9" s="821"/>
      <c r="RZK9" s="821"/>
      <c r="RZL9" s="821"/>
      <c r="RZM9" s="821"/>
      <c r="RZN9" s="821"/>
      <c r="RZO9" s="821"/>
      <c r="RZP9" s="821"/>
      <c r="RZQ9" s="821"/>
      <c r="RZR9" s="821"/>
      <c r="RZS9" s="821"/>
      <c r="RZT9" s="821"/>
      <c r="RZU9" s="821"/>
      <c r="RZV9" s="821"/>
      <c r="RZW9" s="821"/>
      <c r="RZX9" s="821"/>
      <c r="RZY9" s="821"/>
      <c r="RZZ9" s="821"/>
      <c r="SAA9" s="821"/>
      <c r="SAB9" s="821"/>
      <c r="SAC9" s="821"/>
      <c r="SAD9" s="821"/>
      <c r="SAE9" s="821"/>
      <c r="SAF9" s="821"/>
      <c r="SAG9" s="821"/>
      <c r="SAH9" s="821"/>
      <c r="SAI9" s="821"/>
      <c r="SAJ9" s="821"/>
      <c r="SAK9" s="821"/>
      <c r="SAL9" s="821"/>
      <c r="SAM9" s="821"/>
      <c r="SAN9" s="821"/>
      <c r="SAO9" s="821"/>
      <c r="SAP9" s="821"/>
      <c r="SAQ9" s="821"/>
      <c r="SAR9" s="821"/>
      <c r="SAS9" s="821"/>
      <c r="SAT9" s="821"/>
      <c r="SAU9" s="821"/>
      <c r="SAV9" s="821"/>
      <c r="SAW9" s="821"/>
      <c r="SAX9" s="821"/>
      <c r="SAY9" s="821"/>
      <c r="SAZ9" s="821"/>
      <c r="SBA9" s="821"/>
      <c r="SBB9" s="821"/>
      <c r="SBC9" s="821"/>
      <c r="SBD9" s="821"/>
      <c r="SBE9" s="821"/>
      <c r="SBF9" s="821"/>
      <c r="SBG9" s="821"/>
      <c r="SBH9" s="821"/>
      <c r="SBI9" s="821"/>
      <c r="SBJ9" s="821"/>
      <c r="SBK9" s="821"/>
      <c r="SBL9" s="821"/>
      <c r="SBM9" s="821"/>
      <c r="SBN9" s="821"/>
      <c r="SBO9" s="821"/>
      <c r="SBP9" s="821"/>
      <c r="SBQ9" s="821"/>
      <c r="SBR9" s="821"/>
      <c r="SBS9" s="821"/>
      <c r="SBT9" s="821"/>
      <c r="SBU9" s="821"/>
      <c r="SBV9" s="821"/>
      <c r="SBW9" s="821"/>
      <c r="SBX9" s="821"/>
      <c r="SBY9" s="821"/>
      <c r="SBZ9" s="821"/>
      <c r="SCA9" s="821"/>
      <c r="SCB9" s="821"/>
      <c r="SCC9" s="821"/>
      <c r="SCD9" s="821"/>
      <c r="SCE9" s="821"/>
      <c r="SCF9" s="821"/>
      <c r="SCG9" s="821"/>
      <c r="SCH9" s="821"/>
      <c r="SCI9" s="821"/>
      <c r="SCJ9" s="821"/>
      <c r="SCK9" s="821"/>
      <c r="SCL9" s="821"/>
      <c r="SCM9" s="821"/>
      <c r="SCN9" s="821"/>
      <c r="SCO9" s="821"/>
      <c r="SCP9" s="821"/>
      <c r="SCQ9" s="821"/>
      <c r="SCR9" s="821"/>
      <c r="SCS9" s="821"/>
      <c r="SCT9" s="821"/>
      <c r="SCU9" s="821"/>
      <c r="SCV9" s="821"/>
      <c r="SCW9" s="821"/>
      <c r="SCX9" s="821"/>
      <c r="SCY9" s="821"/>
      <c r="SCZ9" s="821"/>
      <c r="SDA9" s="821"/>
      <c r="SDB9" s="821"/>
      <c r="SDC9" s="821"/>
      <c r="SDD9" s="821"/>
      <c r="SDE9" s="821"/>
      <c r="SDF9" s="821"/>
      <c r="SDG9" s="821"/>
      <c r="SDH9" s="821"/>
      <c r="SDI9" s="821"/>
      <c r="SDJ9" s="821"/>
      <c r="SDK9" s="821"/>
      <c r="SDL9" s="821"/>
      <c r="SDM9" s="821"/>
      <c r="SDN9" s="821"/>
      <c r="SDO9" s="821"/>
      <c r="SDP9" s="821"/>
      <c r="SDQ9" s="821"/>
      <c r="SDR9" s="821"/>
      <c r="SDS9" s="821"/>
      <c r="SDT9" s="821"/>
      <c r="SDU9" s="821"/>
      <c r="SDV9" s="821"/>
      <c r="SDW9" s="821"/>
      <c r="SDX9" s="821"/>
      <c r="SDY9" s="821"/>
      <c r="SDZ9" s="821"/>
      <c r="SEA9" s="821"/>
      <c r="SEB9" s="821"/>
      <c r="SEC9" s="821"/>
      <c r="SED9" s="821"/>
      <c r="SEE9" s="821"/>
      <c r="SEF9" s="821"/>
      <c r="SEG9" s="821"/>
      <c r="SEH9" s="821"/>
      <c r="SEI9" s="821"/>
      <c r="SEJ9" s="821"/>
      <c r="SEK9" s="821"/>
      <c r="SEL9" s="821"/>
      <c r="SEM9" s="821"/>
      <c r="SEN9" s="821"/>
      <c r="SEO9" s="821"/>
      <c r="SEP9" s="821"/>
      <c r="SEQ9" s="821"/>
      <c r="SER9" s="821"/>
      <c r="SES9" s="821"/>
      <c r="SET9" s="821"/>
      <c r="SEU9" s="821"/>
      <c r="SEV9" s="821"/>
      <c r="SEW9" s="821"/>
      <c r="SEX9" s="821"/>
      <c r="SEY9" s="821"/>
      <c r="SEZ9" s="821"/>
      <c r="SFA9" s="821"/>
      <c r="SFB9" s="821"/>
      <c r="SFC9" s="821"/>
      <c r="SFD9" s="821"/>
      <c r="SFE9" s="821"/>
      <c r="SFF9" s="821"/>
      <c r="SFG9" s="821"/>
      <c r="SFH9" s="821"/>
      <c r="SFI9" s="821"/>
      <c r="SFJ9" s="821"/>
      <c r="SFK9" s="821"/>
      <c r="SFL9" s="821"/>
      <c r="SFM9" s="821"/>
      <c r="SFN9" s="821"/>
      <c r="SFO9" s="821"/>
      <c r="SFP9" s="821"/>
      <c r="SFQ9" s="821"/>
      <c r="SFR9" s="821"/>
      <c r="SFS9" s="821"/>
      <c r="SFT9" s="821"/>
      <c r="SFU9" s="821"/>
      <c r="SFV9" s="821"/>
      <c r="SFW9" s="821"/>
      <c r="SFX9" s="821"/>
      <c r="SFY9" s="821"/>
      <c r="SFZ9" s="821"/>
      <c r="SGA9" s="821"/>
      <c r="SGB9" s="821"/>
      <c r="SGC9" s="821"/>
      <c r="SGD9" s="821"/>
      <c r="SGE9" s="821"/>
      <c r="SGF9" s="821"/>
      <c r="SGG9" s="821"/>
      <c r="SGH9" s="821"/>
      <c r="SGI9" s="821"/>
      <c r="SGJ9" s="821"/>
      <c r="SGK9" s="821"/>
      <c r="SGL9" s="821"/>
      <c r="SGM9" s="821"/>
      <c r="SGN9" s="821"/>
      <c r="SGO9" s="821"/>
      <c r="SGP9" s="821"/>
      <c r="SGQ9" s="821"/>
      <c r="SGR9" s="821"/>
      <c r="SGS9" s="821"/>
      <c r="SGT9" s="821"/>
      <c r="SGU9" s="821"/>
      <c r="SGV9" s="821"/>
      <c r="SGW9" s="821"/>
      <c r="SGX9" s="821"/>
      <c r="SGY9" s="821"/>
      <c r="SGZ9" s="821"/>
      <c r="SHA9" s="821"/>
      <c r="SHB9" s="821"/>
      <c r="SHC9" s="821"/>
      <c r="SHD9" s="821"/>
      <c r="SHE9" s="821"/>
      <c r="SHF9" s="821"/>
      <c r="SHG9" s="821"/>
      <c r="SHH9" s="821"/>
      <c r="SHI9" s="821"/>
      <c r="SHJ9" s="821"/>
      <c r="SHK9" s="821"/>
      <c r="SHL9" s="821"/>
      <c r="SHM9" s="821"/>
      <c r="SHN9" s="821"/>
      <c r="SHO9" s="821"/>
      <c r="SHP9" s="821"/>
      <c r="SHQ9" s="821"/>
      <c r="SHR9" s="821"/>
      <c r="SHS9" s="821"/>
      <c r="SHT9" s="821"/>
      <c r="SHU9" s="821"/>
      <c r="SHV9" s="821"/>
      <c r="SHW9" s="821"/>
      <c r="SHX9" s="821"/>
      <c r="SHY9" s="821"/>
      <c r="SHZ9" s="821"/>
      <c r="SIA9" s="821"/>
      <c r="SIB9" s="821"/>
      <c r="SIC9" s="821"/>
      <c r="SID9" s="821"/>
      <c r="SIE9" s="821"/>
      <c r="SIF9" s="821"/>
      <c r="SIG9" s="821"/>
      <c r="SIH9" s="821"/>
      <c r="SII9" s="821"/>
      <c r="SIJ9" s="821"/>
      <c r="SIK9" s="821"/>
      <c r="SIL9" s="821"/>
      <c r="SIM9" s="821"/>
      <c r="SIN9" s="821"/>
      <c r="SIO9" s="821"/>
      <c r="SIP9" s="821"/>
      <c r="SIQ9" s="821"/>
      <c r="SIR9" s="821"/>
      <c r="SIS9" s="821"/>
      <c r="SIT9" s="821"/>
      <c r="SIU9" s="821"/>
      <c r="SIV9" s="821"/>
      <c r="SIW9" s="821"/>
      <c r="SIX9" s="821"/>
      <c r="SIY9" s="821"/>
      <c r="SIZ9" s="821"/>
      <c r="SJA9" s="821"/>
      <c r="SJB9" s="821"/>
      <c r="SJC9" s="821"/>
      <c r="SJD9" s="821"/>
      <c r="SJE9" s="821"/>
      <c r="SJF9" s="821"/>
      <c r="SJG9" s="821"/>
      <c r="SJH9" s="821"/>
      <c r="SJI9" s="821"/>
      <c r="SJJ9" s="821"/>
      <c r="SJK9" s="821"/>
      <c r="SJL9" s="821"/>
      <c r="SJM9" s="821"/>
      <c r="SJN9" s="821"/>
      <c r="SJO9" s="821"/>
      <c r="SJP9" s="821"/>
      <c r="SJQ9" s="821"/>
      <c r="SJR9" s="821"/>
      <c r="SJS9" s="821"/>
      <c r="SJT9" s="821"/>
      <c r="SJU9" s="821"/>
      <c r="SJV9" s="821"/>
      <c r="SJW9" s="821"/>
      <c r="SJX9" s="821"/>
      <c r="SJY9" s="821"/>
      <c r="SJZ9" s="821"/>
      <c r="SKA9" s="821"/>
      <c r="SKB9" s="821"/>
      <c r="SKC9" s="821"/>
      <c r="SKD9" s="821"/>
      <c r="SKE9" s="821"/>
      <c r="SKF9" s="821"/>
      <c r="SKG9" s="821"/>
      <c r="SKH9" s="821"/>
      <c r="SKI9" s="821"/>
      <c r="SKJ9" s="821"/>
      <c r="SKK9" s="821"/>
      <c r="SKL9" s="821"/>
      <c r="SKM9" s="821"/>
      <c r="SKN9" s="821"/>
      <c r="SKO9" s="821"/>
      <c r="SKP9" s="821"/>
      <c r="SKQ9" s="821"/>
      <c r="SKR9" s="821"/>
      <c r="SKS9" s="821"/>
      <c r="SKT9" s="821"/>
      <c r="SKU9" s="821"/>
      <c r="SKV9" s="821"/>
      <c r="SKW9" s="821"/>
      <c r="SKX9" s="821"/>
      <c r="SKY9" s="821"/>
      <c r="SKZ9" s="821"/>
      <c r="SLA9" s="821"/>
      <c r="SLB9" s="821"/>
      <c r="SLC9" s="821"/>
      <c r="SLD9" s="821"/>
      <c r="SLE9" s="821"/>
      <c r="SLF9" s="821"/>
      <c r="SLG9" s="821"/>
      <c r="SLH9" s="821"/>
      <c r="SLI9" s="821"/>
      <c r="SLJ9" s="821"/>
      <c r="SLK9" s="821"/>
      <c r="SLL9" s="821"/>
      <c r="SLM9" s="821"/>
      <c r="SLN9" s="821"/>
      <c r="SLO9" s="821"/>
      <c r="SLP9" s="821"/>
      <c r="SLQ9" s="821"/>
      <c r="SLR9" s="821"/>
      <c r="SLS9" s="821"/>
      <c r="SLT9" s="821"/>
      <c r="SLU9" s="821"/>
      <c r="SLV9" s="821"/>
      <c r="SLW9" s="821"/>
      <c r="SLX9" s="821"/>
      <c r="SLY9" s="821"/>
      <c r="SLZ9" s="821"/>
      <c r="SMA9" s="821"/>
      <c r="SMB9" s="821"/>
      <c r="SMC9" s="821"/>
      <c r="SMD9" s="821"/>
      <c r="SME9" s="821"/>
      <c r="SMF9" s="821"/>
      <c r="SMG9" s="821"/>
      <c r="SMH9" s="821"/>
      <c r="SMI9" s="821"/>
      <c r="SMJ9" s="821"/>
      <c r="SMK9" s="821"/>
      <c r="SML9" s="821"/>
      <c r="SMM9" s="821"/>
      <c r="SMN9" s="821"/>
      <c r="SMO9" s="821"/>
      <c r="SMP9" s="821"/>
      <c r="SMQ9" s="821"/>
      <c r="SMR9" s="821"/>
      <c r="SMS9" s="821"/>
      <c r="SMT9" s="821"/>
      <c r="SMU9" s="821"/>
      <c r="SMV9" s="821"/>
      <c r="SMW9" s="821"/>
      <c r="SMX9" s="821"/>
      <c r="SMY9" s="821"/>
      <c r="SMZ9" s="821"/>
      <c r="SNA9" s="821"/>
      <c r="SNB9" s="821"/>
      <c r="SNC9" s="821"/>
      <c r="SND9" s="821"/>
      <c r="SNE9" s="821"/>
      <c r="SNF9" s="821"/>
      <c r="SNG9" s="821"/>
      <c r="SNH9" s="821"/>
      <c r="SNI9" s="821"/>
      <c r="SNJ9" s="821"/>
      <c r="SNK9" s="821"/>
      <c r="SNL9" s="821"/>
      <c r="SNM9" s="821"/>
      <c r="SNN9" s="821"/>
      <c r="SNO9" s="821"/>
      <c r="SNP9" s="821"/>
      <c r="SNQ9" s="821"/>
      <c r="SNR9" s="821"/>
      <c r="SNS9" s="821"/>
      <c r="SNT9" s="821"/>
      <c r="SNU9" s="821"/>
      <c r="SNV9" s="821"/>
      <c r="SNW9" s="821"/>
      <c r="SNX9" s="821"/>
      <c r="SNY9" s="821"/>
      <c r="SNZ9" s="821"/>
      <c r="SOA9" s="821"/>
      <c r="SOB9" s="821"/>
      <c r="SOC9" s="821"/>
      <c r="SOD9" s="821"/>
      <c r="SOE9" s="821"/>
      <c r="SOF9" s="821"/>
      <c r="SOG9" s="821"/>
      <c r="SOH9" s="821"/>
      <c r="SOI9" s="821"/>
      <c r="SOJ9" s="821"/>
      <c r="SOK9" s="821"/>
      <c r="SOL9" s="821"/>
      <c r="SOM9" s="821"/>
      <c r="SON9" s="821"/>
      <c r="SOO9" s="821"/>
      <c r="SOP9" s="821"/>
      <c r="SOQ9" s="821"/>
      <c r="SOR9" s="821"/>
      <c r="SOS9" s="821"/>
      <c r="SOT9" s="821"/>
      <c r="SOU9" s="821"/>
      <c r="SOV9" s="821"/>
      <c r="SOW9" s="821"/>
      <c r="SOX9" s="821"/>
      <c r="SOY9" s="821"/>
      <c r="SOZ9" s="821"/>
      <c r="SPA9" s="821"/>
      <c r="SPB9" s="821"/>
      <c r="SPC9" s="821"/>
      <c r="SPD9" s="821"/>
      <c r="SPE9" s="821"/>
      <c r="SPF9" s="821"/>
      <c r="SPG9" s="821"/>
      <c r="SPH9" s="821"/>
      <c r="SPI9" s="821"/>
      <c r="SPJ9" s="821"/>
      <c r="SPK9" s="821"/>
      <c r="SPL9" s="821"/>
      <c r="SPM9" s="821"/>
      <c r="SPN9" s="821"/>
      <c r="SPO9" s="821"/>
      <c r="SPP9" s="821"/>
      <c r="SPQ9" s="821"/>
      <c r="SPR9" s="821"/>
      <c r="SPS9" s="821"/>
      <c r="SPT9" s="821"/>
      <c r="SPU9" s="821"/>
      <c r="SPV9" s="821"/>
      <c r="SPW9" s="821"/>
      <c r="SPX9" s="821"/>
      <c r="SPY9" s="821"/>
      <c r="SPZ9" s="821"/>
      <c r="SQA9" s="821"/>
      <c r="SQB9" s="821"/>
      <c r="SQC9" s="821"/>
      <c r="SQD9" s="821"/>
      <c r="SQE9" s="821"/>
      <c r="SQF9" s="821"/>
      <c r="SQG9" s="821"/>
      <c r="SQH9" s="821"/>
      <c r="SQI9" s="821"/>
      <c r="SQJ9" s="821"/>
      <c r="SQK9" s="821"/>
      <c r="SQL9" s="821"/>
      <c r="SQM9" s="821"/>
      <c r="SQN9" s="821"/>
      <c r="SQO9" s="821"/>
      <c r="SQP9" s="821"/>
      <c r="SQQ9" s="821"/>
      <c r="SQR9" s="821"/>
      <c r="SQS9" s="821"/>
      <c r="SQT9" s="821"/>
      <c r="SQU9" s="821"/>
      <c r="SQV9" s="821"/>
      <c r="SQW9" s="821"/>
      <c r="SQX9" s="821"/>
      <c r="SQY9" s="821"/>
      <c r="SQZ9" s="821"/>
      <c r="SRA9" s="821"/>
      <c r="SRB9" s="821"/>
      <c r="SRC9" s="821"/>
      <c r="SRD9" s="821"/>
      <c r="SRE9" s="821"/>
      <c r="SRF9" s="821"/>
      <c r="SRG9" s="821"/>
      <c r="SRH9" s="821"/>
      <c r="SRI9" s="821"/>
      <c r="SRJ9" s="821"/>
      <c r="SRK9" s="821"/>
      <c r="SRL9" s="821"/>
      <c r="SRM9" s="821"/>
      <c r="SRN9" s="821"/>
      <c r="SRO9" s="821"/>
      <c r="SRP9" s="821"/>
      <c r="SRQ9" s="821"/>
      <c r="SRR9" s="821"/>
      <c r="SRS9" s="821"/>
      <c r="SRT9" s="821"/>
      <c r="SRU9" s="821"/>
      <c r="SRV9" s="821"/>
      <c r="SRW9" s="821"/>
      <c r="SRX9" s="821"/>
      <c r="SRY9" s="821"/>
      <c r="SRZ9" s="821"/>
      <c r="SSA9" s="821"/>
      <c r="SSB9" s="821"/>
      <c r="SSC9" s="821"/>
      <c r="SSD9" s="821"/>
      <c r="SSE9" s="821"/>
      <c r="SSF9" s="821"/>
      <c r="SSG9" s="821"/>
      <c r="SSH9" s="821"/>
      <c r="SSI9" s="821"/>
      <c r="SSJ9" s="821"/>
      <c r="SSK9" s="821"/>
      <c r="SSL9" s="821"/>
      <c r="SSM9" s="821"/>
      <c r="SSN9" s="821"/>
      <c r="SSO9" s="821"/>
      <c r="SSP9" s="821"/>
      <c r="SSQ9" s="821"/>
      <c r="SSR9" s="821"/>
      <c r="SSS9" s="821"/>
      <c r="SST9" s="821"/>
      <c r="SSU9" s="821"/>
      <c r="SSV9" s="821"/>
      <c r="SSW9" s="821"/>
      <c r="SSX9" s="821"/>
      <c r="SSY9" s="821"/>
      <c r="SSZ9" s="821"/>
      <c r="STA9" s="821"/>
      <c r="STB9" s="821"/>
      <c r="STC9" s="821"/>
      <c r="STD9" s="821"/>
      <c r="STE9" s="821"/>
      <c r="STF9" s="821"/>
      <c r="STG9" s="821"/>
      <c r="STH9" s="821"/>
      <c r="STI9" s="821"/>
      <c r="STJ9" s="821"/>
      <c r="STK9" s="821"/>
      <c r="STL9" s="821"/>
      <c r="STM9" s="821"/>
      <c r="STN9" s="821"/>
      <c r="STO9" s="821"/>
      <c r="STP9" s="821"/>
      <c r="STQ9" s="821"/>
      <c r="STR9" s="821"/>
      <c r="STS9" s="821"/>
      <c r="STT9" s="821"/>
      <c r="STU9" s="821"/>
      <c r="STV9" s="821"/>
      <c r="STW9" s="821"/>
      <c r="STX9" s="821"/>
      <c r="STY9" s="821"/>
      <c r="STZ9" s="821"/>
      <c r="SUA9" s="821"/>
      <c r="SUB9" s="821"/>
      <c r="SUC9" s="821"/>
      <c r="SUD9" s="821"/>
      <c r="SUE9" s="821"/>
      <c r="SUF9" s="821"/>
      <c r="SUG9" s="821"/>
      <c r="SUH9" s="821"/>
      <c r="SUI9" s="821"/>
      <c r="SUJ9" s="821"/>
      <c r="SUK9" s="821"/>
      <c r="SUL9" s="821"/>
      <c r="SUM9" s="821"/>
      <c r="SUN9" s="821"/>
      <c r="SUO9" s="821"/>
      <c r="SUP9" s="821"/>
      <c r="SUQ9" s="821"/>
      <c r="SUR9" s="821"/>
      <c r="SUS9" s="821"/>
      <c r="SUT9" s="821"/>
      <c r="SUU9" s="821"/>
      <c r="SUV9" s="821"/>
      <c r="SUW9" s="821"/>
      <c r="SUX9" s="821"/>
      <c r="SUY9" s="821"/>
      <c r="SUZ9" s="821"/>
      <c r="SVA9" s="821"/>
      <c r="SVB9" s="821"/>
      <c r="SVC9" s="821"/>
      <c r="SVD9" s="821"/>
      <c r="SVE9" s="821"/>
      <c r="SVF9" s="821"/>
      <c r="SVG9" s="821"/>
      <c r="SVH9" s="821"/>
      <c r="SVI9" s="821"/>
      <c r="SVJ9" s="821"/>
      <c r="SVK9" s="821"/>
      <c r="SVL9" s="821"/>
      <c r="SVM9" s="821"/>
      <c r="SVN9" s="821"/>
      <c r="SVO9" s="821"/>
      <c r="SVP9" s="821"/>
      <c r="SVQ9" s="821"/>
      <c r="SVR9" s="821"/>
      <c r="SVS9" s="821"/>
      <c r="SVT9" s="821"/>
      <c r="SVU9" s="821"/>
      <c r="SVV9" s="821"/>
      <c r="SVW9" s="821"/>
      <c r="SVX9" s="821"/>
      <c r="SVY9" s="821"/>
      <c r="SVZ9" s="821"/>
      <c r="SWA9" s="821"/>
      <c r="SWB9" s="821"/>
      <c r="SWC9" s="821"/>
      <c r="SWD9" s="821"/>
      <c r="SWE9" s="821"/>
      <c r="SWF9" s="821"/>
      <c r="SWG9" s="821"/>
      <c r="SWH9" s="821"/>
      <c r="SWI9" s="821"/>
      <c r="SWJ9" s="821"/>
      <c r="SWK9" s="821"/>
      <c r="SWL9" s="821"/>
      <c r="SWM9" s="821"/>
      <c r="SWN9" s="821"/>
      <c r="SWO9" s="821"/>
      <c r="SWP9" s="821"/>
      <c r="SWQ9" s="821"/>
      <c r="SWR9" s="821"/>
      <c r="SWS9" s="821"/>
      <c r="SWT9" s="821"/>
      <c r="SWU9" s="821"/>
      <c r="SWV9" s="821"/>
      <c r="SWW9" s="821"/>
      <c r="SWX9" s="821"/>
      <c r="SWY9" s="821"/>
      <c r="SWZ9" s="821"/>
      <c r="SXA9" s="821"/>
      <c r="SXB9" s="821"/>
      <c r="SXC9" s="821"/>
      <c r="SXD9" s="821"/>
      <c r="SXE9" s="821"/>
      <c r="SXF9" s="821"/>
      <c r="SXG9" s="821"/>
      <c r="SXH9" s="821"/>
      <c r="SXI9" s="821"/>
      <c r="SXJ9" s="821"/>
      <c r="SXK9" s="821"/>
      <c r="SXL9" s="821"/>
      <c r="SXM9" s="821"/>
      <c r="SXN9" s="821"/>
      <c r="SXO9" s="821"/>
      <c r="SXP9" s="821"/>
      <c r="SXQ9" s="821"/>
      <c r="SXR9" s="821"/>
      <c r="SXS9" s="821"/>
      <c r="SXT9" s="821"/>
      <c r="SXU9" s="821"/>
      <c r="SXV9" s="821"/>
      <c r="SXW9" s="821"/>
      <c r="SXX9" s="821"/>
      <c r="SXY9" s="821"/>
      <c r="SXZ9" s="821"/>
      <c r="SYA9" s="821"/>
      <c r="SYB9" s="821"/>
      <c r="SYC9" s="821"/>
      <c r="SYD9" s="821"/>
      <c r="SYE9" s="821"/>
      <c r="SYF9" s="821"/>
      <c r="SYG9" s="821"/>
      <c r="SYH9" s="821"/>
      <c r="SYI9" s="821"/>
      <c r="SYJ9" s="821"/>
      <c r="SYK9" s="821"/>
      <c r="SYL9" s="821"/>
      <c r="SYM9" s="821"/>
      <c r="SYN9" s="821"/>
      <c r="SYO9" s="821"/>
      <c r="SYP9" s="821"/>
      <c r="SYQ9" s="821"/>
      <c r="SYR9" s="821"/>
      <c r="SYS9" s="821"/>
      <c r="SYT9" s="821"/>
      <c r="SYU9" s="821"/>
      <c r="SYV9" s="821"/>
      <c r="SYW9" s="821"/>
      <c r="SYX9" s="821"/>
      <c r="SYY9" s="821"/>
      <c r="SYZ9" s="821"/>
      <c r="SZA9" s="821"/>
      <c r="SZB9" s="821"/>
      <c r="SZC9" s="821"/>
      <c r="SZD9" s="821"/>
      <c r="SZE9" s="821"/>
      <c r="SZF9" s="821"/>
      <c r="SZG9" s="821"/>
      <c r="SZH9" s="821"/>
      <c r="SZI9" s="821"/>
      <c r="SZJ9" s="821"/>
      <c r="SZK9" s="821"/>
      <c r="SZL9" s="821"/>
      <c r="SZM9" s="821"/>
      <c r="SZN9" s="821"/>
      <c r="SZO9" s="821"/>
      <c r="SZP9" s="821"/>
      <c r="SZQ9" s="821"/>
      <c r="SZR9" s="821"/>
      <c r="SZS9" s="821"/>
      <c r="SZT9" s="821"/>
      <c r="SZU9" s="821"/>
      <c r="SZV9" s="821"/>
      <c r="SZW9" s="821"/>
      <c r="SZX9" s="821"/>
      <c r="SZY9" s="821"/>
      <c r="SZZ9" s="821"/>
      <c r="TAA9" s="821"/>
      <c r="TAB9" s="821"/>
      <c r="TAC9" s="821"/>
      <c r="TAD9" s="821"/>
      <c r="TAE9" s="821"/>
      <c r="TAF9" s="821"/>
      <c r="TAG9" s="821"/>
      <c r="TAH9" s="821"/>
      <c r="TAI9" s="821"/>
      <c r="TAJ9" s="821"/>
      <c r="TAK9" s="821"/>
      <c r="TAL9" s="821"/>
      <c r="TAM9" s="821"/>
      <c r="TAN9" s="821"/>
      <c r="TAO9" s="821"/>
      <c r="TAP9" s="821"/>
      <c r="TAQ9" s="821"/>
      <c r="TAR9" s="821"/>
      <c r="TAS9" s="821"/>
      <c r="TAT9" s="821"/>
      <c r="TAU9" s="821"/>
      <c r="TAV9" s="821"/>
      <c r="TAW9" s="821"/>
      <c r="TAX9" s="821"/>
      <c r="TAY9" s="821"/>
      <c r="TAZ9" s="821"/>
      <c r="TBA9" s="821"/>
      <c r="TBB9" s="821"/>
      <c r="TBC9" s="821"/>
      <c r="TBD9" s="821"/>
      <c r="TBE9" s="821"/>
      <c r="TBF9" s="821"/>
      <c r="TBG9" s="821"/>
      <c r="TBH9" s="821"/>
      <c r="TBI9" s="821"/>
      <c r="TBJ9" s="821"/>
      <c r="TBK9" s="821"/>
      <c r="TBL9" s="821"/>
      <c r="TBM9" s="821"/>
      <c r="TBN9" s="821"/>
      <c r="TBO9" s="821"/>
      <c r="TBP9" s="821"/>
      <c r="TBQ9" s="821"/>
      <c r="TBR9" s="821"/>
      <c r="TBS9" s="821"/>
      <c r="TBT9" s="821"/>
      <c r="TBU9" s="821"/>
      <c r="TBV9" s="821"/>
      <c r="TBW9" s="821"/>
      <c r="TBX9" s="821"/>
      <c r="TBY9" s="821"/>
      <c r="TBZ9" s="821"/>
      <c r="TCA9" s="821"/>
      <c r="TCB9" s="821"/>
      <c r="TCC9" s="821"/>
      <c r="TCD9" s="821"/>
      <c r="TCE9" s="821"/>
      <c r="TCF9" s="821"/>
      <c r="TCG9" s="821"/>
      <c r="TCH9" s="821"/>
      <c r="TCI9" s="821"/>
      <c r="TCJ9" s="821"/>
      <c r="TCK9" s="821"/>
      <c r="TCL9" s="821"/>
      <c r="TCM9" s="821"/>
      <c r="TCN9" s="821"/>
      <c r="TCO9" s="821"/>
      <c r="TCP9" s="821"/>
      <c r="TCQ9" s="821"/>
      <c r="TCR9" s="821"/>
      <c r="TCS9" s="821"/>
      <c r="TCT9" s="821"/>
      <c r="TCU9" s="821"/>
      <c r="TCV9" s="821"/>
      <c r="TCW9" s="821"/>
      <c r="TCX9" s="821"/>
      <c r="TCY9" s="821"/>
      <c r="TCZ9" s="821"/>
      <c r="TDA9" s="821"/>
      <c r="TDB9" s="821"/>
      <c r="TDC9" s="821"/>
      <c r="TDD9" s="821"/>
      <c r="TDE9" s="821"/>
      <c r="TDF9" s="821"/>
      <c r="TDG9" s="821"/>
      <c r="TDH9" s="821"/>
      <c r="TDI9" s="821"/>
      <c r="TDJ9" s="821"/>
      <c r="TDK9" s="821"/>
      <c r="TDL9" s="821"/>
      <c r="TDM9" s="821"/>
      <c r="TDN9" s="821"/>
      <c r="TDO9" s="821"/>
      <c r="TDP9" s="821"/>
      <c r="TDQ9" s="821"/>
      <c r="TDR9" s="821"/>
      <c r="TDS9" s="821"/>
      <c r="TDT9" s="821"/>
      <c r="TDU9" s="821"/>
      <c r="TDV9" s="821"/>
      <c r="TDW9" s="821"/>
      <c r="TDX9" s="821"/>
      <c r="TDY9" s="821"/>
      <c r="TDZ9" s="821"/>
      <c r="TEA9" s="821"/>
      <c r="TEB9" s="821"/>
      <c r="TEC9" s="821"/>
      <c r="TED9" s="821"/>
      <c r="TEE9" s="821"/>
      <c r="TEF9" s="821"/>
      <c r="TEG9" s="821"/>
      <c r="TEH9" s="821"/>
      <c r="TEI9" s="821"/>
      <c r="TEJ9" s="821"/>
      <c r="TEK9" s="821"/>
      <c r="TEL9" s="821"/>
      <c r="TEM9" s="821"/>
      <c r="TEN9" s="821"/>
      <c r="TEO9" s="821"/>
      <c r="TEP9" s="821"/>
      <c r="TEQ9" s="821"/>
      <c r="TER9" s="821"/>
      <c r="TES9" s="821"/>
      <c r="TET9" s="821"/>
      <c r="TEU9" s="821"/>
      <c r="TEV9" s="821"/>
      <c r="TEW9" s="821"/>
      <c r="TEX9" s="821"/>
      <c r="TEY9" s="821"/>
      <c r="TEZ9" s="821"/>
      <c r="TFA9" s="821"/>
      <c r="TFB9" s="821"/>
      <c r="TFC9" s="821"/>
      <c r="TFD9" s="821"/>
      <c r="TFE9" s="821"/>
      <c r="TFF9" s="821"/>
      <c r="TFG9" s="821"/>
      <c r="TFH9" s="821"/>
      <c r="TFI9" s="821"/>
      <c r="TFJ9" s="821"/>
      <c r="TFK9" s="821"/>
      <c r="TFL9" s="821"/>
      <c r="TFM9" s="821"/>
      <c r="TFN9" s="821"/>
      <c r="TFO9" s="821"/>
      <c r="TFP9" s="821"/>
      <c r="TFQ9" s="821"/>
      <c r="TFR9" s="821"/>
      <c r="TFS9" s="821"/>
      <c r="TFT9" s="821"/>
      <c r="TFU9" s="821"/>
      <c r="TFV9" s="821"/>
      <c r="TFW9" s="821"/>
      <c r="TFX9" s="821"/>
      <c r="TFY9" s="821"/>
      <c r="TFZ9" s="821"/>
      <c r="TGA9" s="821"/>
      <c r="TGB9" s="821"/>
      <c r="TGC9" s="821"/>
      <c r="TGD9" s="821"/>
      <c r="TGE9" s="821"/>
      <c r="TGF9" s="821"/>
      <c r="TGG9" s="821"/>
      <c r="TGH9" s="821"/>
      <c r="TGI9" s="821"/>
      <c r="TGJ9" s="821"/>
      <c r="TGK9" s="821"/>
      <c r="TGL9" s="821"/>
      <c r="TGM9" s="821"/>
      <c r="TGN9" s="821"/>
      <c r="TGO9" s="821"/>
      <c r="TGP9" s="821"/>
      <c r="TGQ9" s="821"/>
      <c r="TGR9" s="821"/>
      <c r="TGS9" s="821"/>
      <c r="TGT9" s="821"/>
      <c r="TGU9" s="821"/>
      <c r="TGV9" s="821"/>
      <c r="TGW9" s="821"/>
      <c r="TGX9" s="821"/>
      <c r="TGY9" s="821"/>
      <c r="TGZ9" s="821"/>
      <c r="THA9" s="821"/>
      <c r="THB9" s="821"/>
      <c r="THC9" s="821"/>
      <c r="THD9" s="821"/>
      <c r="THE9" s="821"/>
      <c r="THF9" s="821"/>
      <c r="THG9" s="821"/>
      <c r="THH9" s="821"/>
      <c r="THI9" s="821"/>
      <c r="THJ9" s="821"/>
      <c r="THK9" s="821"/>
      <c r="THL9" s="821"/>
      <c r="THM9" s="821"/>
      <c r="THN9" s="821"/>
      <c r="THO9" s="821"/>
      <c r="THP9" s="821"/>
      <c r="THQ9" s="821"/>
      <c r="THR9" s="821"/>
      <c r="THS9" s="821"/>
      <c r="THT9" s="821"/>
      <c r="THU9" s="821"/>
      <c r="THV9" s="821"/>
      <c r="THW9" s="821"/>
      <c r="THX9" s="821"/>
      <c r="THY9" s="821"/>
      <c r="THZ9" s="821"/>
      <c r="TIA9" s="821"/>
      <c r="TIB9" s="821"/>
      <c r="TIC9" s="821"/>
      <c r="TID9" s="821"/>
      <c r="TIE9" s="821"/>
      <c r="TIF9" s="821"/>
      <c r="TIG9" s="821"/>
      <c r="TIH9" s="821"/>
      <c r="TII9" s="821"/>
      <c r="TIJ9" s="821"/>
      <c r="TIK9" s="821"/>
      <c r="TIL9" s="821"/>
      <c r="TIM9" s="821"/>
      <c r="TIN9" s="821"/>
      <c r="TIO9" s="821"/>
      <c r="TIP9" s="821"/>
      <c r="TIQ9" s="821"/>
      <c r="TIR9" s="821"/>
      <c r="TIS9" s="821"/>
      <c r="TIT9" s="821"/>
      <c r="TIU9" s="821"/>
      <c r="TIV9" s="821"/>
      <c r="TIW9" s="821"/>
      <c r="TIX9" s="821"/>
      <c r="TIY9" s="821"/>
      <c r="TIZ9" s="821"/>
      <c r="TJA9" s="821"/>
      <c r="TJB9" s="821"/>
      <c r="TJC9" s="821"/>
      <c r="TJD9" s="821"/>
      <c r="TJE9" s="821"/>
      <c r="TJF9" s="821"/>
      <c r="TJG9" s="821"/>
      <c r="TJH9" s="821"/>
      <c r="TJI9" s="821"/>
      <c r="TJJ9" s="821"/>
      <c r="TJK9" s="821"/>
      <c r="TJL9" s="821"/>
      <c r="TJM9" s="821"/>
      <c r="TJN9" s="821"/>
      <c r="TJO9" s="821"/>
      <c r="TJP9" s="821"/>
      <c r="TJQ9" s="821"/>
      <c r="TJR9" s="821"/>
      <c r="TJS9" s="821"/>
      <c r="TJT9" s="821"/>
      <c r="TJU9" s="821"/>
      <c r="TJV9" s="821"/>
      <c r="TJW9" s="821"/>
      <c r="TJX9" s="821"/>
      <c r="TJY9" s="821"/>
      <c r="TJZ9" s="821"/>
      <c r="TKA9" s="821"/>
      <c r="TKB9" s="821"/>
      <c r="TKC9" s="821"/>
      <c r="TKD9" s="821"/>
      <c r="TKE9" s="821"/>
      <c r="TKF9" s="821"/>
      <c r="TKG9" s="821"/>
      <c r="TKH9" s="821"/>
      <c r="TKI9" s="821"/>
      <c r="TKJ9" s="821"/>
      <c r="TKK9" s="821"/>
      <c r="TKL9" s="821"/>
      <c r="TKM9" s="821"/>
      <c r="TKN9" s="821"/>
      <c r="TKO9" s="821"/>
      <c r="TKP9" s="821"/>
      <c r="TKQ9" s="821"/>
      <c r="TKR9" s="821"/>
      <c r="TKS9" s="821"/>
      <c r="TKT9" s="821"/>
      <c r="TKU9" s="821"/>
      <c r="TKV9" s="821"/>
      <c r="TKW9" s="821"/>
      <c r="TKX9" s="821"/>
      <c r="TKY9" s="821"/>
      <c r="TKZ9" s="821"/>
      <c r="TLA9" s="821"/>
      <c r="TLB9" s="821"/>
      <c r="TLC9" s="821"/>
      <c r="TLD9" s="821"/>
      <c r="TLE9" s="821"/>
      <c r="TLF9" s="821"/>
      <c r="TLG9" s="821"/>
      <c r="TLH9" s="821"/>
      <c r="TLI9" s="821"/>
      <c r="TLJ9" s="821"/>
      <c r="TLK9" s="821"/>
      <c r="TLL9" s="821"/>
      <c r="TLM9" s="821"/>
      <c r="TLN9" s="821"/>
      <c r="TLO9" s="821"/>
      <c r="TLP9" s="821"/>
      <c r="TLQ9" s="821"/>
      <c r="TLR9" s="821"/>
      <c r="TLS9" s="821"/>
      <c r="TLT9" s="821"/>
      <c r="TLU9" s="821"/>
      <c r="TLV9" s="821"/>
      <c r="TLW9" s="821"/>
      <c r="TLX9" s="821"/>
      <c r="TLY9" s="821"/>
      <c r="TLZ9" s="821"/>
      <c r="TMA9" s="821"/>
      <c r="TMB9" s="821"/>
      <c r="TMC9" s="821"/>
      <c r="TMD9" s="821"/>
      <c r="TME9" s="821"/>
      <c r="TMF9" s="821"/>
      <c r="TMG9" s="821"/>
      <c r="TMH9" s="821"/>
      <c r="TMI9" s="821"/>
      <c r="TMJ9" s="821"/>
      <c r="TMK9" s="821"/>
      <c r="TML9" s="821"/>
      <c r="TMM9" s="821"/>
      <c r="TMN9" s="821"/>
      <c r="TMO9" s="821"/>
      <c r="TMP9" s="821"/>
      <c r="TMQ9" s="821"/>
      <c r="TMR9" s="821"/>
      <c r="TMS9" s="821"/>
      <c r="TMT9" s="821"/>
      <c r="TMU9" s="821"/>
      <c r="TMV9" s="821"/>
      <c r="TMW9" s="821"/>
      <c r="TMX9" s="821"/>
      <c r="TMY9" s="821"/>
      <c r="TMZ9" s="821"/>
      <c r="TNA9" s="821"/>
      <c r="TNB9" s="821"/>
      <c r="TNC9" s="821"/>
      <c r="TND9" s="821"/>
      <c r="TNE9" s="821"/>
      <c r="TNF9" s="821"/>
      <c r="TNG9" s="821"/>
      <c r="TNH9" s="821"/>
      <c r="TNI9" s="821"/>
      <c r="TNJ9" s="821"/>
      <c r="TNK9" s="821"/>
      <c r="TNL9" s="821"/>
      <c r="TNM9" s="821"/>
      <c r="TNN9" s="821"/>
      <c r="TNO9" s="821"/>
      <c r="TNP9" s="821"/>
      <c r="TNQ9" s="821"/>
      <c r="TNR9" s="821"/>
      <c r="TNS9" s="821"/>
      <c r="TNT9" s="821"/>
      <c r="TNU9" s="821"/>
      <c r="TNV9" s="821"/>
      <c r="TNW9" s="821"/>
      <c r="TNX9" s="821"/>
      <c r="TNY9" s="821"/>
      <c r="TNZ9" s="821"/>
      <c r="TOA9" s="821"/>
      <c r="TOB9" s="821"/>
      <c r="TOC9" s="821"/>
      <c r="TOD9" s="821"/>
      <c r="TOE9" s="821"/>
      <c r="TOF9" s="821"/>
      <c r="TOG9" s="821"/>
      <c r="TOH9" s="821"/>
      <c r="TOI9" s="821"/>
      <c r="TOJ9" s="821"/>
      <c r="TOK9" s="821"/>
      <c r="TOL9" s="821"/>
      <c r="TOM9" s="821"/>
      <c r="TON9" s="821"/>
      <c r="TOO9" s="821"/>
      <c r="TOP9" s="821"/>
      <c r="TOQ9" s="821"/>
      <c r="TOR9" s="821"/>
      <c r="TOS9" s="821"/>
      <c r="TOT9" s="821"/>
      <c r="TOU9" s="821"/>
      <c r="TOV9" s="821"/>
      <c r="TOW9" s="821"/>
      <c r="TOX9" s="821"/>
      <c r="TOY9" s="821"/>
      <c r="TOZ9" s="821"/>
      <c r="TPA9" s="821"/>
      <c r="TPB9" s="821"/>
      <c r="TPC9" s="821"/>
      <c r="TPD9" s="821"/>
      <c r="TPE9" s="821"/>
      <c r="TPF9" s="821"/>
      <c r="TPG9" s="821"/>
      <c r="TPH9" s="821"/>
      <c r="TPI9" s="821"/>
      <c r="TPJ9" s="821"/>
      <c r="TPK9" s="821"/>
      <c r="TPL9" s="821"/>
      <c r="TPM9" s="821"/>
      <c r="TPN9" s="821"/>
      <c r="TPO9" s="821"/>
      <c r="TPP9" s="821"/>
      <c r="TPQ9" s="821"/>
      <c r="TPR9" s="821"/>
      <c r="TPS9" s="821"/>
      <c r="TPT9" s="821"/>
      <c r="TPU9" s="821"/>
      <c r="TPV9" s="821"/>
      <c r="TPW9" s="821"/>
      <c r="TPX9" s="821"/>
      <c r="TPY9" s="821"/>
      <c r="TPZ9" s="821"/>
      <c r="TQA9" s="821"/>
      <c r="TQB9" s="821"/>
      <c r="TQC9" s="821"/>
      <c r="TQD9" s="821"/>
      <c r="TQE9" s="821"/>
      <c r="TQF9" s="821"/>
      <c r="TQG9" s="821"/>
      <c r="TQH9" s="821"/>
      <c r="TQI9" s="821"/>
      <c r="TQJ9" s="821"/>
      <c r="TQK9" s="821"/>
      <c r="TQL9" s="821"/>
      <c r="TQM9" s="821"/>
      <c r="TQN9" s="821"/>
      <c r="TQO9" s="821"/>
      <c r="TQP9" s="821"/>
      <c r="TQQ9" s="821"/>
      <c r="TQR9" s="821"/>
      <c r="TQS9" s="821"/>
      <c r="TQT9" s="821"/>
      <c r="TQU9" s="821"/>
      <c r="TQV9" s="821"/>
      <c r="TQW9" s="821"/>
      <c r="TQX9" s="821"/>
      <c r="TQY9" s="821"/>
      <c r="TQZ9" s="821"/>
      <c r="TRA9" s="821"/>
      <c r="TRB9" s="821"/>
      <c r="TRC9" s="821"/>
      <c r="TRD9" s="821"/>
      <c r="TRE9" s="821"/>
      <c r="TRF9" s="821"/>
      <c r="TRG9" s="821"/>
      <c r="TRH9" s="821"/>
      <c r="TRI9" s="821"/>
      <c r="TRJ9" s="821"/>
      <c r="TRK9" s="821"/>
      <c r="TRL9" s="821"/>
      <c r="TRM9" s="821"/>
      <c r="TRN9" s="821"/>
      <c r="TRO9" s="821"/>
      <c r="TRP9" s="821"/>
      <c r="TRQ9" s="821"/>
      <c r="TRR9" s="821"/>
      <c r="TRS9" s="821"/>
      <c r="TRT9" s="821"/>
      <c r="TRU9" s="821"/>
      <c r="TRV9" s="821"/>
      <c r="TRW9" s="821"/>
      <c r="TRX9" s="821"/>
      <c r="TRY9" s="821"/>
      <c r="TRZ9" s="821"/>
      <c r="TSA9" s="821"/>
      <c r="TSB9" s="821"/>
      <c r="TSC9" s="821"/>
      <c r="TSD9" s="821"/>
      <c r="TSE9" s="821"/>
      <c r="TSF9" s="821"/>
      <c r="TSG9" s="821"/>
      <c r="TSH9" s="821"/>
      <c r="TSI9" s="821"/>
      <c r="TSJ9" s="821"/>
      <c r="TSK9" s="821"/>
      <c r="TSL9" s="821"/>
      <c r="TSM9" s="821"/>
      <c r="TSN9" s="821"/>
      <c r="TSO9" s="821"/>
      <c r="TSP9" s="821"/>
      <c r="TSQ9" s="821"/>
      <c r="TSR9" s="821"/>
      <c r="TSS9" s="821"/>
      <c r="TST9" s="821"/>
      <c r="TSU9" s="821"/>
      <c r="TSV9" s="821"/>
      <c r="TSW9" s="821"/>
      <c r="TSX9" s="821"/>
      <c r="TSY9" s="821"/>
      <c r="TSZ9" s="821"/>
      <c r="TTA9" s="821"/>
      <c r="TTB9" s="821"/>
      <c r="TTC9" s="821"/>
      <c r="TTD9" s="821"/>
      <c r="TTE9" s="821"/>
      <c r="TTF9" s="821"/>
      <c r="TTG9" s="821"/>
      <c r="TTH9" s="821"/>
      <c r="TTI9" s="821"/>
      <c r="TTJ9" s="821"/>
      <c r="TTK9" s="821"/>
      <c r="TTL9" s="821"/>
      <c r="TTM9" s="821"/>
      <c r="TTN9" s="821"/>
      <c r="TTO9" s="821"/>
      <c r="TTP9" s="821"/>
      <c r="TTQ9" s="821"/>
      <c r="TTR9" s="821"/>
      <c r="TTS9" s="821"/>
      <c r="TTT9" s="821"/>
      <c r="TTU9" s="821"/>
      <c r="TTV9" s="821"/>
      <c r="TTW9" s="821"/>
      <c r="TTX9" s="821"/>
      <c r="TTY9" s="821"/>
      <c r="TTZ9" s="821"/>
      <c r="TUA9" s="821"/>
      <c r="TUB9" s="821"/>
      <c r="TUC9" s="821"/>
      <c r="TUD9" s="821"/>
      <c r="TUE9" s="821"/>
      <c r="TUF9" s="821"/>
      <c r="TUG9" s="821"/>
      <c r="TUH9" s="821"/>
      <c r="TUI9" s="821"/>
      <c r="TUJ9" s="821"/>
      <c r="TUK9" s="821"/>
      <c r="TUL9" s="821"/>
      <c r="TUM9" s="821"/>
      <c r="TUN9" s="821"/>
      <c r="TUO9" s="821"/>
      <c r="TUP9" s="821"/>
      <c r="TUQ9" s="821"/>
      <c r="TUR9" s="821"/>
      <c r="TUS9" s="821"/>
      <c r="TUT9" s="821"/>
      <c r="TUU9" s="821"/>
      <c r="TUV9" s="821"/>
      <c r="TUW9" s="821"/>
      <c r="TUX9" s="821"/>
      <c r="TUY9" s="821"/>
      <c r="TUZ9" s="821"/>
      <c r="TVA9" s="821"/>
      <c r="TVB9" s="821"/>
      <c r="TVC9" s="821"/>
      <c r="TVD9" s="821"/>
      <c r="TVE9" s="821"/>
      <c r="TVF9" s="821"/>
      <c r="TVG9" s="821"/>
      <c r="TVH9" s="821"/>
      <c r="TVI9" s="821"/>
      <c r="TVJ9" s="821"/>
      <c r="TVK9" s="821"/>
      <c r="TVL9" s="821"/>
      <c r="TVM9" s="821"/>
      <c r="TVN9" s="821"/>
      <c r="TVO9" s="821"/>
      <c r="TVP9" s="821"/>
      <c r="TVQ9" s="821"/>
      <c r="TVR9" s="821"/>
      <c r="TVS9" s="821"/>
      <c r="TVT9" s="821"/>
      <c r="TVU9" s="821"/>
      <c r="TVV9" s="821"/>
      <c r="TVW9" s="821"/>
      <c r="TVX9" s="821"/>
      <c r="TVY9" s="821"/>
      <c r="TVZ9" s="821"/>
      <c r="TWA9" s="821"/>
      <c r="TWB9" s="821"/>
      <c r="TWC9" s="821"/>
      <c r="TWD9" s="821"/>
      <c r="TWE9" s="821"/>
      <c r="TWF9" s="821"/>
      <c r="TWG9" s="821"/>
      <c r="TWH9" s="821"/>
      <c r="TWI9" s="821"/>
      <c r="TWJ9" s="821"/>
      <c r="TWK9" s="821"/>
      <c r="TWL9" s="821"/>
      <c r="TWM9" s="821"/>
      <c r="TWN9" s="821"/>
      <c r="TWO9" s="821"/>
      <c r="TWP9" s="821"/>
      <c r="TWQ9" s="821"/>
      <c r="TWR9" s="821"/>
      <c r="TWS9" s="821"/>
      <c r="TWT9" s="821"/>
      <c r="TWU9" s="821"/>
      <c r="TWV9" s="821"/>
      <c r="TWW9" s="821"/>
      <c r="TWX9" s="821"/>
      <c r="TWY9" s="821"/>
      <c r="TWZ9" s="821"/>
      <c r="TXA9" s="821"/>
      <c r="TXB9" s="821"/>
      <c r="TXC9" s="821"/>
      <c r="TXD9" s="821"/>
      <c r="TXE9" s="821"/>
      <c r="TXF9" s="821"/>
      <c r="TXG9" s="821"/>
      <c r="TXH9" s="821"/>
      <c r="TXI9" s="821"/>
      <c r="TXJ9" s="821"/>
      <c r="TXK9" s="821"/>
      <c r="TXL9" s="821"/>
      <c r="TXM9" s="821"/>
      <c r="TXN9" s="821"/>
      <c r="TXO9" s="821"/>
      <c r="TXP9" s="821"/>
      <c r="TXQ9" s="821"/>
      <c r="TXR9" s="821"/>
      <c r="TXS9" s="821"/>
      <c r="TXT9" s="821"/>
      <c r="TXU9" s="821"/>
      <c r="TXV9" s="821"/>
      <c r="TXW9" s="821"/>
      <c r="TXX9" s="821"/>
      <c r="TXY9" s="821"/>
      <c r="TXZ9" s="821"/>
      <c r="TYA9" s="821"/>
      <c r="TYB9" s="821"/>
      <c r="TYC9" s="821"/>
      <c r="TYD9" s="821"/>
      <c r="TYE9" s="821"/>
      <c r="TYF9" s="821"/>
      <c r="TYG9" s="821"/>
      <c r="TYH9" s="821"/>
      <c r="TYI9" s="821"/>
      <c r="TYJ9" s="821"/>
      <c r="TYK9" s="821"/>
      <c r="TYL9" s="821"/>
      <c r="TYM9" s="821"/>
      <c r="TYN9" s="821"/>
      <c r="TYO9" s="821"/>
      <c r="TYP9" s="821"/>
      <c r="TYQ9" s="821"/>
      <c r="TYR9" s="821"/>
      <c r="TYS9" s="821"/>
      <c r="TYT9" s="821"/>
      <c r="TYU9" s="821"/>
      <c r="TYV9" s="821"/>
      <c r="TYW9" s="821"/>
      <c r="TYX9" s="821"/>
      <c r="TYY9" s="821"/>
      <c r="TYZ9" s="821"/>
      <c r="TZA9" s="821"/>
      <c r="TZB9" s="821"/>
      <c r="TZC9" s="821"/>
      <c r="TZD9" s="821"/>
      <c r="TZE9" s="821"/>
      <c r="TZF9" s="821"/>
      <c r="TZG9" s="821"/>
      <c r="TZH9" s="821"/>
      <c r="TZI9" s="821"/>
      <c r="TZJ9" s="821"/>
      <c r="TZK9" s="821"/>
      <c r="TZL9" s="821"/>
      <c r="TZM9" s="821"/>
      <c r="TZN9" s="821"/>
      <c r="TZO9" s="821"/>
      <c r="TZP9" s="821"/>
      <c r="TZQ9" s="821"/>
      <c r="TZR9" s="821"/>
      <c r="TZS9" s="821"/>
      <c r="TZT9" s="821"/>
      <c r="TZU9" s="821"/>
      <c r="TZV9" s="821"/>
      <c r="TZW9" s="821"/>
      <c r="TZX9" s="821"/>
      <c r="TZY9" s="821"/>
      <c r="TZZ9" s="821"/>
      <c r="UAA9" s="821"/>
      <c r="UAB9" s="821"/>
      <c r="UAC9" s="821"/>
      <c r="UAD9" s="821"/>
      <c r="UAE9" s="821"/>
      <c r="UAF9" s="821"/>
      <c r="UAG9" s="821"/>
      <c r="UAH9" s="821"/>
      <c r="UAI9" s="821"/>
      <c r="UAJ9" s="821"/>
      <c r="UAK9" s="821"/>
      <c r="UAL9" s="821"/>
      <c r="UAM9" s="821"/>
      <c r="UAN9" s="821"/>
      <c r="UAO9" s="821"/>
      <c r="UAP9" s="821"/>
      <c r="UAQ9" s="821"/>
      <c r="UAR9" s="821"/>
      <c r="UAS9" s="821"/>
      <c r="UAT9" s="821"/>
      <c r="UAU9" s="821"/>
      <c r="UAV9" s="821"/>
      <c r="UAW9" s="821"/>
      <c r="UAX9" s="821"/>
      <c r="UAY9" s="821"/>
      <c r="UAZ9" s="821"/>
      <c r="UBA9" s="821"/>
      <c r="UBB9" s="821"/>
      <c r="UBC9" s="821"/>
      <c r="UBD9" s="821"/>
      <c r="UBE9" s="821"/>
      <c r="UBF9" s="821"/>
      <c r="UBG9" s="821"/>
      <c r="UBH9" s="821"/>
      <c r="UBI9" s="821"/>
      <c r="UBJ9" s="821"/>
      <c r="UBK9" s="821"/>
      <c r="UBL9" s="821"/>
      <c r="UBM9" s="821"/>
      <c r="UBN9" s="821"/>
      <c r="UBO9" s="821"/>
      <c r="UBP9" s="821"/>
      <c r="UBQ9" s="821"/>
      <c r="UBR9" s="821"/>
      <c r="UBS9" s="821"/>
      <c r="UBT9" s="821"/>
      <c r="UBU9" s="821"/>
      <c r="UBV9" s="821"/>
      <c r="UBW9" s="821"/>
      <c r="UBX9" s="821"/>
      <c r="UBY9" s="821"/>
      <c r="UBZ9" s="821"/>
      <c r="UCA9" s="821"/>
      <c r="UCB9" s="821"/>
      <c r="UCC9" s="821"/>
      <c r="UCD9" s="821"/>
      <c r="UCE9" s="821"/>
      <c r="UCF9" s="821"/>
      <c r="UCG9" s="821"/>
      <c r="UCH9" s="821"/>
      <c r="UCI9" s="821"/>
      <c r="UCJ9" s="821"/>
      <c r="UCK9" s="821"/>
      <c r="UCL9" s="821"/>
      <c r="UCM9" s="821"/>
      <c r="UCN9" s="821"/>
      <c r="UCO9" s="821"/>
      <c r="UCP9" s="821"/>
      <c r="UCQ9" s="821"/>
      <c r="UCR9" s="821"/>
      <c r="UCS9" s="821"/>
      <c r="UCT9" s="821"/>
      <c r="UCU9" s="821"/>
      <c r="UCV9" s="821"/>
      <c r="UCW9" s="821"/>
      <c r="UCX9" s="821"/>
      <c r="UCY9" s="821"/>
      <c r="UCZ9" s="821"/>
      <c r="UDA9" s="821"/>
      <c r="UDB9" s="821"/>
      <c r="UDC9" s="821"/>
      <c r="UDD9" s="821"/>
      <c r="UDE9" s="821"/>
      <c r="UDF9" s="821"/>
      <c r="UDG9" s="821"/>
      <c r="UDH9" s="821"/>
      <c r="UDI9" s="821"/>
      <c r="UDJ9" s="821"/>
      <c r="UDK9" s="821"/>
      <c r="UDL9" s="821"/>
      <c r="UDM9" s="821"/>
      <c r="UDN9" s="821"/>
      <c r="UDO9" s="821"/>
      <c r="UDP9" s="821"/>
      <c r="UDQ9" s="821"/>
      <c r="UDR9" s="821"/>
      <c r="UDS9" s="821"/>
      <c r="UDT9" s="821"/>
      <c r="UDU9" s="821"/>
      <c r="UDV9" s="821"/>
      <c r="UDW9" s="821"/>
      <c r="UDX9" s="821"/>
      <c r="UDY9" s="821"/>
      <c r="UDZ9" s="821"/>
      <c r="UEA9" s="821"/>
      <c r="UEB9" s="821"/>
      <c r="UEC9" s="821"/>
      <c r="UED9" s="821"/>
      <c r="UEE9" s="821"/>
      <c r="UEF9" s="821"/>
      <c r="UEG9" s="821"/>
      <c r="UEH9" s="821"/>
      <c r="UEI9" s="821"/>
      <c r="UEJ9" s="821"/>
      <c r="UEK9" s="821"/>
      <c r="UEL9" s="821"/>
      <c r="UEM9" s="821"/>
      <c r="UEN9" s="821"/>
      <c r="UEO9" s="821"/>
      <c r="UEP9" s="821"/>
      <c r="UEQ9" s="821"/>
      <c r="UER9" s="821"/>
      <c r="UES9" s="821"/>
      <c r="UET9" s="821"/>
      <c r="UEU9" s="821"/>
      <c r="UEV9" s="821"/>
      <c r="UEW9" s="821"/>
      <c r="UEX9" s="821"/>
      <c r="UEY9" s="821"/>
      <c r="UEZ9" s="821"/>
      <c r="UFA9" s="821"/>
      <c r="UFB9" s="821"/>
      <c r="UFC9" s="821"/>
      <c r="UFD9" s="821"/>
      <c r="UFE9" s="821"/>
      <c r="UFF9" s="821"/>
      <c r="UFG9" s="821"/>
      <c r="UFH9" s="821"/>
      <c r="UFI9" s="821"/>
      <c r="UFJ9" s="821"/>
      <c r="UFK9" s="821"/>
      <c r="UFL9" s="821"/>
      <c r="UFM9" s="821"/>
      <c r="UFN9" s="821"/>
      <c r="UFO9" s="821"/>
      <c r="UFP9" s="821"/>
      <c r="UFQ9" s="821"/>
      <c r="UFR9" s="821"/>
      <c r="UFS9" s="821"/>
      <c r="UFT9" s="821"/>
      <c r="UFU9" s="821"/>
      <c r="UFV9" s="821"/>
      <c r="UFW9" s="821"/>
      <c r="UFX9" s="821"/>
      <c r="UFY9" s="821"/>
      <c r="UFZ9" s="821"/>
      <c r="UGA9" s="821"/>
      <c r="UGB9" s="821"/>
      <c r="UGC9" s="821"/>
      <c r="UGD9" s="821"/>
      <c r="UGE9" s="821"/>
      <c r="UGF9" s="821"/>
      <c r="UGG9" s="821"/>
      <c r="UGH9" s="821"/>
      <c r="UGI9" s="821"/>
      <c r="UGJ9" s="821"/>
      <c r="UGK9" s="821"/>
      <c r="UGL9" s="821"/>
      <c r="UGM9" s="821"/>
      <c r="UGN9" s="821"/>
      <c r="UGO9" s="821"/>
      <c r="UGP9" s="821"/>
      <c r="UGQ9" s="821"/>
      <c r="UGR9" s="821"/>
      <c r="UGS9" s="821"/>
      <c r="UGT9" s="821"/>
      <c r="UGU9" s="821"/>
      <c r="UGV9" s="821"/>
      <c r="UGW9" s="821"/>
      <c r="UGX9" s="821"/>
      <c r="UGY9" s="821"/>
      <c r="UGZ9" s="821"/>
      <c r="UHA9" s="821"/>
      <c r="UHB9" s="821"/>
      <c r="UHC9" s="821"/>
      <c r="UHD9" s="821"/>
      <c r="UHE9" s="821"/>
      <c r="UHF9" s="821"/>
      <c r="UHG9" s="821"/>
      <c r="UHH9" s="821"/>
      <c r="UHI9" s="821"/>
      <c r="UHJ9" s="821"/>
      <c r="UHK9" s="821"/>
      <c r="UHL9" s="821"/>
      <c r="UHM9" s="821"/>
      <c r="UHN9" s="821"/>
      <c r="UHO9" s="821"/>
      <c r="UHP9" s="821"/>
      <c r="UHQ9" s="821"/>
      <c r="UHR9" s="821"/>
      <c r="UHS9" s="821"/>
      <c r="UHT9" s="821"/>
      <c r="UHU9" s="821"/>
      <c r="UHV9" s="821"/>
      <c r="UHW9" s="821"/>
      <c r="UHX9" s="821"/>
      <c r="UHY9" s="821"/>
      <c r="UHZ9" s="821"/>
      <c r="UIA9" s="821"/>
      <c r="UIB9" s="821"/>
      <c r="UIC9" s="821"/>
      <c r="UID9" s="821"/>
      <c r="UIE9" s="821"/>
      <c r="UIF9" s="821"/>
      <c r="UIG9" s="821"/>
      <c r="UIH9" s="821"/>
      <c r="UII9" s="821"/>
      <c r="UIJ9" s="821"/>
      <c r="UIK9" s="821"/>
      <c r="UIL9" s="821"/>
      <c r="UIM9" s="821"/>
      <c r="UIN9" s="821"/>
      <c r="UIO9" s="821"/>
      <c r="UIP9" s="821"/>
      <c r="UIQ9" s="821"/>
      <c r="UIR9" s="821"/>
      <c r="UIS9" s="821"/>
      <c r="UIT9" s="821"/>
      <c r="UIU9" s="821"/>
      <c r="UIV9" s="821"/>
      <c r="UIW9" s="821"/>
      <c r="UIX9" s="821"/>
      <c r="UIY9" s="821"/>
      <c r="UIZ9" s="821"/>
      <c r="UJA9" s="821"/>
      <c r="UJB9" s="821"/>
      <c r="UJC9" s="821"/>
      <c r="UJD9" s="821"/>
      <c r="UJE9" s="821"/>
      <c r="UJF9" s="821"/>
      <c r="UJG9" s="821"/>
      <c r="UJH9" s="821"/>
      <c r="UJI9" s="821"/>
      <c r="UJJ9" s="821"/>
      <c r="UJK9" s="821"/>
      <c r="UJL9" s="821"/>
      <c r="UJM9" s="821"/>
      <c r="UJN9" s="821"/>
      <c r="UJO9" s="821"/>
      <c r="UJP9" s="821"/>
      <c r="UJQ9" s="821"/>
      <c r="UJR9" s="821"/>
      <c r="UJS9" s="821"/>
      <c r="UJT9" s="821"/>
      <c r="UJU9" s="821"/>
      <c r="UJV9" s="821"/>
      <c r="UJW9" s="821"/>
      <c r="UJX9" s="821"/>
      <c r="UJY9" s="821"/>
      <c r="UJZ9" s="821"/>
      <c r="UKA9" s="821"/>
      <c r="UKB9" s="821"/>
      <c r="UKC9" s="821"/>
      <c r="UKD9" s="821"/>
      <c r="UKE9" s="821"/>
      <c r="UKF9" s="821"/>
      <c r="UKG9" s="821"/>
      <c r="UKH9" s="821"/>
      <c r="UKI9" s="821"/>
      <c r="UKJ9" s="821"/>
      <c r="UKK9" s="821"/>
      <c r="UKL9" s="821"/>
      <c r="UKM9" s="821"/>
      <c r="UKN9" s="821"/>
      <c r="UKO9" s="821"/>
      <c r="UKP9" s="821"/>
      <c r="UKQ9" s="821"/>
      <c r="UKR9" s="821"/>
      <c r="UKS9" s="821"/>
      <c r="UKT9" s="821"/>
      <c r="UKU9" s="821"/>
      <c r="UKV9" s="821"/>
      <c r="UKW9" s="821"/>
      <c r="UKX9" s="821"/>
      <c r="UKY9" s="821"/>
      <c r="UKZ9" s="821"/>
      <c r="ULA9" s="821"/>
      <c r="ULB9" s="821"/>
      <c r="ULC9" s="821"/>
      <c r="ULD9" s="821"/>
      <c r="ULE9" s="821"/>
      <c r="ULF9" s="821"/>
      <c r="ULG9" s="821"/>
      <c r="ULH9" s="821"/>
      <c r="ULI9" s="821"/>
      <c r="ULJ9" s="821"/>
      <c r="ULK9" s="821"/>
      <c r="ULL9" s="821"/>
      <c r="ULM9" s="821"/>
      <c r="ULN9" s="821"/>
      <c r="ULO9" s="821"/>
      <c r="ULP9" s="821"/>
      <c r="ULQ9" s="821"/>
      <c r="ULR9" s="821"/>
      <c r="ULS9" s="821"/>
      <c r="ULT9" s="821"/>
      <c r="ULU9" s="821"/>
      <c r="ULV9" s="821"/>
      <c r="ULW9" s="821"/>
      <c r="ULX9" s="821"/>
      <c r="ULY9" s="821"/>
      <c r="ULZ9" s="821"/>
      <c r="UMA9" s="821"/>
      <c r="UMB9" s="821"/>
      <c r="UMC9" s="821"/>
      <c r="UMD9" s="821"/>
      <c r="UME9" s="821"/>
      <c r="UMF9" s="821"/>
      <c r="UMG9" s="821"/>
      <c r="UMH9" s="821"/>
      <c r="UMI9" s="821"/>
      <c r="UMJ9" s="821"/>
      <c r="UMK9" s="821"/>
      <c r="UML9" s="821"/>
      <c r="UMM9" s="821"/>
      <c r="UMN9" s="821"/>
      <c r="UMO9" s="821"/>
      <c r="UMP9" s="821"/>
      <c r="UMQ9" s="821"/>
      <c r="UMR9" s="821"/>
      <c r="UMS9" s="821"/>
      <c r="UMT9" s="821"/>
      <c r="UMU9" s="821"/>
      <c r="UMV9" s="821"/>
      <c r="UMW9" s="821"/>
      <c r="UMX9" s="821"/>
      <c r="UMY9" s="821"/>
      <c r="UMZ9" s="821"/>
      <c r="UNA9" s="821"/>
      <c r="UNB9" s="821"/>
      <c r="UNC9" s="821"/>
      <c r="UND9" s="821"/>
      <c r="UNE9" s="821"/>
      <c r="UNF9" s="821"/>
      <c r="UNG9" s="821"/>
      <c r="UNH9" s="821"/>
      <c r="UNI9" s="821"/>
      <c r="UNJ9" s="821"/>
      <c r="UNK9" s="821"/>
      <c r="UNL9" s="821"/>
      <c r="UNM9" s="821"/>
      <c r="UNN9" s="821"/>
      <c r="UNO9" s="821"/>
      <c r="UNP9" s="821"/>
      <c r="UNQ9" s="821"/>
      <c r="UNR9" s="821"/>
      <c r="UNS9" s="821"/>
      <c r="UNT9" s="821"/>
      <c r="UNU9" s="821"/>
      <c r="UNV9" s="821"/>
      <c r="UNW9" s="821"/>
      <c r="UNX9" s="821"/>
      <c r="UNY9" s="821"/>
      <c r="UNZ9" s="821"/>
      <c r="UOA9" s="821"/>
      <c r="UOB9" s="821"/>
      <c r="UOC9" s="821"/>
      <c r="UOD9" s="821"/>
      <c r="UOE9" s="821"/>
      <c r="UOF9" s="821"/>
      <c r="UOG9" s="821"/>
      <c r="UOH9" s="821"/>
      <c r="UOI9" s="821"/>
      <c r="UOJ9" s="821"/>
      <c r="UOK9" s="821"/>
      <c r="UOL9" s="821"/>
      <c r="UOM9" s="821"/>
      <c r="UON9" s="821"/>
      <c r="UOO9" s="821"/>
      <c r="UOP9" s="821"/>
      <c r="UOQ9" s="821"/>
      <c r="UOR9" s="821"/>
      <c r="UOS9" s="821"/>
      <c r="UOT9" s="821"/>
      <c r="UOU9" s="821"/>
      <c r="UOV9" s="821"/>
      <c r="UOW9" s="821"/>
      <c r="UOX9" s="821"/>
      <c r="UOY9" s="821"/>
      <c r="UOZ9" s="821"/>
      <c r="UPA9" s="821"/>
      <c r="UPB9" s="821"/>
      <c r="UPC9" s="821"/>
      <c r="UPD9" s="821"/>
      <c r="UPE9" s="821"/>
      <c r="UPF9" s="821"/>
      <c r="UPG9" s="821"/>
      <c r="UPH9" s="821"/>
      <c r="UPI9" s="821"/>
      <c r="UPJ9" s="821"/>
      <c r="UPK9" s="821"/>
      <c r="UPL9" s="821"/>
      <c r="UPM9" s="821"/>
      <c r="UPN9" s="821"/>
      <c r="UPO9" s="821"/>
      <c r="UPP9" s="821"/>
      <c r="UPQ9" s="821"/>
      <c r="UPR9" s="821"/>
      <c r="UPS9" s="821"/>
      <c r="UPT9" s="821"/>
      <c r="UPU9" s="821"/>
      <c r="UPV9" s="821"/>
      <c r="UPW9" s="821"/>
      <c r="UPX9" s="821"/>
      <c r="UPY9" s="821"/>
      <c r="UPZ9" s="821"/>
      <c r="UQA9" s="821"/>
      <c r="UQB9" s="821"/>
      <c r="UQC9" s="821"/>
      <c r="UQD9" s="821"/>
      <c r="UQE9" s="821"/>
      <c r="UQF9" s="821"/>
      <c r="UQG9" s="821"/>
      <c r="UQH9" s="821"/>
      <c r="UQI9" s="821"/>
      <c r="UQJ9" s="821"/>
      <c r="UQK9" s="821"/>
      <c r="UQL9" s="821"/>
      <c r="UQM9" s="821"/>
      <c r="UQN9" s="821"/>
      <c r="UQO9" s="821"/>
      <c r="UQP9" s="821"/>
      <c r="UQQ9" s="821"/>
      <c r="UQR9" s="821"/>
      <c r="UQS9" s="821"/>
      <c r="UQT9" s="821"/>
      <c r="UQU9" s="821"/>
      <c r="UQV9" s="821"/>
      <c r="UQW9" s="821"/>
      <c r="UQX9" s="821"/>
      <c r="UQY9" s="821"/>
      <c r="UQZ9" s="821"/>
      <c r="URA9" s="821"/>
      <c r="URB9" s="821"/>
      <c r="URC9" s="821"/>
      <c r="URD9" s="821"/>
      <c r="URE9" s="821"/>
      <c r="URF9" s="821"/>
      <c r="URG9" s="821"/>
      <c r="URH9" s="821"/>
      <c r="URI9" s="821"/>
      <c r="URJ9" s="821"/>
      <c r="URK9" s="821"/>
      <c r="URL9" s="821"/>
      <c r="URM9" s="821"/>
      <c r="URN9" s="821"/>
      <c r="URO9" s="821"/>
      <c r="URP9" s="821"/>
      <c r="URQ9" s="821"/>
      <c r="URR9" s="821"/>
      <c r="URS9" s="821"/>
      <c r="URT9" s="821"/>
      <c r="URU9" s="821"/>
      <c r="URV9" s="821"/>
      <c r="URW9" s="821"/>
      <c r="URX9" s="821"/>
      <c r="URY9" s="821"/>
      <c r="URZ9" s="821"/>
      <c r="USA9" s="821"/>
      <c r="USB9" s="821"/>
      <c r="USC9" s="821"/>
      <c r="USD9" s="821"/>
      <c r="USE9" s="821"/>
      <c r="USF9" s="821"/>
      <c r="USG9" s="821"/>
      <c r="USH9" s="821"/>
      <c r="USI9" s="821"/>
      <c r="USJ9" s="821"/>
      <c r="USK9" s="821"/>
      <c r="USL9" s="821"/>
      <c r="USM9" s="821"/>
      <c r="USN9" s="821"/>
      <c r="USO9" s="821"/>
      <c r="USP9" s="821"/>
      <c r="USQ9" s="821"/>
      <c r="USR9" s="821"/>
      <c r="USS9" s="821"/>
      <c r="UST9" s="821"/>
      <c r="USU9" s="821"/>
      <c r="USV9" s="821"/>
      <c r="USW9" s="821"/>
      <c r="USX9" s="821"/>
      <c r="USY9" s="821"/>
      <c r="USZ9" s="821"/>
      <c r="UTA9" s="821"/>
      <c r="UTB9" s="821"/>
      <c r="UTC9" s="821"/>
      <c r="UTD9" s="821"/>
      <c r="UTE9" s="821"/>
      <c r="UTF9" s="821"/>
      <c r="UTG9" s="821"/>
      <c r="UTH9" s="821"/>
      <c r="UTI9" s="821"/>
      <c r="UTJ9" s="821"/>
      <c r="UTK9" s="821"/>
      <c r="UTL9" s="821"/>
      <c r="UTM9" s="821"/>
      <c r="UTN9" s="821"/>
      <c r="UTO9" s="821"/>
      <c r="UTP9" s="821"/>
      <c r="UTQ9" s="821"/>
      <c r="UTR9" s="821"/>
      <c r="UTS9" s="821"/>
      <c r="UTT9" s="821"/>
      <c r="UTU9" s="821"/>
      <c r="UTV9" s="821"/>
      <c r="UTW9" s="821"/>
      <c r="UTX9" s="821"/>
      <c r="UTY9" s="821"/>
      <c r="UTZ9" s="821"/>
      <c r="UUA9" s="821"/>
      <c r="UUB9" s="821"/>
      <c r="UUC9" s="821"/>
      <c r="UUD9" s="821"/>
      <c r="UUE9" s="821"/>
      <c r="UUF9" s="821"/>
      <c r="UUG9" s="821"/>
      <c r="UUH9" s="821"/>
      <c r="UUI9" s="821"/>
      <c r="UUJ9" s="821"/>
      <c r="UUK9" s="821"/>
      <c r="UUL9" s="821"/>
      <c r="UUM9" s="821"/>
      <c r="UUN9" s="821"/>
      <c r="UUO9" s="821"/>
      <c r="UUP9" s="821"/>
      <c r="UUQ9" s="821"/>
      <c r="UUR9" s="821"/>
      <c r="UUS9" s="821"/>
      <c r="UUT9" s="821"/>
      <c r="UUU9" s="821"/>
      <c r="UUV9" s="821"/>
      <c r="UUW9" s="821"/>
      <c r="UUX9" s="821"/>
      <c r="UUY9" s="821"/>
      <c r="UUZ9" s="821"/>
      <c r="UVA9" s="821"/>
      <c r="UVB9" s="821"/>
      <c r="UVC9" s="821"/>
      <c r="UVD9" s="821"/>
      <c r="UVE9" s="821"/>
      <c r="UVF9" s="821"/>
      <c r="UVG9" s="821"/>
      <c r="UVH9" s="821"/>
      <c r="UVI9" s="821"/>
      <c r="UVJ9" s="821"/>
      <c r="UVK9" s="821"/>
      <c r="UVL9" s="821"/>
      <c r="UVM9" s="821"/>
      <c r="UVN9" s="821"/>
      <c r="UVO9" s="821"/>
      <c r="UVP9" s="821"/>
      <c r="UVQ9" s="821"/>
      <c r="UVR9" s="821"/>
      <c r="UVS9" s="821"/>
      <c r="UVT9" s="821"/>
      <c r="UVU9" s="821"/>
      <c r="UVV9" s="821"/>
      <c r="UVW9" s="821"/>
      <c r="UVX9" s="821"/>
      <c r="UVY9" s="821"/>
      <c r="UVZ9" s="821"/>
      <c r="UWA9" s="821"/>
      <c r="UWB9" s="821"/>
      <c r="UWC9" s="821"/>
      <c r="UWD9" s="821"/>
      <c r="UWE9" s="821"/>
      <c r="UWF9" s="821"/>
      <c r="UWG9" s="821"/>
      <c r="UWH9" s="821"/>
      <c r="UWI9" s="821"/>
      <c r="UWJ9" s="821"/>
      <c r="UWK9" s="821"/>
      <c r="UWL9" s="821"/>
      <c r="UWM9" s="821"/>
      <c r="UWN9" s="821"/>
      <c r="UWO9" s="821"/>
      <c r="UWP9" s="821"/>
      <c r="UWQ9" s="821"/>
      <c r="UWR9" s="821"/>
      <c r="UWS9" s="821"/>
      <c r="UWT9" s="821"/>
      <c r="UWU9" s="821"/>
      <c r="UWV9" s="821"/>
      <c r="UWW9" s="821"/>
      <c r="UWX9" s="821"/>
      <c r="UWY9" s="821"/>
      <c r="UWZ9" s="821"/>
      <c r="UXA9" s="821"/>
      <c r="UXB9" s="821"/>
      <c r="UXC9" s="821"/>
      <c r="UXD9" s="821"/>
      <c r="UXE9" s="821"/>
      <c r="UXF9" s="821"/>
      <c r="UXG9" s="821"/>
      <c r="UXH9" s="821"/>
      <c r="UXI9" s="821"/>
      <c r="UXJ9" s="821"/>
      <c r="UXK9" s="821"/>
      <c r="UXL9" s="821"/>
      <c r="UXM9" s="821"/>
      <c r="UXN9" s="821"/>
      <c r="UXO9" s="821"/>
      <c r="UXP9" s="821"/>
      <c r="UXQ9" s="821"/>
      <c r="UXR9" s="821"/>
      <c r="UXS9" s="821"/>
      <c r="UXT9" s="821"/>
      <c r="UXU9" s="821"/>
      <c r="UXV9" s="821"/>
      <c r="UXW9" s="821"/>
      <c r="UXX9" s="821"/>
      <c r="UXY9" s="821"/>
      <c r="UXZ9" s="821"/>
      <c r="UYA9" s="821"/>
      <c r="UYB9" s="821"/>
      <c r="UYC9" s="821"/>
      <c r="UYD9" s="821"/>
      <c r="UYE9" s="821"/>
      <c r="UYF9" s="821"/>
      <c r="UYG9" s="821"/>
      <c r="UYH9" s="821"/>
      <c r="UYI9" s="821"/>
      <c r="UYJ9" s="821"/>
      <c r="UYK9" s="821"/>
      <c r="UYL9" s="821"/>
      <c r="UYM9" s="821"/>
      <c r="UYN9" s="821"/>
      <c r="UYO9" s="821"/>
      <c r="UYP9" s="821"/>
      <c r="UYQ9" s="821"/>
      <c r="UYR9" s="821"/>
      <c r="UYS9" s="821"/>
      <c r="UYT9" s="821"/>
      <c r="UYU9" s="821"/>
      <c r="UYV9" s="821"/>
      <c r="UYW9" s="821"/>
      <c r="UYX9" s="821"/>
      <c r="UYY9" s="821"/>
      <c r="UYZ9" s="821"/>
      <c r="UZA9" s="821"/>
      <c r="UZB9" s="821"/>
      <c r="UZC9" s="821"/>
      <c r="UZD9" s="821"/>
      <c r="UZE9" s="821"/>
      <c r="UZF9" s="821"/>
      <c r="UZG9" s="821"/>
      <c r="UZH9" s="821"/>
      <c r="UZI9" s="821"/>
      <c r="UZJ9" s="821"/>
      <c r="UZK9" s="821"/>
      <c r="UZL9" s="821"/>
      <c r="UZM9" s="821"/>
      <c r="UZN9" s="821"/>
      <c r="UZO9" s="821"/>
      <c r="UZP9" s="821"/>
      <c r="UZQ9" s="821"/>
      <c r="UZR9" s="821"/>
      <c r="UZS9" s="821"/>
      <c r="UZT9" s="821"/>
      <c r="UZU9" s="821"/>
      <c r="UZV9" s="821"/>
      <c r="UZW9" s="821"/>
      <c r="UZX9" s="821"/>
      <c r="UZY9" s="821"/>
      <c r="UZZ9" s="821"/>
      <c r="VAA9" s="821"/>
      <c r="VAB9" s="821"/>
      <c r="VAC9" s="821"/>
      <c r="VAD9" s="821"/>
      <c r="VAE9" s="821"/>
      <c r="VAF9" s="821"/>
      <c r="VAG9" s="821"/>
      <c r="VAH9" s="821"/>
      <c r="VAI9" s="821"/>
      <c r="VAJ9" s="821"/>
      <c r="VAK9" s="821"/>
      <c r="VAL9" s="821"/>
      <c r="VAM9" s="821"/>
      <c r="VAN9" s="821"/>
      <c r="VAO9" s="821"/>
      <c r="VAP9" s="821"/>
      <c r="VAQ9" s="821"/>
      <c r="VAR9" s="821"/>
      <c r="VAS9" s="821"/>
      <c r="VAT9" s="821"/>
      <c r="VAU9" s="821"/>
      <c r="VAV9" s="821"/>
      <c r="VAW9" s="821"/>
      <c r="VAX9" s="821"/>
      <c r="VAY9" s="821"/>
      <c r="VAZ9" s="821"/>
      <c r="VBA9" s="821"/>
      <c r="VBB9" s="821"/>
      <c r="VBC9" s="821"/>
      <c r="VBD9" s="821"/>
      <c r="VBE9" s="821"/>
      <c r="VBF9" s="821"/>
      <c r="VBG9" s="821"/>
      <c r="VBH9" s="821"/>
      <c r="VBI9" s="821"/>
      <c r="VBJ9" s="821"/>
      <c r="VBK9" s="821"/>
      <c r="VBL9" s="821"/>
      <c r="VBM9" s="821"/>
      <c r="VBN9" s="821"/>
      <c r="VBO9" s="821"/>
      <c r="VBP9" s="821"/>
      <c r="VBQ9" s="821"/>
      <c r="VBR9" s="821"/>
      <c r="VBS9" s="821"/>
      <c r="VBT9" s="821"/>
      <c r="VBU9" s="821"/>
      <c r="VBV9" s="821"/>
      <c r="VBW9" s="821"/>
      <c r="VBX9" s="821"/>
      <c r="VBY9" s="821"/>
      <c r="VBZ9" s="821"/>
      <c r="VCA9" s="821"/>
      <c r="VCB9" s="821"/>
      <c r="VCC9" s="821"/>
      <c r="VCD9" s="821"/>
      <c r="VCE9" s="821"/>
      <c r="VCF9" s="821"/>
      <c r="VCG9" s="821"/>
      <c r="VCH9" s="821"/>
      <c r="VCI9" s="821"/>
      <c r="VCJ9" s="821"/>
      <c r="VCK9" s="821"/>
      <c r="VCL9" s="821"/>
      <c r="VCM9" s="821"/>
      <c r="VCN9" s="821"/>
      <c r="VCO9" s="821"/>
      <c r="VCP9" s="821"/>
      <c r="VCQ9" s="821"/>
      <c r="VCR9" s="821"/>
      <c r="VCS9" s="821"/>
      <c r="VCT9" s="821"/>
      <c r="VCU9" s="821"/>
      <c r="VCV9" s="821"/>
      <c r="VCW9" s="821"/>
      <c r="VCX9" s="821"/>
      <c r="VCY9" s="821"/>
      <c r="VCZ9" s="821"/>
      <c r="VDA9" s="821"/>
      <c r="VDB9" s="821"/>
      <c r="VDC9" s="821"/>
      <c r="VDD9" s="821"/>
      <c r="VDE9" s="821"/>
      <c r="VDF9" s="821"/>
      <c r="VDG9" s="821"/>
      <c r="VDH9" s="821"/>
      <c r="VDI9" s="821"/>
      <c r="VDJ9" s="821"/>
      <c r="VDK9" s="821"/>
      <c r="VDL9" s="821"/>
      <c r="VDM9" s="821"/>
      <c r="VDN9" s="821"/>
      <c r="VDO9" s="821"/>
      <c r="VDP9" s="821"/>
      <c r="VDQ9" s="821"/>
      <c r="VDR9" s="821"/>
      <c r="VDS9" s="821"/>
      <c r="VDT9" s="821"/>
      <c r="VDU9" s="821"/>
      <c r="VDV9" s="821"/>
      <c r="VDW9" s="821"/>
      <c r="VDX9" s="821"/>
      <c r="VDY9" s="821"/>
      <c r="VDZ9" s="821"/>
      <c r="VEA9" s="821"/>
      <c r="VEB9" s="821"/>
      <c r="VEC9" s="821"/>
      <c r="VED9" s="821"/>
      <c r="VEE9" s="821"/>
      <c r="VEF9" s="821"/>
      <c r="VEG9" s="821"/>
      <c r="VEH9" s="821"/>
      <c r="VEI9" s="821"/>
      <c r="VEJ9" s="821"/>
      <c r="VEK9" s="821"/>
      <c r="VEL9" s="821"/>
      <c r="VEM9" s="821"/>
      <c r="VEN9" s="821"/>
      <c r="VEO9" s="821"/>
      <c r="VEP9" s="821"/>
      <c r="VEQ9" s="821"/>
      <c r="VER9" s="821"/>
      <c r="VES9" s="821"/>
      <c r="VET9" s="821"/>
      <c r="VEU9" s="821"/>
      <c r="VEV9" s="821"/>
      <c r="VEW9" s="821"/>
      <c r="VEX9" s="821"/>
      <c r="VEY9" s="821"/>
      <c r="VEZ9" s="821"/>
      <c r="VFA9" s="821"/>
      <c r="VFB9" s="821"/>
      <c r="VFC9" s="821"/>
      <c r="VFD9" s="821"/>
      <c r="VFE9" s="821"/>
      <c r="VFF9" s="821"/>
      <c r="VFG9" s="821"/>
      <c r="VFH9" s="821"/>
      <c r="VFI9" s="821"/>
      <c r="VFJ9" s="821"/>
      <c r="VFK9" s="821"/>
      <c r="VFL9" s="821"/>
      <c r="VFM9" s="821"/>
      <c r="VFN9" s="821"/>
      <c r="VFO9" s="821"/>
      <c r="VFP9" s="821"/>
      <c r="VFQ9" s="821"/>
      <c r="VFR9" s="821"/>
      <c r="VFS9" s="821"/>
      <c r="VFT9" s="821"/>
      <c r="VFU9" s="821"/>
      <c r="VFV9" s="821"/>
      <c r="VFW9" s="821"/>
      <c r="VFX9" s="821"/>
      <c r="VFY9" s="821"/>
      <c r="VFZ9" s="821"/>
      <c r="VGA9" s="821"/>
      <c r="VGB9" s="821"/>
      <c r="VGC9" s="821"/>
      <c r="VGD9" s="821"/>
      <c r="VGE9" s="821"/>
      <c r="VGF9" s="821"/>
      <c r="VGG9" s="821"/>
      <c r="VGH9" s="821"/>
      <c r="VGI9" s="821"/>
      <c r="VGJ9" s="821"/>
      <c r="VGK9" s="821"/>
      <c r="VGL9" s="821"/>
      <c r="VGM9" s="821"/>
      <c r="VGN9" s="821"/>
      <c r="VGO9" s="821"/>
      <c r="VGP9" s="821"/>
      <c r="VGQ9" s="821"/>
      <c r="VGR9" s="821"/>
      <c r="VGS9" s="821"/>
      <c r="VGT9" s="821"/>
      <c r="VGU9" s="821"/>
      <c r="VGV9" s="821"/>
      <c r="VGW9" s="821"/>
      <c r="VGX9" s="821"/>
      <c r="VGY9" s="821"/>
      <c r="VGZ9" s="821"/>
      <c r="VHA9" s="821"/>
      <c r="VHB9" s="821"/>
      <c r="VHC9" s="821"/>
      <c r="VHD9" s="821"/>
      <c r="VHE9" s="821"/>
      <c r="VHF9" s="821"/>
      <c r="VHG9" s="821"/>
      <c r="VHH9" s="821"/>
      <c r="VHI9" s="821"/>
      <c r="VHJ9" s="821"/>
      <c r="VHK9" s="821"/>
      <c r="VHL9" s="821"/>
      <c r="VHM9" s="821"/>
      <c r="VHN9" s="821"/>
      <c r="VHO9" s="821"/>
      <c r="VHP9" s="821"/>
      <c r="VHQ9" s="821"/>
      <c r="VHR9" s="821"/>
      <c r="VHS9" s="821"/>
      <c r="VHT9" s="821"/>
      <c r="VHU9" s="821"/>
      <c r="VHV9" s="821"/>
      <c r="VHW9" s="821"/>
      <c r="VHX9" s="821"/>
      <c r="VHY9" s="821"/>
      <c r="VHZ9" s="821"/>
      <c r="VIA9" s="821"/>
      <c r="VIB9" s="821"/>
      <c r="VIC9" s="821"/>
      <c r="VID9" s="821"/>
      <c r="VIE9" s="821"/>
      <c r="VIF9" s="821"/>
      <c r="VIG9" s="821"/>
      <c r="VIH9" s="821"/>
      <c r="VII9" s="821"/>
      <c r="VIJ9" s="821"/>
      <c r="VIK9" s="821"/>
      <c r="VIL9" s="821"/>
      <c r="VIM9" s="821"/>
      <c r="VIN9" s="821"/>
      <c r="VIO9" s="821"/>
      <c r="VIP9" s="821"/>
      <c r="VIQ9" s="821"/>
      <c r="VIR9" s="821"/>
      <c r="VIS9" s="821"/>
      <c r="VIT9" s="821"/>
      <c r="VIU9" s="821"/>
      <c r="VIV9" s="821"/>
      <c r="VIW9" s="821"/>
      <c r="VIX9" s="821"/>
      <c r="VIY9" s="821"/>
      <c r="VIZ9" s="821"/>
      <c r="VJA9" s="821"/>
      <c r="VJB9" s="821"/>
      <c r="VJC9" s="821"/>
      <c r="VJD9" s="821"/>
      <c r="VJE9" s="821"/>
      <c r="VJF9" s="821"/>
      <c r="VJG9" s="821"/>
      <c r="VJH9" s="821"/>
      <c r="VJI9" s="821"/>
      <c r="VJJ9" s="821"/>
      <c r="VJK9" s="821"/>
      <c r="VJL9" s="821"/>
      <c r="VJM9" s="821"/>
      <c r="VJN9" s="821"/>
      <c r="VJO9" s="821"/>
      <c r="VJP9" s="821"/>
      <c r="VJQ9" s="821"/>
      <c r="VJR9" s="821"/>
      <c r="VJS9" s="821"/>
      <c r="VJT9" s="821"/>
      <c r="VJU9" s="821"/>
      <c r="VJV9" s="821"/>
      <c r="VJW9" s="821"/>
      <c r="VJX9" s="821"/>
      <c r="VJY9" s="821"/>
      <c r="VJZ9" s="821"/>
      <c r="VKA9" s="821"/>
      <c r="VKB9" s="821"/>
      <c r="VKC9" s="821"/>
      <c r="VKD9" s="821"/>
      <c r="VKE9" s="821"/>
      <c r="VKF9" s="821"/>
      <c r="VKG9" s="821"/>
      <c r="VKH9" s="821"/>
      <c r="VKI9" s="821"/>
      <c r="VKJ9" s="821"/>
      <c r="VKK9" s="821"/>
      <c r="VKL9" s="821"/>
      <c r="VKM9" s="821"/>
      <c r="VKN9" s="821"/>
      <c r="VKO9" s="821"/>
      <c r="VKP9" s="821"/>
      <c r="VKQ9" s="821"/>
      <c r="VKR9" s="821"/>
      <c r="VKS9" s="821"/>
      <c r="VKT9" s="821"/>
      <c r="VKU9" s="821"/>
      <c r="VKV9" s="821"/>
      <c r="VKW9" s="821"/>
      <c r="VKX9" s="821"/>
      <c r="VKY9" s="821"/>
      <c r="VKZ9" s="821"/>
      <c r="VLA9" s="821"/>
      <c r="VLB9" s="821"/>
      <c r="VLC9" s="821"/>
      <c r="VLD9" s="821"/>
      <c r="VLE9" s="821"/>
      <c r="VLF9" s="821"/>
      <c r="VLG9" s="821"/>
      <c r="VLH9" s="821"/>
      <c r="VLI9" s="821"/>
      <c r="VLJ9" s="821"/>
      <c r="VLK9" s="821"/>
      <c r="VLL9" s="821"/>
      <c r="VLM9" s="821"/>
      <c r="VLN9" s="821"/>
      <c r="VLO9" s="821"/>
      <c r="VLP9" s="821"/>
      <c r="VLQ9" s="821"/>
      <c r="VLR9" s="821"/>
      <c r="VLS9" s="821"/>
      <c r="VLT9" s="821"/>
      <c r="VLU9" s="821"/>
      <c r="VLV9" s="821"/>
      <c r="VLW9" s="821"/>
      <c r="VLX9" s="821"/>
      <c r="VLY9" s="821"/>
      <c r="VLZ9" s="821"/>
      <c r="VMA9" s="821"/>
      <c r="VMB9" s="821"/>
      <c r="VMC9" s="821"/>
      <c r="VMD9" s="821"/>
      <c r="VME9" s="821"/>
      <c r="VMF9" s="821"/>
      <c r="VMG9" s="821"/>
      <c r="VMH9" s="821"/>
      <c r="VMI9" s="821"/>
      <c r="VMJ9" s="821"/>
      <c r="VMK9" s="821"/>
      <c r="VML9" s="821"/>
      <c r="VMM9" s="821"/>
      <c r="VMN9" s="821"/>
      <c r="VMO9" s="821"/>
      <c r="VMP9" s="821"/>
      <c r="VMQ9" s="821"/>
      <c r="VMR9" s="821"/>
      <c r="VMS9" s="821"/>
      <c r="VMT9" s="821"/>
      <c r="VMU9" s="821"/>
      <c r="VMV9" s="821"/>
      <c r="VMW9" s="821"/>
      <c r="VMX9" s="821"/>
      <c r="VMY9" s="821"/>
      <c r="VMZ9" s="821"/>
      <c r="VNA9" s="821"/>
      <c r="VNB9" s="821"/>
      <c r="VNC9" s="821"/>
      <c r="VND9" s="821"/>
      <c r="VNE9" s="821"/>
      <c r="VNF9" s="821"/>
      <c r="VNG9" s="821"/>
      <c r="VNH9" s="821"/>
      <c r="VNI9" s="821"/>
      <c r="VNJ9" s="821"/>
      <c r="VNK9" s="821"/>
      <c r="VNL9" s="821"/>
      <c r="VNM9" s="821"/>
      <c r="VNN9" s="821"/>
      <c r="VNO9" s="821"/>
      <c r="VNP9" s="821"/>
      <c r="VNQ9" s="821"/>
      <c r="VNR9" s="821"/>
      <c r="VNS9" s="821"/>
      <c r="VNT9" s="821"/>
      <c r="VNU9" s="821"/>
      <c r="VNV9" s="821"/>
      <c r="VNW9" s="821"/>
      <c r="VNX9" s="821"/>
      <c r="VNY9" s="821"/>
      <c r="VNZ9" s="821"/>
      <c r="VOA9" s="821"/>
      <c r="VOB9" s="821"/>
      <c r="VOC9" s="821"/>
      <c r="VOD9" s="821"/>
      <c r="VOE9" s="821"/>
      <c r="VOF9" s="821"/>
      <c r="VOG9" s="821"/>
      <c r="VOH9" s="821"/>
      <c r="VOI9" s="821"/>
      <c r="VOJ9" s="821"/>
      <c r="VOK9" s="821"/>
      <c r="VOL9" s="821"/>
      <c r="VOM9" s="821"/>
      <c r="VON9" s="821"/>
      <c r="VOO9" s="821"/>
      <c r="VOP9" s="821"/>
      <c r="VOQ9" s="821"/>
      <c r="VOR9" s="821"/>
      <c r="VOS9" s="821"/>
      <c r="VOT9" s="821"/>
      <c r="VOU9" s="821"/>
      <c r="VOV9" s="821"/>
      <c r="VOW9" s="821"/>
      <c r="VOX9" s="821"/>
      <c r="VOY9" s="821"/>
      <c r="VOZ9" s="821"/>
      <c r="VPA9" s="821"/>
      <c r="VPB9" s="821"/>
      <c r="VPC9" s="821"/>
      <c r="VPD9" s="821"/>
      <c r="VPE9" s="821"/>
      <c r="VPF9" s="821"/>
      <c r="VPG9" s="821"/>
      <c r="VPH9" s="821"/>
      <c r="VPI9" s="821"/>
      <c r="VPJ9" s="821"/>
      <c r="VPK9" s="821"/>
      <c r="VPL9" s="821"/>
      <c r="VPM9" s="821"/>
      <c r="VPN9" s="821"/>
      <c r="VPO9" s="821"/>
      <c r="VPP9" s="821"/>
      <c r="VPQ9" s="821"/>
      <c r="VPR9" s="821"/>
      <c r="VPS9" s="821"/>
      <c r="VPT9" s="821"/>
      <c r="VPU9" s="821"/>
      <c r="VPV9" s="821"/>
      <c r="VPW9" s="821"/>
      <c r="VPX9" s="821"/>
      <c r="VPY9" s="821"/>
      <c r="VPZ9" s="821"/>
      <c r="VQA9" s="821"/>
      <c r="VQB9" s="821"/>
      <c r="VQC9" s="821"/>
      <c r="VQD9" s="821"/>
      <c r="VQE9" s="821"/>
      <c r="VQF9" s="821"/>
      <c r="VQG9" s="821"/>
      <c r="VQH9" s="821"/>
      <c r="VQI9" s="821"/>
      <c r="VQJ9" s="821"/>
      <c r="VQK9" s="821"/>
      <c r="VQL9" s="821"/>
      <c r="VQM9" s="821"/>
      <c r="VQN9" s="821"/>
      <c r="VQO9" s="821"/>
      <c r="VQP9" s="821"/>
      <c r="VQQ9" s="821"/>
      <c r="VQR9" s="821"/>
      <c r="VQS9" s="821"/>
      <c r="VQT9" s="821"/>
      <c r="VQU9" s="821"/>
      <c r="VQV9" s="821"/>
      <c r="VQW9" s="821"/>
      <c r="VQX9" s="821"/>
      <c r="VQY9" s="821"/>
      <c r="VQZ9" s="821"/>
      <c r="VRA9" s="821"/>
      <c r="VRB9" s="821"/>
      <c r="VRC9" s="821"/>
      <c r="VRD9" s="821"/>
      <c r="VRE9" s="821"/>
      <c r="VRF9" s="821"/>
      <c r="VRG9" s="821"/>
      <c r="VRH9" s="821"/>
      <c r="VRI9" s="821"/>
      <c r="VRJ9" s="821"/>
      <c r="VRK9" s="821"/>
      <c r="VRL9" s="821"/>
      <c r="VRM9" s="821"/>
      <c r="VRN9" s="821"/>
      <c r="VRO9" s="821"/>
      <c r="VRP9" s="821"/>
      <c r="VRQ9" s="821"/>
      <c r="VRR9" s="821"/>
      <c r="VRS9" s="821"/>
      <c r="VRT9" s="821"/>
      <c r="VRU9" s="821"/>
      <c r="VRV9" s="821"/>
      <c r="VRW9" s="821"/>
      <c r="VRX9" s="821"/>
      <c r="VRY9" s="821"/>
      <c r="VRZ9" s="821"/>
      <c r="VSA9" s="821"/>
      <c r="VSB9" s="821"/>
      <c r="VSC9" s="821"/>
      <c r="VSD9" s="821"/>
      <c r="VSE9" s="821"/>
      <c r="VSF9" s="821"/>
      <c r="VSG9" s="821"/>
      <c r="VSH9" s="821"/>
      <c r="VSI9" s="821"/>
      <c r="VSJ9" s="821"/>
      <c r="VSK9" s="821"/>
      <c r="VSL9" s="821"/>
      <c r="VSM9" s="821"/>
      <c r="VSN9" s="821"/>
      <c r="VSO9" s="821"/>
      <c r="VSP9" s="821"/>
      <c r="VSQ9" s="821"/>
      <c r="VSR9" s="821"/>
      <c r="VSS9" s="821"/>
      <c r="VST9" s="821"/>
      <c r="VSU9" s="821"/>
      <c r="VSV9" s="821"/>
      <c r="VSW9" s="821"/>
      <c r="VSX9" s="821"/>
      <c r="VSY9" s="821"/>
      <c r="VSZ9" s="821"/>
      <c r="VTA9" s="821"/>
      <c r="VTB9" s="821"/>
      <c r="VTC9" s="821"/>
      <c r="VTD9" s="821"/>
      <c r="VTE9" s="821"/>
      <c r="VTF9" s="821"/>
      <c r="VTG9" s="821"/>
      <c r="VTH9" s="821"/>
      <c r="VTI9" s="821"/>
      <c r="VTJ9" s="821"/>
      <c r="VTK9" s="821"/>
      <c r="VTL9" s="821"/>
      <c r="VTM9" s="821"/>
      <c r="VTN9" s="821"/>
      <c r="VTO9" s="821"/>
      <c r="VTP9" s="821"/>
      <c r="VTQ9" s="821"/>
      <c r="VTR9" s="821"/>
      <c r="VTS9" s="821"/>
      <c r="VTT9" s="821"/>
      <c r="VTU9" s="821"/>
      <c r="VTV9" s="821"/>
      <c r="VTW9" s="821"/>
      <c r="VTX9" s="821"/>
      <c r="VTY9" s="821"/>
      <c r="VTZ9" s="821"/>
      <c r="VUA9" s="821"/>
      <c r="VUB9" s="821"/>
      <c r="VUC9" s="821"/>
      <c r="VUD9" s="821"/>
      <c r="VUE9" s="821"/>
      <c r="VUF9" s="821"/>
      <c r="VUG9" s="821"/>
      <c r="VUH9" s="821"/>
      <c r="VUI9" s="821"/>
      <c r="VUJ9" s="821"/>
      <c r="VUK9" s="821"/>
      <c r="VUL9" s="821"/>
      <c r="VUM9" s="821"/>
      <c r="VUN9" s="821"/>
      <c r="VUO9" s="821"/>
      <c r="VUP9" s="821"/>
      <c r="VUQ9" s="821"/>
      <c r="VUR9" s="821"/>
      <c r="VUS9" s="821"/>
      <c r="VUT9" s="821"/>
      <c r="VUU9" s="821"/>
      <c r="VUV9" s="821"/>
      <c r="VUW9" s="821"/>
      <c r="VUX9" s="821"/>
      <c r="VUY9" s="821"/>
      <c r="VUZ9" s="821"/>
      <c r="VVA9" s="821"/>
      <c r="VVB9" s="821"/>
      <c r="VVC9" s="821"/>
      <c r="VVD9" s="821"/>
      <c r="VVE9" s="821"/>
      <c r="VVF9" s="821"/>
      <c r="VVG9" s="821"/>
      <c r="VVH9" s="821"/>
      <c r="VVI9" s="821"/>
      <c r="VVJ9" s="821"/>
      <c r="VVK9" s="821"/>
      <c r="VVL9" s="821"/>
      <c r="VVM9" s="821"/>
      <c r="VVN9" s="821"/>
      <c r="VVO9" s="821"/>
      <c r="VVP9" s="821"/>
      <c r="VVQ9" s="821"/>
      <c r="VVR9" s="821"/>
      <c r="VVS9" s="821"/>
      <c r="VVT9" s="821"/>
      <c r="VVU9" s="821"/>
      <c r="VVV9" s="821"/>
      <c r="VVW9" s="821"/>
      <c r="VVX9" s="821"/>
      <c r="VVY9" s="821"/>
      <c r="VVZ9" s="821"/>
      <c r="VWA9" s="821"/>
      <c r="VWB9" s="821"/>
      <c r="VWC9" s="821"/>
      <c r="VWD9" s="821"/>
      <c r="VWE9" s="821"/>
      <c r="VWF9" s="821"/>
      <c r="VWG9" s="821"/>
      <c r="VWH9" s="821"/>
      <c r="VWI9" s="821"/>
      <c r="VWJ9" s="821"/>
      <c r="VWK9" s="821"/>
      <c r="VWL9" s="821"/>
      <c r="VWM9" s="821"/>
      <c r="VWN9" s="821"/>
      <c r="VWO9" s="821"/>
      <c r="VWP9" s="821"/>
      <c r="VWQ9" s="821"/>
      <c r="VWR9" s="821"/>
      <c r="VWS9" s="821"/>
      <c r="VWT9" s="821"/>
      <c r="VWU9" s="821"/>
      <c r="VWV9" s="821"/>
      <c r="VWW9" s="821"/>
      <c r="VWX9" s="821"/>
      <c r="VWY9" s="821"/>
      <c r="VWZ9" s="821"/>
      <c r="VXA9" s="821"/>
      <c r="VXB9" s="821"/>
      <c r="VXC9" s="821"/>
      <c r="VXD9" s="821"/>
      <c r="VXE9" s="821"/>
      <c r="VXF9" s="821"/>
      <c r="VXG9" s="821"/>
      <c r="VXH9" s="821"/>
      <c r="VXI9" s="821"/>
      <c r="VXJ9" s="821"/>
      <c r="VXK9" s="821"/>
      <c r="VXL9" s="821"/>
      <c r="VXM9" s="821"/>
      <c r="VXN9" s="821"/>
      <c r="VXO9" s="821"/>
      <c r="VXP9" s="821"/>
      <c r="VXQ9" s="821"/>
      <c r="VXR9" s="821"/>
      <c r="VXS9" s="821"/>
      <c r="VXT9" s="821"/>
      <c r="VXU9" s="821"/>
      <c r="VXV9" s="821"/>
      <c r="VXW9" s="821"/>
      <c r="VXX9" s="821"/>
      <c r="VXY9" s="821"/>
      <c r="VXZ9" s="821"/>
      <c r="VYA9" s="821"/>
      <c r="VYB9" s="821"/>
      <c r="VYC9" s="821"/>
      <c r="VYD9" s="821"/>
      <c r="VYE9" s="821"/>
      <c r="VYF9" s="821"/>
      <c r="VYG9" s="821"/>
      <c r="VYH9" s="821"/>
      <c r="VYI9" s="821"/>
      <c r="VYJ9" s="821"/>
      <c r="VYK9" s="821"/>
      <c r="VYL9" s="821"/>
      <c r="VYM9" s="821"/>
      <c r="VYN9" s="821"/>
      <c r="VYO9" s="821"/>
      <c r="VYP9" s="821"/>
      <c r="VYQ9" s="821"/>
      <c r="VYR9" s="821"/>
      <c r="VYS9" s="821"/>
      <c r="VYT9" s="821"/>
      <c r="VYU9" s="821"/>
      <c r="VYV9" s="821"/>
      <c r="VYW9" s="821"/>
      <c r="VYX9" s="821"/>
      <c r="VYY9" s="821"/>
      <c r="VYZ9" s="821"/>
      <c r="VZA9" s="821"/>
      <c r="VZB9" s="821"/>
      <c r="VZC9" s="821"/>
      <c r="VZD9" s="821"/>
      <c r="VZE9" s="821"/>
      <c r="VZF9" s="821"/>
      <c r="VZG9" s="821"/>
      <c r="VZH9" s="821"/>
      <c r="VZI9" s="821"/>
      <c r="VZJ9" s="821"/>
      <c r="VZK9" s="821"/>
      <c r="VZL9" s="821"/>
      <c r="VZM9" s="821"/>
      <c r="VZN9" s="821"/>
      <c r="VZO9" s="821"/>
      <c r="VZP9" s="821"/>
      <c r="VZQ9" s="821"/>
      <c r="VZR9" s="821"/>
      <c r="VZS9" s="821"/>
      <c r="VZT9" s="821"/>
      <c r="VZU9" s="821"/>
      <c r="VZV9" s="821"/>
      <c r="VZW9" s="821"/>
      <c r="VZX9" s="821"/>
      <c r="VZY9" s="821"/>
      <c r="VZZ9" s="821"/>
      <c r="WAA9" s="821"/>
      <c r="WAB9" s="821"/>
      <c r="WAC9" s="821"/>
      <c r="WAD9" s="821"/>
      <c r="WAE9" s="821"/>
      <c r="WAF9" s="821"/>
      <c r="WAG9" s="821"/>
      <c r="WAH9" s="821"/>
      <c r="WAI9" s="821"/>
      <c r="WAJ9" s="821"/>
      <c r="WAK9" s="821"/>
      <c r="WAL9" s="821"/>
      <c r="WAM9" s="821"/>
      <c r="WAN9" s="821"/>
      <c r="WAO9" s="821"/>
      <c r="WAP9" s="821"/>
      <c r="WAQ9" s="821"/>
      <c r="WAR9" s="821"/>
      <c r="WAS9" s="821"/>
      <c r="WAT9" s="821"/>
      <c r="WAU9" s="821"/>
      <c r="WAV9" s="821"/>
      <c r="WAW9" s="821"/>
      <c r="WAX9" s="821"/>
      <c r="WAY9" s="821"/>
      <c r="WAZ9" s="821"/>
      <c r="WBA9" s="821"/>
      <c r="WBB9" s="821"/>
      <c r="WBC9" s="821"/>
      <c r="WBD9" s="821"/>
      <c r="WBE9" s="821"/>
      <c r="WBF9" s="821"/>
      <c r="WBG9" s="821"/>
      <c r="WBH9" s="821"/>
      <c r="WBI9" s="821"/>
      <c r="WBJ9" s="821"/>
      <c r="WBK9" s="821"/>
      <c r="WBL9" s="821"/>
      <c r="WBM9" s="821"/>
      <c r="WBN9" s="821"/>
      <c r="WBO9" s="821"/>
      <c r="WBP9" s="821"/>
      <c r="WBQ9" s="821"/>
      <c r="WBR9" s="821"/>
      <c r="WBS9" s="821"/>
      <c r="WBT9" s="821"/>
      <c r="WBU9" s="821"/>
      <c r="WBV9" s="821"/>
      <c r="WBW9" s="821"/>
      <c r="WBX9" s="821"/>
      <c r="WBY9" s="821"/>
      <c r="WBZ9" s="821"/>
      <c r="WCA9" s="821"/>
      <c r="WCB9" s="821"/>
      <c r="WCC9" s="821"/>
      <c r="WCD9" s="821"/>
      <c r="WCE9" s="821"/>
      <c r="WCF9" s="821"/>
      <c r="WCG9" s="821"/>
      <c r="WCH9" s="821"/>
      <c r="WCI9" s="821"/>
      <c r="WCJ9" s="821"/>
      <c r="WCK9" s="821"/>
      <c r="WCL9" s="821"/>
      <c r="WCM9" s="821"/>
      <c r="WCN9" s="821"/>
      <c r="WCO9" s="821"/>
      <c r="WCP9" s="821"/>
      <c r="WCQ9" s="821"/>
      <c r="WCR9" s="821"/>
      <c r="WCS9" s="821"/>
      <c r="WCT9" s="821"/>
      <c r="WCU9" s="821"/>
      <c r="WCV9" s="821"/>
      <c r="WCW9" s="821"/>
      <c r="WCX9" s="821"/>
      <c r="WCY9" s="821"/>
      <c r="WCZ9" s="821"/>
      <c r="WDA9" s="821"/>
      <c r="WDB9" s="821"/>
      <c r="WDC9" s="821"/>
      <c r="WDD9" s="821"/>
      <c r="WDE9" s="821"/>
      <c r="WDF9" s="821"/>
      <c r="WDG9" s="821"/>
      <c r="WDH9" s="821"/>
      <c r="WDI9" s="821"/>
      <c r="WDJ9" s="821"/>
      <c r="WDK9" s="821"/>
      <c r="WDL9" s="821"/>
      <c r="WDM9" s="821"/>
      <c r="WDN9" s="821"/>
      <c r="WDO9" s="821"/>
      <c r="WDP9" s="821"/>
      <c r="WDQ9" s="821"/>
      <c r="WDR9" s="821"/>
      <c r="WDS9" s="821"/>
      <c r="WDT9" s="821"/>
      <c r="WDU9" s="821"/>
      <c r="WDV9" s="821"/>
      <c r="WDW9" s="821"/>
      <c r="WDX9" s="821"/>
      <c r="WDY9" s="821"/>
      <c r="WDZ9" s="821"/>
      <c r="WEA9" s="821"/>
      <c r="WEB9" s="821"/>
      <c r="WEC9" s="821"/>
      <c r="WED9" s="821"/>
      <c r="WEE9" s="821"/>
      <c r="WEF9" s="821"/>
      <c r="WEG9" s="821"/>
      <c r="WEH9" s="821"/>
      <c r="WEI9" s="821"/>
      <c r="WEJ9" s="821"/>
      <c r="WEK9" s="821"/>
      <c r="WEL9" s="821"/>
      <c r="WEM9" s="821"/>
      <c r="WEN9" s="821"/>
      <c r="WEO9" s="821"/>
      <c r="WEP9" s="821"/>
      <c r="WEQ9" s="821"/>
      <c r="WER9" s="821"/>
      <c r="WES9" s="821"/>
      <c r="WET9" s="821"/>
      <c r="WEU9" s="821"/>
      <c r="WEV9" s="821"/>
      <c r="WEW9" s="821"/>
      <c r="WEX9" s="821"/>
      <c r="WEY9" s="821"/>
      <c r="WEZ9" s="821"/>
      <c r="WFA9" s="821"/>
      <c r="WFB9" s="821"/>
      <c r="WFC9" s="821"/>
      <c r="WFD9" s="821"/>
      <c r="WFE9" s="821"/>
      <c r="WFF9" s="821"/>
      <c r="WFG9" s="821"/>
      <c r="WFH9" s="821"/>
      <c r="WFI9" s="821"/>
      <c r="WFJ9" s="821"/>
      <c r="WFK9" s="821"/>
      <c r="WFL9" s="821"/>
      <c r="WFM9" s="821"/>
      <c r="WFN9" s="821"/>
      <c r="WFO9" s="821"/>
      <c r="WFP9" s="821"/>
      <c r="WFQ9" s="821"/>
      <c r="WFR9" s="821"/>
      <c r="WFS9" s="821"/>
      <c r="WFT9" s="821"/>
      <c r="WFU9" s="821"/>
      <c r="WFV9" s="821"/>
      <c r="WFW9" s="821"/>
      <c r="WFX9" s="821"/>
      <c r="WFY9" s="821"/>
      <c r="WFZ9" s="821"/>
      <c r="WGA9" s="821"/>
      <c r="WGB9" s="821"/>
      <c r="WGC9" s="821"/>
      <c r="WGD9" s="821"/>
      <c r="WGE9" s="821"/>
      <c r="WGF9" s="821"/>
      <c r="WGG9" s="821"/>
      <c r="WGH9" s="821"/>
      <c r="WGI9" s="821"/>
      <c r="WGJ9" s="821"/>
      <c r="WGK9" s="821"/>
      <c r="WGL9" s="821"/>
      <c r="WGM9" s="821"/>
      <c r="WGN9" s="821"/>
      <c r="WGO9" s="821"/>
      <c r="WGP9" s="821"/>
      <c r="WGQ9" s="821"/>
      <c r="WGR9" s="821"/>
      <c r="WGS9" s="821"/>
      <c r="WGT9" s="821"/>
      <c r="WGU9" s="821"/>
      <c r="WGV9" s="821"/>
      <c r="WGW9" s="821"/>
      <c r="WGX9" s="821"/>
      <c r="WGY9" s="821"/>
      <c r="WGZ9" s="821"/>
      <c r="WHA9" s="821"/>
      <c r="WHB9" s="821"/>
      <c r="WHC9" s="821"/>
      <c r="WHD9" s="821"/>
      <c r="WHE9" s="821"/>
      <c r="WHF9" s="821"/>
      <c r="WHG9" s="821"/>
      <c r="WHH9" s="821"/>
      <c r="WHI9" s="821"/>
      <c r="WHJ9" s="821"/>
      <c r="WHK9" s="821"/>
      <c r="WHL9" s="821"/>
      <c r="WHM9" s="821"/>
      <c r="WHN9" s="821"/>
      <c r="WHO9" s="821"/>
      <c r="WHP9" s="821"/>
      <c r="WHQ9" s="821"/>
      <c r="WHR9" s="821"/>
      <c r="WHS9" s="821"/>
      <c r="WHT9" s="821"/>
      <c r="WHU9" s="821"/>
      <c r="WHV9" s="821"/>
      <c r="WHW9" s="821"/>
      <c r="WHX9" s="821"/>
      <c r="WHY9" s="821"/>
      <c r="WHZ9" s="821"/>
      <c r="WIA9" s="821"/>
      <c r="WIB9" s="821"/>
      <c r="WIC9" s="821"/>
      <c r="WID9" s="821"/>
      <c r="WIE9" s="821"/>
      <c r="WIF9" s="821"/>
      <c r="WIG9" s="821"/>
      <c r="WIH9" s="821"/>
      <c r="WII9" s="821"/>
      <c r="WIJ9" s="821"/>
      <c r="WIK9" s="821"/>
      <c r="WIL9" s="821"/>
      <c r="WIM9" s="821"/>
      <c r="WIN9" s="821"/>
      <c r="WIO9" s="821"/>
      <c r="WIP9" s="821"/>
      <c r="WIQ9" s="821"/>
      <c r="WIR9" s="821"/>
      <c r="WIS9" s="821"/>
      <c r="WIT9" s="821"/>
      <c r="WIU9" s="821"/>
      <c r="WIV9" s="821"/>
      <c r="WIW9" s="821"/>
      <c r="WIX9" s="821"/>
      <c r="WIY9" s="821"/>
      <c r="WIZ9" s="821"/>
      <c r="WJA9" s="821"/>
      <c r="WJB9" s="821"/>
      <c r="WJC9" s="821"/>
      <c r="WJD9" s="821"/>
      <c r="WJE9" s="821"/>
      <c r="WJF9" s="821"/>
      <c r="WJG9" s="821"/>
      <c r="WJH9" s="821"/>
      <c r="WJI9" s="821"/>
      <c r="WJJ9" s="821"/>
      <c r="WJK9" s="821"/>
      <c r="WJL9" s="821"/>
      <c r="WJM9" s="821"/>
      <c r="WJN9" s="821"/>
      <c r="WJO9" s="821"/>
      <c r="WJP9" s="821"/>
      <c r="WJQ9" s="821"/>
      <c r="WJR9" s="821"/>
      <c r="WJS9" s="821"/>
      <c r="WJT9" s="821"/>
      <c r="WJU9" s="821"/>
      <c r="WJV9" s="821"/>
      <c r="WJW9" s="821"/>
      <c r="WJX9" s="821"/>
      <c r="WJY9" s="821"/>
      <c r="WJZ9" s="821"/>
      <c r="WKA9" s="821"/>
      <c r="WKB9" s="821"/>
      <c r="WKC9" s="821"/>
      <c r="WKD9" s="821"/>
      <c r="WKE9" s="821"/>
      <c r="WKF9" s="821"/>
      <c r="WKG9" s="821"/>
      <c r="WKH9" s="821"/>
      <c r="WKI9" s="821"/>
      <c r="WKJ9" s="821"/>
      <c r="WKK9" s="821"/>
      <c r="WKL9" s="821"/>
      <c r="WKM9" s="821"/>
      <c r="WKN9" s="821"/>
      <c r="WKO9" s="821"/>
      <c r="WKP9" s="821"/>
      <c r="WKQ9" s="821"/>
      <c r="WKR9" s="821"/>
      <c r="WKS9" s="821"/>
      <c r="WKT9" s="821"/>
      <c r="WKU9" s="821"/>
      <c r="WKV9" s="821"/>
      <c r="WKW9" s="821"/>
      <c r="WKX9" s="821"/>
      <c r="WKY9" s="821"/>
      <c r="WKZ9" s="821"/>
      <c r="WLA9" s="821"/>
      <c r="WLB9" s="821"/>
      <c r="WLC9" s="821"/>
      <c r="WLD9" s="821"/>
      <c r="WLE9" s="821"/>
      <c r="WLF9" s="821"/>
      <c r="WLG9" s="821"/>
      <c r="WLH9" s="821"/>
      <c r="WLI9" s="821"/>
      <c r="WLJ9" s="821"/>
      <c r="WLK9" s="821"/>
      <c r="WLL9" s="821"/>
      <c r="WLM9" s="821"/>
      <c r="WLN9" s="821"/>
      <c r="WLO9" s="821"/>
      <c r="WLP9" s="821"/>
      <c r="WLQ9" s="821"/>
      <c r="WLR9" s="821"/>
      <c r="WLS9" s="821"/>
      <c r="WLT9" s="821"/>
      <c r="WLU9" s="821"/>
      <c r="WLV9" s="821"/>
      <c r="WLW9" s="821"/>
      <c r="WLX9" s="821"/>
      <c r="WLY9" s="821"/>
      <c r="WLZ9" s="821"/>
      <c r="WMA9" s="821"/>
      <c r="WMB9" s="821"/>
      <c r="WMC9" s="821"/>
      <c r="WMD9" s="821"/>
      <c r="WME9" s="821"/>
      <c r="WMF9" s="821"/>
      <c r="WMG9" s="821"/>
      <c r="WMH9" s="821"/>
      <c r="WMI9" s="821"/>
      <c r="WMJ9" s="821"/>
      <c r="WMK9" s="821"/>
      <c r="WML9" s="821"/>
      <c r="WMM9" s="821"/>
      <c r="WMN9" s="821"/>
      <c r="WMO9" s="821"/>
      <c r="WMP9" s="821"/>
      <c r="WMQ9" s="821"/>
      <c r="WMR9" s="821"/>
      <c r="WMS9" s="821"/>
      <c r="WMT9" s="821"/>
      <c r="WMU9" s="821"/>
      <c r="WMV9" s="821"/>
      <c r="WMW9" s="821"/>
      <c r="WMX9" s="821"/>
      <c r="WMY9" s="821"/>
      <c r="WMZ9" s="821"/>
      <c r="WNA9" s="821"/>
      <c r="WNB9" s="821"/>
      <c r="WNC9" s="821"/>
      <c r="WND9" s="821"/>
      <c r="WNE9" s="821"/>
      <c r="WNF9" s="821"/>
      <c r="WNG9" s="821"/>
      <c r="WNH9" s="821"/>
      <c r="WNI9" s="821"/>
      <c r="WNJ9" s="821"/>
      <c r="WNK9" s="821"/>
      <c r="WNL9" s="821"/>
      <c r="WNM9" s="821"/>
      <c r="WNN9" s="821"/>
      <c r="WNO9" s="821"/>
      <c r="WNP9" s="821"/>
      <c r="WNQ9" s="821"/>
      <c r="WNR9" s="821"/>
      <c r="WNS9" s="821"/>
      <c r="WNT9" s="821"/>
      <c r="WNU9" s="821"/>
      <c r="WNV9" s="821"/>
      <c r="WNW9" s="821"/>
      <c r="WNX9" s="821"/>
      <c r="WNY9" s="821"/>
      <c r="WNZ9" s="821"/>
      <c r="WOA9" s="821"/>
      <c r="WOB9" s="821"/>
      <c r="WOC9" s="821"/>
      <c r="WOD9" s="821"/>
      <c r="WOE9" s="821"/>
      <c r="WOF9" s="821"/>
      <c r="WOG9" s="821"/>
      <c r="WOH9" s="821"/>
      <c r="WOI9" s="821"/>
      <c r="WOJ9" s="821"/>
      <c r="WOK9" s="821"/>
      <c r="WOL9" s="821"/>
      <c r="WOM9" s="821"/>
      <c r="WON9" s="821"/>
      <c r="WOO9" s="821"/>
      <c r="WOP9" s="821"/>
      <c r="WOQ9" s="821"/>
      <c r="WOR9" s="821"/>
      <c r="WOS9" s="821"/>
      <c r="WOT9" s="821"/>
      <c r="WOU9" s="821"/>
      <c r="WOV9" s="821"/>
      <c r="WOW9" s="821"/>
      <c r="WOX9" s="821"/>
      <c r="WOY9" s="821"/>
      <c r="WOZ9" s="821"/>
      <c r="WPA9" s="821"/>
      <c r="WPB9" s="821"/>
      <c r="WPC9" s="821"/>
      <c r="WPD9" s="821"/>
      <c r="WPE9" s="821"/>
      <c r="WPF9" s="821"/>
      <c r="WPG9" s="821"/>
      <c r="WPH9" s="821"/>
      <c r="WPI9" s="821"/>
      <c r="WPJ9" s="821"/>
      <c r="WPK9" s="821"/>
      <c r="WPL9" s="821"/>
      <c r="WPM9" s="821"/>
      <c r="WPN9" s="821"/>
      <c r="WPO9" s="821"/>
      <c r="WPP9" s="821"/>
      <c r="WPQ9" s="821"/>
      <c r="WPR9" s="821"/>
      <c r="WPS9" s="821"/>
      <c r="WPT9" s="821"/>
      <c r="WPU9" s="821"/>
      <c r="WPV9" s="821"/>
      <c r="WPW9" s="821"/>
      <c r="WPX9" s="821"/>
      <c r="WPY9" s="821"/>
      <c r="WPZ9" s="821"/>
      <c r="WQA9" s="821"/>
      <c r="WQB9" s="821"/>
      <c r="WQC9" s="821"/>
      <c r="WQD9" s="821"/>
      <c r="WQE9" s="821"/>
      <c r="WQF9" s="821"/>
      <c r="WQG9" s="821"/>
      <c r="WQH9" s="821"/>
      <c r="WQI9" s="821"/>
      <c r="WQJ9" s="821"/>
      <c r="WQK9" s="821"/>
      <c r="WQL9" s="821"/>
      <c r="WQM9" s="821"/>
      <c r="WQN9" s="821"/>
      <c r="WQO9" s="821"/>
      <c r="WQP9" s="821"/>
      <c r="WQQ9" s="821"/>
      <c r="WQR9" s="821"/>
      <c r="WQS9" s="821"/>
      <c r="WQT9" s="821"/>
      <c r="WQU9" s="821"/>
      <c r="WQV9" s="821"/>
      <c r="WQW9" s="821"/>
      <c r="WQX9" s="821"/>
      <c r="WQY9" s="821"/>
      <c r="WQZ9" s="821"/>
      <c r="WRA9" s="821"/>
      <c r="WRB9" s="821"/>
      <c r="WRC9" s="821"/>
      <c r="WRD9" s="821"/>
      <c r="WRE9" s="821"/>
      <c r="WRF9" s="821"/>
      <c r="WRG9" s="821"/>
      <c r="WRH9" s="821"/>
      <c r="WRI9" s="821"/>
      <c r="WRJ9" s="821"/>
      <c r="WRK9" s="821"/>
      <c r="WRL9" s="821"/>
      <c r="WRM9" s="821"/>
      <c r="WRN9" s="821"/>
      <c r="WRO9" s="821"/>
      <c r="WRP9" s="821"/>
      <c r="WRQ9" s="821"/>
      <c r="WRR9" s="821"/>
      <c r="WRS9" s="821"/>
      <c r="WRT9" s="821"/>
      <c r="WRU9" s="821"/>
      <c r="WRV9" s="821"/>
      <c r="WRW9" s="821"/>
      <c r="WRX9" s="821"/>
      <c r="WRY9" s="821"/>
      <c r="WRZ9" s="821"/>
      <c r="WSA9" s="821"/>
      <c r="WSB9" s="821"/>
      <c r="WSC9" s="821"/>
      <c r="WSD9" s="821"/>
      <c r="WSE9" s="821"/>
      <c r="WSF9" s="821"/>
      <c r="WSG9" s="821"/>
      <c r="WSH9" s="821"/>
      <c r="WSI9" s="821"/>
      <c r="WSJ9" s="821"/>
      <c r="WSK9" s="821"/>
      <c r="WSL9" s="821"/>
      <c r="WSM9" s="821"/>
      <c r="WSN9" s="821"/>
      <c r="WSO9" s="821"/>
      <c r="WSP9" s="821"/>
      <c r="WSQ9" s="821"/>
      <c r="WSR9" s="821"/>
      <c r="WSS9" s="821"/>
      <c r="WST9" s="821"/>
      <c r="WSU9" s="821"/>
      <c r="WSV9" s="821"/>
      <c r="WSW9" s="821"/>
      <c r="WSX9" s="821"/>
      <c r="WSY9" s="821"/>
      <c r="WSZ9" s="821"/>
      <c r="WTA9" s="821"/>
      <c r="WTB9" s="821"/>
      <c r="WTC9" s="821"/>
      <c r="WTD9" s="821"/>
      <c r="WTE9" s="821"/>
      <c r="WTF9" s="821"/>
      <c r="WTG9" s="821"/>
      <c r="WTH9" s="821"/>
      <c r="WTI9" s="821"/>
      <c r="WTJ9" s="821"/>
      <c r="WTK9" s="821"/>
      <c r="WTL9" s="821"/>
      <c r="WTM9" s="821"/>
      <c r="WTN9" s="821"/>
      <c r="WTO9" s="821"/>
      <c r="WTP9" s="821"/>
      <c r="WTQ9" s="821"/>
      <c r="WTR9" s="821"/>
      <c r="WTS9" s="821"/>
      <c r="WTT9" s="821"/>
      <c r="WTU9" s="821"/>
      <c r="WTV9" s="821"/>
      <c r="WTW9" s="821"/>
      <c r="WTX9" s="821"/>
      <c r="WTY9" s="821"/>
      <c r="WTZ9" s="821"/>
      <c r="WUA9" s="821"/>
      <c r="WUB9" s="821"/>
      <c r="WUC9" s="821"/>
      <c r="WUD9" s="821"/>
      <c r="WUE9" s="821"/>
      <c r="WUF9" s="821"/>
      <c r="WUG9" s="821"/>
      <c r="WUH9" s="821"/>
      <c r="WUI9" s="821"/>
      <c r="WUJ9" s="821"/>
      <c r="WUK9" s="821"/>
      <c r="WUL9" s="821"/>
      <c r="WUM9" s="821"/>
      <c r="WUN9" s="821"/>
      <c r="WUO9" s="821"/>
      <c r="WUP9" s="821"/>
      <c r="WUQ9" s="821"/>
      <c r="WUR9" s="821"/>
      <c r="WUS9" s="821"/>
      <c r="WUT9" s="821"/>
      <c r="WUU9" s="821"/>
      <c r="WUV9" s="821"/>
      <c r="WUW9" s="821"/>
      <c r="WUX9" s="821"/>
      <c r="WUY9" s="821"/>
      <c r="WUZ9" s="821"/>
      <c r="WVA9" s="821"/>
      <c r="WVB9" s="821"/>
      <c r="WVC9" s="821"/>
      <c r="WVD9" s="821"/>
      <c r="WVE9" s="821"/>
      <c r="WVF9" s="821"/>
      <c r="WVG9" s="821"/>
      <c r="WVH9" s="821"/>
      <c r="WVI9" s="821"/>
      <c r="WVJ9" s="821"/>
      <c r="WVK9" s="821"/>
      <c r="WVL9" s="821"/>
      <c r="WVM9" s="821"/>
      <c r="WVN9" s="821"/>
      <c r="WVO9" s="821"/>
      <c r="WVP9" s="821"/>
      <c r="WVQ9" s="821"/>
      <c r="WVR9" s="821"/>
      <c r="WVS9" s="821"/>
      <c r="WVT9" s="821"/>
      <c r="WVU9" s="821"/>
      <c r="WVV9" s="821"/>
      <c r="WVW9" s="821"/>
      <c r="WVX9" s="821"/>
      <c r="WVY9" s="821"/>
      <c r="WVZ9" s="821"/>
      <c r="WWA9" s="821"/>
      <c r="WWB9" s="821"/>
      <c r="WWC9" s="821"/>
      <c r="WWD9" s="821"/>
      <c r="WWE9" s="821"/>
      <c r="WWF9" s="821"/>
      <c r="WWG9" s="821"/>
      <c r="WWH9" s="821"/>
      <c r="WWI9" s="821"/>
      <c r="WWJ9" s="821"/>
      <c r="WWK9" s="821"/>
      <c r="WWL9" s="821"/>
      <c r="WWM9" s="821"/>
      <c r="WWN9" s="821"/>
      <c r="WWO9" s="821"/>
      <c r="WWP9" s="821"/>
      <c r="WWQ9" s="821"/>
      <c r="WWR9" s="821"/>
      <c r="WWS9" s="821"/>
      <c r="WWT9" s="821"/>
      <c r="WWU9" s="821"/>
      <c r="WWV9" s="821"/>
      <c r="WWW9" s="821"/>
      <c r="WWX9" s="821"/>
      <c r="WWY9" s="821"/>
      <c r="WWZ9" s="821"/>
      <c r="WXA9" s="821"/>
      <c r="WXB9" s="821"/>
      <c r="WXC9" s="821"/>
      <c r="WXD9" s="821"/>
      <c r="WXE9" s="821"/>
      <c r="WXF9" s="821"/>
      <c r="WXG9" s="821"/>
      <c r="WXH9" s="821"/>
      <c r="WXI9" s="821"/>
      <c r="WXJ9" s="821"/>
      <c r="WXK9" s="821"/>
      <c r="WXL9" s="821"/>
      <c r="WXM9" s="821"/>
      <c r="WXN9" s="821"/>
      <c r="WXO9" s="821"/>
      <c r="WXP9" s="821"/>
      <c r="WXQ9" s="821"/>
      <c r="WXR9" s="821"/>
      <c r="WXS9" s="821"/>
      <c r="WXT9" s="821"/>
      <c r="WXU9" s="821"/>
      <c r="WXV9" s="821"/>
      <c r="WXW9" s="821"/>
      <c r="WXX9" s="821"/>
      <c r="WXY9" s="821"/>
      <c r="WXZ9" s="821"/>
      <c r="WYA9" s="821"/>
      <c r="WYB9" s="821"/>
      <c r="WYC9" s="821"/>
      <c r="WYD9" s="821"/>
      <c r="WYE9" s="821"/>
      <c r="WYF9" s="821"/>
      <c r="WYG9" s="821"/>
      <c r="WYH9" s="821"/>
      <c r="WYI9" s="821"/>
      <c r="WYJ9" s="821"/>
      <c r="WYK9" s="821"/>
      <c r="WYL9" s="821"/>
      <c r="WYM9" s="821"/>
      <c r="WYN9" s="821"/>
      <c r="WYO9" s="821"/>
      <c r="WYP9" s="821"/>
      <c r="WYQ9" s="821"/>
      <c r="WYR9" s="821"/>
      <c r="WYS9" s="821"/>
      <c r="WYT9" s="821"/>
      <c r="WYU9" s="821"/>
      <c r="WYV9" s="821"/>
      <c r="WYW9" s="821"/>
      <c r="WYX9" s="821"/>
      <c r="WYY9" s="821"/>
      <c r="WYZ9" s="821"/>
      <c r="WZA9" s="821"/>
      <c r="WZB9" s="821"/>
      <c r="WZC9" s="821"/>
      <c r="WZD9" s="821"/>
      <c r="WZE9" s="821"/>
      <c r="WZF9" s="821"/>
      <c r="WZG9" s="821"/>
      <c r="WZH9" s="821"/>
      <c r="WZI9" s="821"/>
      <c r="WZJ9" s="821"/>
      <c r="WZK9" s="821"/>
      <c r="WZL9" s="821"/>
      <c r="WZM9" s="821"/>
      <c r="WZN9" s="821"/>
      <c r="WZO9" s="821"/>
      <c r="WZP9" s="821"/>
      <c r="WZQ9" s="821"/>
      <c r="WZR9" s="821"/>
      <c r="WZS9" s="821"/>
      <c r="WZT9" s="821"/>
      <c r="WZU9" s="821"/>
      <c r="WZV9" s="821"/>
      <c r="WZW9" s="821"/>
      <c r="WZX9" s="821"/>
      <c r="WZY9" s="821"/>
      <c r="WZZ9" s="821"/>
      <c r="XAA9" s="821"/>
      <c r="XAB9" s="821"/>
      <c r="XAC9" s="821"/>
      <c r="XAD9" s="821"/>
      <c r="XAE9" s="821"/>
      <c r="XAF9" s="821"/>
      <c r="XAG9" s="821"/>
      <c r="XAH9" s="821"/>
      <c r="XAI9" s="821"/>
      <c r="XAJ9" s="821"/>
      <c r="XAK9" s="821"/>
      <c r="XAL9" s="821"/>
      <c r="XAM9" s="821"/>
      <c r="XAN9" s="821"/>
      <c r="XAO9" s="821"/>
      <c r="XAP9" s="821"/>
      <c r="XAQ9" s="821"/>
      <c r="XAR9" s="821"/>
      <c r="XAS9" s="821"/>
      <c r="XAT9" s="821"/>
      <c r="XAU9" s="821"/>
      <c r="XAV9" s="821"/>
      <c r="XAW9" s="821"/>
      <c r="XAX9" s="821"/>
      <c r="XAY9" s="821"/>
      <c r="XAZ9" s="821"/>
      <c r="XBA9" s="821"/>
      <c r="XBB9" s="821"/>
      <c r="XBC9" s="821"/>
      <c r="XBD9" s="821"/>
      <c r="XBE9" s="821"/>
      <c r="XBF9" s="821"/>
      <c r="XBG9" s="821"/>
      <c r="XBH9" s="821"/>
      <c r="XBI9" s="821"/>
      <c r="XBJ9" s="821"/>
      <c r="XBK9" s="821"/>
      <c r="XBL9" s="821"/>
      <c r="XBM9" s="821"/>
      <c r="XBN9" s="821"/>
      <c r="XBO9" s="821"/>
      <c r="XBP9" s="821"/>
      <c r="XBQ9" s="821"/>
      <c r="XBR9" s="821"/>
      <c r="XBS9" s="821"/>
      <c r="XBT9" s="821"/>
      <c r="XBU9" s="821"/>
      <c r="XBV9" s="821"/>
      <c r="XBW9" s="821"/>
      <c r="XBX9" s="821"/>
      <c r="XBY9" s="821"/>
      <c r="XBZ9" s="821"/>
      <c r="XCA9" s="821"/>
      <c r="XCB9" s="821"/>
      <c r="XCC9" s="821"/>
      <c r="XCD9" s="821"/>
      <c r="XCE9" s="821"/>
      <c r="XCF9" s="821"/>
      <c r="XCG9" s="821"/>
      <c r="XCH9" s="821"/>
      <c r="XCI9" s="821"/>
      <c r="XCJ9" s="821"/>
      <c r="XCK9" s="821"/>
      <c r="XCL9" s="821"/>
      <c r="XCM9" s="821"/>
      <c r="XCN9" s="821"/>
      <c r="XCO9" s="821"/>
      <c r="XCP9" s="821"/>
      <c r="XCQ9" s="821"/>
      <c r="XCR9" s="821"/>
      <c r="XCS9" s="821"/>
      <c r="XCT9" s="821"/>
      <c r="XCU9" s="821"/>
      <c r="XCV9" s="821"/>
      <c r="XCW9" s="821"/>
      <c r="XCX9" s="821"/>
      <c r="XCY9" s="821"/>
      <c r="XCZ9" s="821"/>
      <c r="XDA9" s="821"/>
      <c r="XDB9" s="821"/>
      <c r="XDC9" s="821"/>
      <c r="XDD9" s="821"/>
      <c r="XDE9" s="821"/>
      <c r="XDF9" s="821"/>
      <c r="XDG9" s="821"/>
      <c r="XDH9" s="821"/>
      <c r="XDI9" s="821"/>
      <c r="XDJ9" s="821"/>
      <c r="XDK9" s="821"/>
      <c r="XDL9" s="821"/>
      <c r="XDM9" s="821"/>
      <c r="XDN9" s="821"/>
      <c r="XDO9" s="821"/>
      <c r="XDP9" s="821"/>
      <c r="XDQ9" s="821"/>
      <c r="XDR9" s="821"/>
      <c r="XDS9" s="821"/>
      <c r="XDT9" s="821"/>
      <c r="XDU9" s="821"/>
      <c r="XDV9" s="821"/>
      <c r="XDW9" s="821"/>
      <c r="XDX9" s="821"/>
      <c r="XDY9" s="821"/>
      <c r="XDZ9" s="821"/>
      <c r="XEA9" s="821"/>
      <c r="XEB9" s="821"/>
      <c r="XEC9" s="821"/>
      <c r="XED9" s="821"/>
      <c r="XEE9" s="821"/>
      <c r="XEF9" s="821"/>
      <c r="XEG9" s="821"/>
      <c r="XEH9" s="821"/>
      <c r="XEI9" s="821"/>
      <c r="XEJ9" s="821"/>
      <c r="XEK9" s="821"/>
      <c r="XEL9" s="821"/>
      <c r="XEM9" s="821"/>
      <c r="XEN9" s="821"/>
      <c r="XEO9" s="821"/>
      <c r="XEP9" s="821"/>
      <c r="XEQ9" s="821"/>
      <c r="XER9" s="821"/>
      <c r="XES9" s="821"/>
      <c r="XET9" s="821"/>
      <c r="XEU9" s="821"/>
      <c r="XEV9" s="821"/>
      <c r="XEW9" s="821"/>
      <c r="XEX9" s="821"/>
      <c r="XEY9" s="821"/>
      <c r="XEZ9" s="821"/>
      <c r="XFA9" s="821"/>
      <c r="XFB9" s="821"/>
      <c r="XFC9" s="821"/>
      <c r="XFD9" s="821"/>
    </row>
    <row r="10" spans="1:16384" s="824" customFormat="1" ht="16.2" thickBot="1">
      <c r="A10" s="824" t="s">
        <v>217</v>
      </c>
    </row>
    <row r="11" spans="1:16384" ht="27" customHeight="1" outlineLevel="1" thickBot="1">
      <c r="A11" s="635" t="s">
        <v>222</v>
      </c>
      <c r="B11" s="366">
        <v>42825</v>
      </c>
      <c r="C11" s="361">
        <v>43100</v>
      </c>
      <c r="D11" s="361">
        <v>43190</v>
      </c>
      <c r="E11" s="362" t="s">
        <v>116</v>
      </c>
      <c r="F11" s="362" t="s">
        <v>117</v>
      </c>
    </row>
    <row r="12" spans="1:16384" ht="15" customHeight="1" outlineLevel="1">
      <c r="A12" s="636" t="s">
        <v>223</v>
      </c>
      <c r="B12" s="583">
        <v>48</v>
      </c>
      <c r="C12" s="584">
        <v>46</v>
      </c>
      <c r="D12" s="584">
        <v>46</v>
      </c>
      <c r="E12" s="585">
        <f>D12/C12-1</f>
        <v>0</v>
      </c>
      <c r="F12" s="586">
        <f>D12/B12-1</f>
        <v>-4.166666666666663E-2</v>
      </c>
    </row>
    <row r="13" spans="1:16384" ht="15" customHeight="1" outlineLevel="1">
      <c r="A13" s="637" t="s">
        <v>224</v>
      </c>
      <c r="B13" s="587">
        <v>8</v>
      </c>
      <c r="C13" s="588">
        <v>6</v>
      </c>
      <c r="D13" s="588">
        <v>6</v>
      </c>
      <c r="E13" s="589">
        <f>D13/C13-1</f>
        <v>0</v>
      </c>
      <c r="F13" s="590">
        <f>D13/B13-1</f>
        <v>-0.25</v>
      </c>
    </row>
    <row r="14" spans="1:16384" ht="15" customHeight="1" outlineLevel="1">
      <c r="A14" s="637" t="s">
        <v>225</v>
      </c>
      <c r="B14" s="587">
        <v>6</v>
      </c>
      <c r="C14" s="588">
        <v>6</v>
      </c>
      <c r="D14" s="588">
        <v>6</v>
      </c>
      <c r="E14" s="589">
        <f>D14/C14-1</f>
        <v>0</v>
      </c>
      <c r="F14" s="590">
        <f>D14/B14-1</f>
        <v>0</v>
      </c>
    </row>
    <row r="15" spans="1:16384" ht="15" customHeight="1" outlineLevel="1" thickBot="1">
      <c r="A15" s="638" t="s">
        <v>67</v>
      </c>
      <c r="B15" s="591">
        <v>62</v>
      </c>
      <c r="C15" s="591">
        <v>58</v>
      </c>
      <c r="D15" s="592">
        <f>SUM(D12:D14)</f>
        <v>58</v>
      </c>
      <c r="E15" s="593">
        <f>D15/C15-1</f>
        <v>0</v>
      </c>
      <c r="F15" s="594">
        <f>D15/B15-1</f>
        <v>-6.4516129032258118E-2</v>
      </c>
    </row>
    <row r="16" spans="1:16384" s="100" customFormat="1" ht="15" customHeight="1" outlineLevel="1" thickBot="1">
      <c r="A16" s="827" t="s">
        <v>264</v>
      </c>
      <c r="B16" s="827"/>
      <c r="C16" s="827"/>
      <c r="D16" s="827"/>
      <c r="E16" s="827"/>
      <c r="F16" s="827"/>
      <c r="G16" s="716"/>
      <c r="H16" s="716"/>
      <c r="I16" s="716"/>
      <c r="J16" s="716"/>
      <c r="K16" s="716"/>
      <c r="L16" s="72"/>
      <c r="M16" s="72"/>
      <c r="N16" s="72"/>
      <c r="O16" s="72"/>
    </row>
    <row r="17" spans="1:16384" s="822" customFormat="1" ht="13.2" customHeight="1">
      <c r="A17" s="821" t="s">
        <v>11</v>
      </c>
      <c r="B17" s="821"/>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821"/>
      <c r="AY17" s="821"/>
      <c r="AZ17" s="821"/>
      <c r="BA17" s="821"/>
      <c r="BB17" s="821"/>
      <c r="BC17" s="821"/>
      <c r="BD17" s="821"/>
      <c r="BE17" s="821"/>
      <c r="BF17" s="821"/>
      <c r="BG17" s="821"/>
      <c r="BH17" s="821"/>
      <c r="BI17" s="821"/>
      <c r="BJ17" s="821"/>
      <c r="BK17" s="821"/>
      <c r="BL17" s="821"/>
      <c r="BM17" s="821"/>
      <c r="BN17" s="821"/>
      <c r="BO17" s="821"/>
      <c r="BP17" s="821"/>
      <c r="BQ17" s="821"/>
      <c r="BR17" s="821"/>
      <c r="BS17" s="821"/>
      <c r="BT17" s="821"/>
      <c r="BU17" s="821"/>
      <c r="BV17" s="821"/>
      <c r="BW17" s="821"/>
      <c r="BX17" s="821"/>
      <c r="BY17" s="821"/>
      <c r="BZ17" s="821"/>
      <c r="CA17" s="821"/>
      <c r="CB17" s="821"/>
      <c r="CC17" s="821"/>
      <c r="CD17" s="821"/>
      <c r="CE17" s="821"/>
      <c r="CF17" s="821"/>
      <c r="CG17" s="821"/>
      <c r="CH17" s="821"/>
      <c r="CI17" s="821"/>
      <c r="CJ17" s="821"/>
      <c r="CK17" s="821"/>
      <c r="CL17" s="821"/>
      <c r="CM17" s="821"/>
      <c r="CN17" s="821"/>
      <c r="CO17" s="821"/>
      <c r="CP17" s="821"/>
      <c r="CQ17" s="821"/>
      <c r="CR17" s="821"/>
      <c r="CS17" s="821"/>
      <c r="CT17" s="821"/>
      <c r="CU17" s="821"/>
      <c r="CV17" s="821"/>
      <c r="CW17" s="821"/>
      <c r="CX17" s="821"/>
      <c r="CY17" s="821"/>
      <c r="CZ17" s="821"/>
      <c r="DA17" s="821"/>
      <c r="DB17" s="821"/>
      <c r="DC17" s="821"/>
      <c r="DD17" s="821"/>
      <c r="DE17" s="821"/>
      <c r="DF17" s="821"/>
      <c r="DG17" s="821"/>
      <c r="DH17" s="821"/>
      <c r="DI17" s="821"/>
      <c r="DJ17" s="821"/>
      <c r="DK17" s="821"/>
      <c r="DL17" s="821"/>
      <c r="DM17" s="821"/>
      <c r="DN17" s="821"/>
      <c r="DO17" s="821"/>
      <c r="DP17" s="821"/>
      <c r="DQ17" s="821"/>
      <c r="DR17" s="821"/>
      <c r="DS17" s="821"/>
      <c r="DT17" s="821"/>
      <c r="DU17" s="821"/>
      <c r="DV17" s="821"/>
      <c r="DW17" s="821"/>
      <c r="DX17" s="821"/>
      <c r="DY17" s="821"/>
      <c r="DZ17" s="821"/>
      <c r="EA17" s="821"/>
      <c r="EB17" s="821"/>
      <c r="EC17" s="821"/>
      <c r="ED17" s="821"/>
      <c r="EE17" s="821"/>
      <c r="EF17" s="821"/>
      <c r="EG17" s="821"/>
      <c r="EH17" s="821"/>
      <c r="EI17" s="821"/>
      <c r="EJ17" s="821"/>
      <c r="EK17" s="821"/>
      <c r="EL17" s="821"/>
      <c r="EM17" s="821"/>
      <c r="EN17" s="821"/>
      <c r="EO17" s="821"/>
      <c r="EP17" s="821"/>
      <c r="EQ17" s="821"/>
      <c r="ER17" s="821"/>
      <c r="ES17" s="821"/>
      <c r="ET17" s="821"/>
      <c r="EU17" s="821"/>
      <c r="EV17" s="821"/>
      <c r="EW17" s="821"/>
      <c r="EX17" s="821"/>
      <c r="EY17" s="821"/>
      <c r="EZ17" s="821"/>
      <c r="FA17" s="821"/>
      <c r="FB17" s="821"/>
      <c r="FC17" s="821"/>
      <c r="FD17" s="821"/>
      <c r="FE17" s="821"/>
      <c r="FF17" s="821"/>
      <c r="FG17" s="821"/>
      <c r="FH17" s="821"/>
      <c r="FI17" s="821"/>
      <c r="FJ17" s="821"/>
      <c r="FK17" s="821"/>
      <c r="FL17" s="821"/>
      <c r="FM17" s="821"/>
      <c r="FN17" s="821"/>
      <c r="FO17" s="821"/>
      <c r="FP17" s="821"/>
      <c r="FQ17" s="821"/>
      <c r="FR17" s="821"/>
      <c r="FS17" s="821"/>
      <c r="FT17" s="821"/>
      <c r="FU17" s="821"/>
      <c r="FV17" s="821"/>
      <c r="FW17" s="821"/>
      <c r="FX17" s="821"/>
      <c r="FY17" s="821"/>
      <c r="FZ17" s="821"/>
      <c r="GA17" s="821"/>
      <c r="GB17" s="821"/>
      <c r="GC17" s="821"/>
      <c r="GD17" s="821"/>
      <c r="GE17" s="821"/>
      <c r="GF17" s="821"/>
      <c r="GG17" s="821"/>
      <c r="GH17" s="821"/>
      <c r="GI17" s="821"/>
      <c r="GJ17" s="821"/>
      <c r="GK17" s="821"/>
      <c r="GL17" s="821"/>
      <c r="GM17" s="821"/>
      <c r="GN17" s="821"/>
      <c r="GO17" s="821"/>
      <c r="GP17" s="821"/>
      <c r="GQ17" s="821"/>
      <c r="GR17" s="821"/>
      <c r="GS17" s="821"/>
      <c r="GT17" s="821"/>
      <c r="GU17" s="821"/>
      <c r="GV17" s="821"/>
      <c r="GW17" s="821"/>
      <c r="GX17" s="821"/>
      <c r="GY17" s="821"/>
      <c r="GZ17" s="821"/>
      <c r="HA17" s="821"/>
      <c r="HB17" s="821"/>
      <c r="HC17" s="821"/>
      <c r="HD17" s="821"/>
      <c r="HE17" s="821"/>
      <c r="HF17" s="821"/>
      <c r="HG17" s="821"/>
      <c r="HH17" s="821"/>
      <c r="HI17" s="821"/>
      <c r="HJ17" s="821"/>
      <c r="HK17" s="821"/>
      <c r="HL17" s="821"/>
      <c r="HM17" s="821"/>
      <c r="HN17" s="821"/>
      <c r="HO17" s="821"/>
      <c r="HP17" s="821"/>
      <c r="HQ17" s="821"/>
      <c r="HR17" s="821"/>
      <c r="HS17" s="821"/>
      <c r="HT17" s="821"/>
      <c r="HU17" s="821"/>
      <c r="HV17" s="821"/>
      <c r="HW17" s="821"/>
      <c r="HX17" s="821"/>
      <c r="HY17" s="821"/>
      <c r="HZ17" s="821"/>
      <c r="IA17" s="821"/>
      <c r="IB17" s="821"/>
      <c r="IC17" s="821"/>
      <c r="ID17" s="821"/>
      <c r="IE17" s="821"/>
      <c r="IF17" s="821"/>
      <c r="IG17" s="821"/>
      <c r="IH17" s="821"/>
      <c r="II17" s="821"/>
      <c r="IJ17" s="821"/>
      <c r="IK17" s="821"/>
      <c r="IL17" s="821"/>
      <c r="IM17" s="821"/>
      <c r="IN17" s="821"/>
      <c r="IO17" s="821"/>
      <c r="IP17" s="821"/>
      <c r="IQ17" s="821"/>
      <c r="IR17" s="821"/>
      <c r="IS17" s="821"/>
      <c r="IT17" s="821"/>
      <c r="IU17" s="821"/>
      <c r="IV17" s="821"/>
      <c r="IW17" s="821"/>
      <c r="IX17" s="821"/>
      <c r="IY17" s="821"/>
      <c r="IZ17" s="821"/>
      <c r="JA17" s="821"/>
      <c r="JB17" s="821"/>
      <c r="JC17" s="821"/>
      <c r="JD17" s="821"/>
      <c r="JE17" s="821"/>
      <c r="JF17" s="821"/>
      <c r="JG17" s="821"/>
      <c r="JH17" s="821"/>
      <c r="JI17" s="821"/>
      <c r="JJ17" s="821"/>
      <c r="JK17" s="821"/>
      <c r="JL17" s="821"/>
      <c r="JM17" s="821"/>
      <c r="JN17" s="821"/>
      <c r="JO17" s="821"/>
      <c r="JP17" s="821"/>
      <c r="JQ17" s="821"/>
      <c r="JR17" s="821"/>
      <c r="JS17" s="821"/>
      <c r="JT17" s="821"/>
      <c r="JU17" s="821"/>
      <c r="JV17" s="821"/>
      <c r="JW17" s="821"/>
      <c r="JX17" s="821"/>
      <c r="JY17" s="821"/>
      <c r="JZ17" s="821"/>
      <c r="KA17" s="821"/>
      <c r="KB17" s="821"/>
      <c r="KC17" s="821"/>
      <c r="KD17" s="821"/>
      <c r="KE17" s="821"/>
      <c r="KF17" s="821"/>
      <c r="KG17" s="821"/>
      <c r="KH17" s="821"/>
      <c r="KI17" s="821"/>
      <c r="KJ17" s="821"/>
      <c r="KK17" s="821"/>
      <c r="KL17" s="821"/>
      <c r="KM17" s="821"/>
      <c r="KN17" s="821"/>
      <c r="KO17" s="821"/>
      <c r="KP17" s="821"/>
      <c r="KQ17" s="821"/>
      <c r="KR17" s="821"/>
      <c r="KS17" s="821"/>
      <c r="KT17" s="821"/>
      <c r="KU17" s="821"/>
      <c r="KV17" s="821"/>
      <c r="KW17" s="821"/>
      <c r="KX17" s="821"/>
      <c r="KY17" s="821"/>
      <c r="KZ17" s="821"/>
      <c r="LA17" s="821"/>
      <c r="LB17" s="821"/>
      <c r="LC17" s="821"/>
      <c r="LD17" s="821"/>
      <c r="LE17" s="821"/>
      <c r="LF17" s="821"/>
      <c r="LG17" s="821"/>
      <c r="LH17" s="821"/>
      <c r="LI17" s="821"/>
      <c r="LJ17" s="821"/>
      <c r="LK17" s="821"/>
      <c r="LL17" s="821"/>
      <c r="LM17" s="821"/>
      <c r="LN17" s="821"/>
      <c r="LO17" s="821"/>
      <c r="LP17" s="821"/>
      <c r="LQ17" s="821"/>
      <c r="LR17" s="821"/>
      <c r="LS17" s="821"/>
      <c r="LT17" s="821"/>
      <c r="LU17" s="821"/>
      <c r="LV17" s="821"/>
      <c r="LW17" s="821"/>
      <c r="LX17" s="821"/>
      <c r="LY17" s="821"/>
      <c r="LZ17" s="821"/>
      <c r="MA17" s="821"/>
      <c r="MB17" s="821"/>
      <c r="MC17" s="821"/>
      <c r="MD17" s="821"/>
      <c r="ME17" s="821"/>
      <c r="MF17" s="821"/>
      <c r="MG17" s="821"/>
      <c r="MH17" s="821"/>
      <c r="MI17" s="821"/>
      <c r="MJ17" s="821"/>
      <c r="MK17" s="821"/>
      <c r="ML17" s="821"/>
      <c r="MM17" s="821"/>
      <c r="MN17" s="821"/>
      <c r="MO17" s="821"/>
      <c r="MP17" s="821"/>
      <c r="MQ17" s="821"/>
      <c r="MR17" s="821"/>
      <c r="MS17" s="821"/>
      <c r="MT17" s="821"/>
      <c r="MU17" s="821"/>
      <c r="MV17" s="821"/>
      <c r="MW17" s="821"/>
      <c r="MX17" s="821"/>
      <c r="MY17" s="821"/>
      <c r="MZ17" s="821"/>
      <c r="NA17" s="821"/>
      <c r="NB17" s="821"/>
      <c r="NC17" s="821"/>
      <c r="ND17" s="821"/>
      <c r="NE17" s="821"/>
      <c r="NF17" s="821"/>
      <c r="NG17" s="821"/>
      <c r="NH17" s="821"/>
      <c r="NI17" s="821"/>
      <c r="NJ17" s="821"/>
      <c r="NK17" s="821"/>
      <c r="NL17" s="821"/>
      <c r="NM17" s="821"/>
      <c r="NN17" s="821"/>
      <c r="NO17" s="821"/>
      <c r="NP17" s="821"/>
      <c r="NQ17" s="821"/>
      <c r="NR17" s="821"/>
      <c r="NS17" s="821"/>
      <c r="NT17" s="821"/>
      <c r="NU17" s="821"/>
      <c r="NV17" s="821"/>
      <c r="NW17" s="821"/>
      <c r="NX17" s="821"/>
      <c r="NY17" s="821"/>
      <c r="NZ17" s="821"/>
      <c r="OA17" s="821"/>
      <c r="OB17" s="821"/>
      <c r="OC17" s="821"/>
      <c r="OD17" s="821"/>
      <c r="OE17" s="821"/>
      <c r="OF17" s="821"/>
      <c r="OG17" s="821"/>
      <c r="OH17" s="821"/>
      <c r="OI17" s="821"/>
      <c r="OJ17" s="821"/>
      <c r="OK17" s="821"/>
      <c r="OL17" s="821"/>
      <c r="OM17" s="821"/>
      <c r="ON17" s="821"/>
      <c r="OO17" s="821"/>
      <c r="OP17" s="821"/>
      <c r="OQ17" s="821"/>
      <c r="OR17" s="821"/>
      <c r="OS17" s="821"/>
      <c r="OT17" s="821"/>
      <c r="OU17" s="821"/>
      <c r="OV17" s="821"/>
      <c r="OW17" s="821"/>
      <c r="OX17" s="821"/>
      <c r="OY17" s="821"/>
      <c r="OZ17" s="821"/>
      <c r="PA17" s="821"/>
      <c r="PB17" s="821"/>
      <c r="PC17" s="821"/>
      <c r="PD17" s="821"/>
      <c r="PE17" s="821"/>
      <c r="PF17" s="821"/>
      <c r="PG17" s="821"/>
      <c r="PH17" s="821"/>
      <c r="PI17" s="821"/>
      <c r="PJ17" s="821"/>
      <c r="PK17" s="821"/>
      <c r="PL17" s="821"/>
      <c r="PM17" s="821"/>
      <c r="PN17" s="821"/>
      <c r="PO17" s="821"/>
      <c r="PP17" s="821"/>
      <c r="PQ17" s="821"/>
      <c r="PR17" s="821"/>
      <c r="PS17" s="821"/>
      <c r="PT17" s="821"/>
      <c r="PU17" s="821"/>
      <c r="PV17" s="821"/>
      <c r="PW17" s="821"/>
      <c r="PX17" s="821"/>
      <c r="PY17" s="821"/>
      <c r="PZ17" s="821"/>
      <c r="QA17" s="821"/>
      <c r="QB17" s="821"/>
      <c r="QC17" s="821"/>
      <c r="QD17" s="821"/>
      <c r="QE17" s="821"/>
      <c r="QF17" s="821"/>
      <c r="QG17" s="821"/>
      <c r="QH17" s="821"/>
      <c r="QI17" s="821"/>
      <c r="QJ17" s="821"/>
      <c r="QK17" s="821"/>
      <c r="QL17" s="821"/>
      <c r="QM17" s="821"/>
      <c r="QN17" s="821"/>
      <c r="QO17" s="821"/>
      <c r="QP17" s="821"/>
      <c r="QQ17" s="821"/>
      <c r="QR17" s="821"/>
      <c r="QS17" s="821"/>
      <c r="QT17" s="821"/>
      <c r="QU17" s="821"/>
      <c r="QV17" s="821"/>
      <c r="QW17" s="821"/>
      <c r="QX17" s="821"/>
      <c r="QY17" s="821"/>
      <c r="QZ17" s="821"/>
      <c r="RA17" s="821"/>
      <c r="RB17" s="821"/>
      <c r="RC17" s="821"/>
      <c r="RD17" s="821"/>
      <c r="RE17" s="821"/>
      <c r="RF17" s="821"/>
      <c r="RG17" s="821"/>
      <c r="RH17" s="821"/>
      <c r="RI17" s="821"/>
      <c r="RJ17" s="821"/>
      <c r="RK17" s="821"/>
      <c r="RL17" s="821"/>
      <c r="RM17" s="821"/>
      <c r="RN17" s="821"/>
      <c r="RO17" s="821"/>
      <c r="RP17" s="821"/>
      <c r="RQ17" s="821"/>
      <c r="RR17" s="821"/>
      <c r="RS17" s="821"/>
      <c r="RT17" s="821"/>
      <c r="RU17" s="821"/>
      <c r="RV17" s="821"/>
      <c r="RW17" s="821"/>
      <c r="RX17" s="821"/>
      <c r="RY17" s="821"/>
      <c r="RZ17" s="821"/>
      <c r="SA17" s="821"/>
      <c r="SB17" s="821"/>
      <c r="SC17" s="821"/>
      <c r="SD17" s="821"/>
      <c r="SE17" s="821"/>
      <c r="SF17" s="821"/>
      <c r="SG17" s="821"/>
      <c r="SH17" s="821"/>
      <c r="SI17" s="821"/>
      <c r="SJ17" s="821"/>
      <c r="SK17" s="821"/>
      <c r="SL17" s="821"/>
      <c r="SM17" s="821"/>
      <c r="SN17" s="821"/>
      <c r="SO17" s="821"/>
      <c r="SP17" s="821"/>
      <c r="SQ17" s="821"/>
      <c r="SR17" s="821"/>
      <c r="SS17" s="821"/>
      <c r="ST17" s="821"/>
      <c r="SU17" s="821"/>
      <c r="SV17" s="821"/>
      <c r="SW17" s="821"/>
      <c r="SX17" s="821"/>
      <c r="SY17" s="821"/>
      <c r="SZ17" s="821"/>
      <c r="TA17" s="821"/>
      <c r="TB17" s="821"/>
      <c r="TC17" s="821"/>
      <c r="TD17" s="821"/>
      <c r="TE17" s="821"/>
      <c r="TF17" s="821"/>
      <c r="TG17" s="821"/>
      <c r="TH17" s="821"/>
      <c r="TI17" s="821"/>
      <c r="TJ17" s="821"/>
      <c r="TK17" s="821"/>
      <c r="TL17" s="821"/>
      <c r="TM17" s="821"/>
      <c r="TN17" s="821"/>
      <c r="TO17" s="821"/>
      <c r="TP17" s="821"/>
      <c r="TQ17" s="821"/>
      <c r="TR17" s="821"/>
      <c r="TS17" s="821"/>
      <c r="TT17" s="821"/>
      <c r="TU17" s="821"/>
      <c r="TV17" s="821"/>
      <c r="TW17" s="821"/>
      <c r="TX17" s="821"/>
      <c r="TY17" s="821"/>
      <c r="TZ17" s="821"/>
      <c r="UA17" s="821"/>
      <c r="UB17" s="821"/>
      <c r="UC17" s="821"/>
      <c r="UD17" s="821"/>
      <c r="UE17" s="821"/>
      <c r="UF17" s="821"/>
      <c r="UG17" s="821"/>
      <c r="UH17" s="821"/>
      <c r="UI17" s="821"/>
      <c r="UJ17" s="821"/>
      <c r="UK17" s="821"/>
      <c r="UL17" s="821"/>
      <c r="UM17" s="821"/>
      <c r="UN17" s="821"/>
      <c r="UO17" s="821"/>
      <c r="UP17" s="821"/>
      <c r="UQ17" s="821"/>
      <c r="UR17" s="821"/>
      <c r="US17" s="821"/>
      <c r="UT17" s="821"/>
      <c r="UU17" s="821"/>
      <c r="UV17" s="821"/>
      <c r="UW17" s="821"/>
      <c r="UX17" s="821"/>
      <c r="UY17" s="821"/>
      <c r="UZ17" s="821"/>
      <c r="VA17" s="821"/>
      <c r="VB17" s="821"/>
      <c r="VC17" s="821"/>
      <c r="VD17" s="821"/>
      <c r="VE17" s="821"/>
      <c r="VF17" s="821"/>
      <c r="VG17" s="821"/>
      <c r="VH17" s="821"/>
      <c r="VI17" s="821"/>
      <c r="VJ17" s="821"/>
      <c r="VK17" s="821"/>
      <c r="VL17" s="821"/>
      <c r="VM17" s="821"/>
      <c r="VN17" s="821"/>
      <c r="VO17" s="821"/>
      <c r="VP17" s="821"/>
      <c r="VQ17" s="821"/>
      <c r="VR17" s="821"/>
      <c r="VS17" s="821"/>
      <c r="VT17" s="821"/>
      <c r="VU17" s="821"/>
      <c r="VV17" s="821"/>
      <c r="VW17" s="821"/>
      <c r="VX17" s="821"/>
      <c r="VY17" s="821"/>
      <c r="VZ17" s="821"/>
      <c r="WA17" s="821"/>
      <c r="WB17" s="821"/>
      <c r="WC17" s="821"/>
      <c r="WD17" s="821"/>
      <c r="WE17" s="821"/>
      <c r="WF17" s="821"/>
      <c r="WG17" s="821"/>
      <c r="WH17" s="821"/>
      <c r="WI17" s="821"/>
      <c r="WJ17" s="821"/>
      <c r="WK17" s="821"/>
      <c r="WL17" s="821"/>
      <c r="WM17" s="821"/>
      <c r="WN17" s="821"/>
      <c r="WO17" s="821"/>
      <c r="WP17" s="821"/>
      <c r="WQ17" s="821"/>
      <c r="WR17" s="821"/>
      <c r="WS17" s="821"/>
      <c r="WT17" s="821"/>
      <c r="WU17" s="821"/>
      <c r="WV17" s="821"/>
      <c r="WW17" s="821"/>
      <c r="WX17" s="821"/>
      <c r="WY17" s="821"/>
      <c r="WZ17" s="821"/>
      <c r="XA17" s="821"/>
      <c r="XB17" s="821"/>
      <c r="XC17" s="821"/>
      <c r="XD17" s="821"/>
      <c r="XE17" s="821"/>
      <c r="XF17" s="821"/>
      <c r="XG17" s="821"/>
      <c r="XH17" s="821"/>
      <c r="XI17" s="821"/>
      <c r="XJ17" s="821"/>
      <c r="XK17" s="821"/>
      <c r="XL17" s="821"/>
      <c r="XM17" s="821"/>
      <c r="XN17" s="821"/>
      <c r="XO17" s="821"/>
      <c r="XP17" s="821"/>
      <c r="XQ17" s="821"/>
      <c r="XR17" s="821"/>
      <c r="XS17" s="821"/>
      <c r="XT17" s="821"/>
      <c r="XU17" s="821"/>
      <c r="XV17" s="821"/>
      <c r="XW17" s="821"/>
      <c r="XX17" s="821"/>
      <c r="XY17" s="821"/>
      <c r="XZ17" s="821"/>
      <c r="YA17" s="821"/>
      <c r="YB17" s="821"/>
      <c r="YC17" s="821"/>
      <c r="YD17" s="821"/>
      <c r="YE17" s="821"/>
      <c r="YF17" s="821"/>
      <c r="YG17" s="821"/>
      <c r="YH17" s="821"/>
      <c r="YI17" s="821"/>
      <c r="YJ17" s="821"/>
      <c r="YK17" s="821"/>
      <c r="YL17" s="821"/>
      <c r="YM17" s="821"/>
      <c r="YN17" s="821"/>
      <c r="YO17" s="821"/>
      <c r="YP17" s="821"/>
      <c r="YQ17" s="821"/>
      <c r="YR17" s="821"/>
      <c r="YS17" s="821"/>
      <c r="YT17" s="821"/>
      <c r="YU17" s="821"/>
      <c r="YV17" s="821"/>
      <c r="YW17" s="821"/>
      <c r="YX17" s="821"/>
      <c r="YY17" s="821"/>
      <c r="YZ17" s="821"/>
      <c r="ZA17" s="821"/>
      <c r="ZB17" s="821"/>
      <c r="ZC17" s="821"/>
      <c r="ZD17" s="821"/>
      <c r="ZE17" s="821"/>
      <c r="ZF17" s="821"/>
      <c r="ZG17" s="821"/>
      <c r="ZH17" s="821"/>
      <c r="ZI17" s="821"/>
      <c r="ZJ17" s="821"/>
      <c r="ZK17" s="821"/>
      <c r="ZL17" s="821"/>
      <c r="ZM17" s="821"/>
      <c r="ZN17" s="821"/>
      <c r="ZO17" s="821"/>
      <c r="ZP17" s="821"/>
      <c r="ZQ17" s="821"/>
      <c r="ZR17" s="821"/>
      <c r="ZS17" s="821"/>
      <c r="ZT17" s="821"/>
      <c r="ZU17" s="821"/>
      <c r="ZV17" s="821"/>
      <c r="ZW17" s="821"/>
      <c r="ZX17" s="821"/>
      <c r="ZY17" s="821"/>
      <c r="ZZ17" s="821"/>
      <c r="AAA17" s="821"/>
      <c r="AAB17" s="821"/>
      <c r="AAC17" s="821"/>
      <c r="AAD17" s="821"/>
      <c r="AAE17" s="821"/>
      <c r="AAF17" s="821"/>
      <c r="AAG17" s="821"/>
      <c r="AAH17" s="821"/>
      <c r="AAI17" s="821"/>
      <c r="AAJ17" s="821"/>
      <c r="AAK17" s="821"/>
      <c r="AAL17" s="821"/>
      <c r="AAM17" s="821"/>
      <c r="AAN17" s="821"/>
      <c r="AAO17" s="821"/>
      <c r="AAP17" s="821"/>
      <c r="AAQ17" s="821"/>
      <c r="AAR17" s="821"/>
      <c r="AAS17" s="821"/>
      <c r="AAT17" s="821"/>
      <c r="AAU17" s="821"/>
      <c r="AAV17" s="821"/>
      <c r="AAW17" s="821"/>
      <c r="AAX17" s="821"/>
      <c r="AAY17" s="821"/>
      <c r="AAZ17" s="821"/>
      <c r="ABA17" s="821"/>
      <c r="ABB17" s="821"/>
      <c r="ABC17" s="821"/>
      <c r="ABD17" s="821"/>
      <c r="ABE17" s="821"/>
      <c r="ABF17" s="821"/>
      <c r="ABG17" s="821"/>
      <c r="ABH17" s="821"/>
      <c r="ABI17" s="821"/>
      <c r="ABJ17" s="821"/>
      <c r="ABK17" s="821"/>
      <c r="ABL17" s="821"/>
      <c r="ABM17" s="821"/>
      <c r="ABN17" s="821"/>
      <c r="ABO17" s="821"/>
      <c r="ABP17" s="821"/>
      <c r="ABQ17" s="821"/>
      <c r="ABR17" s="821"/>
      <c r="ABS17" s="821"/>
      <c r="ABT17" s="821"/>
      <c r="ABU17" s="821"/>
      <c r="ABV17" s="821"/>
      <c r="ABW17" s="821"/>
      <c r="ABX17" s="821"/>
      <c r="ABY17" s="821"/>
      <c r="ABZ17" s="821"/>
      <c r="ACA17" s="821"/>
      <c r="ACB17" s="821"/>
      <c r="ACC17" s="821"/>
      <c r="ACD17" s="821"/>
      <c r="ACE17" s="821"/>
      <c r="ACF17" s="821"/>
      <c r="ACG17" s="821"/>
      <c r="ACH17" s="821"/>
      <c r="ACI17" s="821"/>
      <c r="ACJ17" s="821"/>
      <c r="ACK17" s="821"/>
      <c r="ACL17" s="821"/>
      <c r="ACM17" s="821"/>
      <c r="ACN17" s="821"/>
      <c r="ACO17" s="821"/>
      <c r="ACP17" s="821"/>
      <c r="ACQ17" s="821"/>
      <c r="ACR17" s="821"/>
      <c r="ACS17" s="821"/>
      <c r="ACT17" s="821"/>
      <c r="ACU17" s="821"/>
      <c r="ACV17" s="821"/>
      <c r="ACW17" s="821"/>
      <c r="ACX17" s="821"/>
      <c r="ACY17" s="821"/>
      <c r="ACZ17" s="821"/>
      <c r="ADA17" s="821"/>
      <c r="ADB17" s="821"/>
      <c r="ADC17" s="821"/>
      <c r="ADD17" s="821"/>
      <c r="ADE17" s="821"/>
      <c r="ADF17" s="821"/>
      <c r="ADG17" s="821"/>
      <c r="ADH17" s="821"/>
      <c r="ADI17" s="821"/>
      <c r="ADJ17" s="821"/>
      <c r="ADK17" s="821"/>
      <c r="ADL17" s="821"/>
      <c r="ADM17" s="821"/>
      <c r="ADN17" s="821"/>
      <c r="ADO17" s="821"/>
      <c r="ADP17" s="821"/>
      <c r="ADQ17" s="821"/>
      <c r="ADR17" s="821"/>
      <c r="ADS17" s="821"/>
      <c r="ADT17" s="821"/>
      <c r="ADU17" s="821"/>
      <c r="ADV17" s="821"/>
      <c r="ADW17" s="821"/>
      <c r="ADX17" s="821"/>
      <c r="ADY17" s="821"/>
      <c r="ADZ17" s="821"/>
      <c r="AEA17" s="821"/>
      <c r="AEB17" s="821"/>
      <c r="AEC17" s="821"/>
      <c r="AED17" s="821"/>
      <c r="AEE17" s="821"/>
      <c r="AEF17" s="821"/>
      <c r="AEG17" s="821"/>
      <c r="AEH17" s="821"/>
      <c r="AEI17" s="821"/>
      <c r="AEJ17" s="821"/>
      <c r="AEK17" s="821"/>
      <c r="AEL17" s="821"/>
      <c r="AEM17" s="821"/>
      <c r="AEN17" s="821"/>
      <c r="AEO17" s="821"/>
      <c r="AEP17" s="821"/>
      <c r="AEQ17" s="821"/>
      <c r="AER17" s="821"/>
      <c r="AES17" s="821"/>
      <c r="AET17" s="821"/>
      <c r="AEU17" s="821"/>
      <c r="AEV17" s="821"/>
      <c r="AEW17" s="821"/>
      <c r="AEX17" s="821"/>
      <c r="AEY17" s="821"/>
      <c r="AEZ17" s="821"/>
      <c r="AFA17" s="821"/>
      <c r="AFB17" s="821"/>
      <c r="AFC17" s="821"/>
      <c r="AFD17" s="821"/>
      <c r="AFE17" s="821"/>
      <c r="AFF17" s="821"/>
      <c r="AFG17" s="821"/>
      <c r="AFH17" s="821"/>
      <c r="AFI17" s="821"/>
      <c r="AFJ17" s="821"/>
      <c r="AFK17" s="821"/>
      <c r="AFL17" s="821"/>
      <c r="AFM17" s="821"/>
      <c r="AFN17" s="821"/>
      <c r="AFO17" s="821"/>
      <c r="AFP17" s="821"/>
      <c r="AFQ17" s="821"/>
      <c r="AFR17" s="821"/>
      <c r="AFS17" s="821"/>
      <c r="AFT17" s="821"/>
      <c r="AFU17" s="821"/>
      <c r="AFV17" s="821"/>
      <c r="AFW17" s="821"/>
      <c r="AFX17" s="821"/>
      <c r="AFY17" s="821"/>
      <c r="AFZ17" s="821"/>
      <c r="AGA17" s="821"/>
      <c r="AGB17" s="821"/>
      <c r="AGC17" s="821"/>
      <c r="AGD17" s="821"/>
      <c r="AGE17" s="821"/>
      <c r="AGF17" s="821"/>
      <c r="AGG17" s="821"/>
      <c r="AGH17" s="821"/>
      <c r="AGI17" s="821"/>
      <c r="AGJ17" s="821"/>
      <c r="AGK17" s="821"/>
      <c r="AGL17" s="821"/>
      <c r="AGM17" s="821"/>
      <c r="AGN17" s="821"/>
      <c r="AGO17" s="821"/>
      <c r="AGP17" s="821"/>
      <c r="AGQ17" s="821"/>
      <c r="AGR17" s="821"/>
      <c r="AGS17" s="821"/>
      <c r="AGT17" s="821"/>
      <c r="AGU17" s="821"/>
      <c r="AGV17" s="821"/>
      <c r="AGW17" s="821"/>
      <c r="AGX17" s="821"/>
      <c r="AGY17" s="821"/>
      <c r="AGZ17" s="821"/>
      <c r="AHA17" s="821"/>
      <c r="AHB17" s="821"/>
      <c r="AHC17" s="821"/>
      <c r="AHD17" s="821"/>
      <c r="AHE17" s="821"/>
      <c r="AHF17" s="821"/>
      <c r="AHG17" s="821"/>
      <c r="AHH17" s="821"/>
      <c r="AHI17" s="821"/>
      <c r="AHJ17" s="821"/>
      <c r="AHK17" s="821"/>
      <c r="AHL17" s="821"/>
      <c r="AHM17" s="821"/>
      <c r="AHN17" s="821"/>
      <c r="AHO17" s="821"/>
      <c r="AHP17" s="821"/>
      <c r="AHQ17" s="821"/>
      <c r="AHR17" s="821"/>
      <c r="AHS17" s="821"/>
      <c r="AHT17" s="821"/>
      <c r="AHU17" s="821"/>
      <c r="AHV17" s="821"/>
      <c r="AHW17" s="821"/>
      <c r="AHX17" s="821"/>
      <c r="AHY17" s="821"/>
      <c r="AHZ17" s="821"/>
      <c r="AIA17" s="821"/>
      <c r="AIB17" s="821"/>
      <c r="AIC17" s="821"/>
      <c r="AID17" s="821"/>
      <c r="AIE17" s="821"/>
      <c r="AIF17" s="821"/>
      <c r="AIG17" s="821"/>
      <c r="AIH17" s="821"/>
      <c r="AII17" s="821"/>
      <c r="AIJ17" s="821"/>
      <c r="AIK17" s="821"/>
      <c r="AIL17" s="821"/>
      <c r="AIM17" s="821"/>
      <c r="AIN17" s="821"/>
      <c r="AIO17" s="821"/>
      <c r="AIP17" s="821"/>
      <c r="AIQ17" s="821"/>
      <c r="AIR17" s="821"/>
      <c r="AIS17" s="821"/>
      <c r="AIT17" s="821"/>
      <c r="AIU17" s="821"/>
      <c r="AIV17" s="821"/>
      <c r="AIW17" s="821"/>
      <c r="AIX17" s="821"/>
      <c r="AIY17" s="821"/>
      <c r="AIZ17" s="821"/>
      <c r="AJA17" s="821"/>
      <c r="AJB17" s="821"/>
      <c r="AJC17" s="821"/>
      <c r="AJD17" s="821"/>
      <c r="AJE17" s="821"/>
      <c r="AJF17" s="821"/>
      <c r="AJG17" s="821"/>
      <c r="AJH17" s="821"/>
      <c r="AJI17" s="821"/>
      <c r="AJJ17" s="821"/>
      <c r="AJK17" s="821"/>
      <c r="AJL17" s="821"/>
      <c r="AJM17" s="821"/>
      <c r="AJN17" s="821"/>
      <c r="AJO17" s="821"/>
      <c r="AJP17" s="821"/>
      <c r="AJQ17" s="821"/>
      <c r="AJR17" s="821"/>
      <c r="AJS17" s="821"/>
      <c r="AJT17" s="821"/>
      <c r="AJU17" s="821"/>
      <c r="AJV17" s="821"/>
      <c r="AJW17" s="821"/>
      <c r="AJX17" s="821"/>
      <c r="AJY17" s="821"/>
      <c r="AJZ17" s="821"/>
      <c r="AKA17" s="821"/>
      <c r="AKB17" s="821"/>
      <c r="AKC17" s="821"/>
      <c r="AKD17" s="821"/>
      <c r="AKE17" s="821"/>
      <c r="AKF17" s="821"/>
      <c r="AKG17" s="821"/>
      <c r="AKH17" s="821"/>
      <c r="AKI17" s="821"/>
      <c r="AKJ17" s="821"/>
      <c r="AKK17" s="821"/>
      <c r="AKL17" s="821"/>
      <c r="AKM17" s="821"/>
      <c r="AKN17" s="821"/>
      <c r="AKO17" s="821"/>
      <c r="AKP17" s="821"/>
      <c r="AKQ17" s="821"/>
      <c r="AKR17" s="821"/>
      <c r="AKS17" s="821"/>
      <c r="AKT17" s="821"/>
      <c r="AKU17" s="821"/>
      <c r="AKV17" s="821"/>
      <c r="AKW17" s="821"/>
      <c r="AKX17" s="821"/>
      <c r="AKY17" s="821"/>
      <c r="AKZ17" s="821"/>
      <c r="ALA17" s="821"/>
      <c r="ALB17" s="821"/>
      <c r="ALC17" s="821"/>
      <c r="ALD17" s="821"/>
      <c r="ALE17" s="821"/>
      <c r="ALF17" s="821"/>
      <c r="ALG17" s="821"/>
      <c r="ALH17" s="821"/>
      <c r="ALI17" s="821"/>
      <c r="ALJ17" s="821"/>
      <c r="ALK17" s="821"/>
      <c r="ALL17" s="821"/>
      <c r="ALM17" s="821"/>
      <c r="ALN17" s="821"/>
      <c r="ALO17" s="821"/>
      <c r="ALP17" s="821"/>
      <c r="ALQ17" s="821"/>
      <c r="ALR17" s="821"/>
      <c r="ALS17" s="821"/>
      <c r="ALT17" s="821"/>
      <c r="ALU17" s="821"/>
      <c r="ALV17" s="821"/>
      <c r="ALW17" s="821"/>
      <c r="ALX17" s="821"/>
      <c r="ALY17" s="821"/>
      <c r="ALZ17" s="821"/>
      <c r="AMA17" s="821"/>
      <c r="AMB17" s="821"/>
      <c r="AMC17" s="821"/>
      <c r="AMD17" s="821"/>
      <c r="AME17" s="821"/>
      <c r="AMF17" s="821"/>
      <c r="AMG17" s="821"/>
      <c r="AMH17" s="821"/>
      <c r="AMI17" s="821"/>
      <c r="AMJ17" s="821"/>
      <c r="AMK17" s="821"/>
      <c r="AML17" s="821"/>
      <c r="AMM17" s="821"/>
      <c r="AMN17" s="821"/>
      <c r="AMO17" s="821"/>
      <c r="AMP17" s="821"/>
      <c r="AMQ17" s="821"/>
      <c r="AMR17" s="821"/>
      <c r="AMS17" s="821"/>
      <c r="AMT17" s="821"/>
      <c r="AMU17" s="821"/>
      <c r="AMV17" s="821"/>
      <c r="AMW17" s="821"/>
      <c r="AMX17" s="821"/>
      <c r="AMY17" s="821"/>
      <c r="AMZ17" s="821"/>
      <c r="ANA17" s="821"/>
      <c r="ANB17" s="821"/>
      <c r="ANC17" s="821"/>
      <c r="AND17" s="821"/>
      <c r="ANE17" s="821"/>
      <c r="ANF17" s="821"/>
      <c r="ANG17" s="821"/>
      <c r="ANH17" s="821"/>
      <c r="ANI17" s="821"/>
      <c r="ANJ17" s="821"/>
      <c r="ANK17" s="821"/>
      <c r="ANL17" s="821"/>
      <c r="ANM17" s="821"/>
      <c r="ANN17" s="821"/>
      <c r="ANO17" s="821"/>
      <c r="ANP17" s="821"/>
      <c r="ANQ17" s="821"/>
      <c r="ANR17" s="821"/>
      <c r="ANS17" s="821"/>
      <c r="ANT17" s="821"/>
      <c r="ANU17" s="821"/>
      <c r="ANV17" s="821"/>
      <c r="ANW17" s="821"/>
      <c r="ANX17" s="821"/>
      <c r="ANY17" s="821"/>
      <c r="ANZ17" s="821"/>
      <c r="AOA17" s="821"/>
      <c r="AOB17" s="821"/>
      <c r="AOC17" s="821"/>
      <c r="AOD17" s="821"/>
      <c r="AOE17" s="821"/>
      <c r="AOF17" s="821"/>
      <c r="AOG17" s="821"/>
      <c r="AOH17" s="821"/>
      <c r="AOI17" s="821"/>
      <c r="AOJ17" s="821"/>
      <c r="AOK17" s="821"/>
      <c r="AOL17" s="821"/>
      <c r="AOM17" s="821"/>
      <c r="AON17" s="821"/>
      <c r="AOO17" s="821"/>
      <c r="AOP17" s="821"/>
      <c r="AOQ17" s="821"/>
      <c r="AOR17" s="821"/>
      <c r="AOS17" s="821"/>
      <c r="AOT17" s="821"/>
      <c r="AOU17" s="821"/>
      <c r="AOV17" s="821"/>
      <c r="AOW17" s="821"/>
      <c r="AOX17" s="821"/>
      <c r="AOY17" s="821"/>
      <c r="AOZ17" s="821"/>
      <c r="APA17" s="821"/>
      <c r="APB17" s="821"/>
      <c r="APC17" s="821"/>
      <c r="APD17" s="821"/>
      <c r="APE17" s="821"/>
      <c r="APF17" s="821"/>
      <c r="APG17" s="821"/>
      <c r="APH17" s="821"/>
      <c r="API17" s="821"/>
      <c r="APJ17" s="821"/>
      <c r="APK17" s="821"/>
      <c r="APL17" s="821"/>
      <c r="APM17" s="821"/>
      <c r="APN17" s="821"/>
      <c r="APO17" s="821"/>
      <c r="APP17" s="821"/>
      <c r="APQ17" s="821"/>
      <c r="APR17" s="821"/>
      <c r="APS17" s="821"/>
      <c r="APT17" s="821"/>
      <c r="APU17" s="821"/>
      <c r="APV17" s="821"/>
      <c r="APW17" s="821"/>
      <c r="APX17" s="821"/>
      <c r="APY17" s="821"/>
      <c r="APZ17" s="821"/>
      <c r="AQA17" s="821"/>
      <c r="AQB17" s="821"/>
      <c r="AQC17" s="821"/>
      <c r="AQD17" s="821"/>
      <c r="AQE17" s="821"/>
      <c r="AQF17" s="821"/>
      <c r="AQG17" s="821"/>
      <c r="AQH17" s="821"/>
      <c r="AQI17" s="821"/>
      <c r="AQJ17" s="821"/>
      <c r="AQK17" s="821"/>
      <c r="AQL17" s="821"/>
      <c r="AQM17" s="821"/>
      <c r="AQN17" s="821"/>
      <c r="AQO17" s="821"/>
      <c r="AQP17" s="821"/>
      <c r="AQQ17" s="821"/>
      <c r="AQR17" s="821"/>
      <c r="AQS17" s="821"/>
      <c r="AQT17" s="821"/>
      <c r="AQU17" s="821"/>
      <c r="AQV17" s="821"/>
      <c r="AQW17" s="821"/>
      <c r="AQX17" s="821"/>
      <c r="AQY17" s="821"/>
      <c r="AQZ17" s="821"/>
      <c r="ARA17" s="821"/>
      <c r="ARB17" s="821"/>
      <c r="ARC17" s="821"/>
      <c r="ARD17" s="821"/>
      <c r="ARE17" s="821"/>
      <c r="ARF17" s="821"/>
      <c r="ARG17" s="821"/>
      <c r="ARH17" s="821"/>
      <c r="ARI17" s="821"/>
      <c r="ARJ17" s="821"/>
      <c r="ARK17" s="821"/>
      <c r="ARL17" s="821"/>
      <c r="ARM17" s="821"/>
      <c r="ARN17" s="821"/>
      <c r="ARO17" s="821"/>
      <c r="ARP17" s="821"/>
      <c r="ARQ17" s="821"/>
      <c r="ARR17" s="821"/>
      <c r="ARS17" s="821"/>
      <c r="ART17" s="821"/>
      <c r="ARU17" s="821"/>
      <c r="ARV17" s="821"/>
      <c r="ARW17" s="821"/>
      <c r="ARX17" s="821"/>
      <c r="ARY17" s="821"/>
      <c r="ARZ17" s="821"/>
      <c r="ASA17" s="821"/>
      <c r="ASB17" s="821"/>
      <c r="ASC17" s="821"/>
      <c r="ASD17" s="821"/>
      <c r="ASE17" s="821"/>
      <c r="ASF17" s="821"/>
      <c r="ASG17" s="821"/>
      <c r="ASH17" s="821"/>
      <c r="ASI17" s="821"/>
      <c r="ASJ17" s="821"/>
      <c r="ASK17" s="821"/>
      <c r="ASL17" s="821"/>
      <c r="ASM17" s="821"/>
      <c r="ASN17" s="821"/>
      <c r="ASO17" s="821"/>
      <c r="ASP17" s="821"/>
      <c r="ASQ17" s="821"/>
      <c r="ASR17" s="821"/>
      <c r="ASS17" s="821"/>
      <c r="AST17" s="821"/>
      <c r="ASU17" s="821"/>
      <c r="ASV17" s="821"/>
      <c r="ASW17" s="821"/>
      <c r="ASX17" s="821"/>
      <c r="ASY17" s="821"/>
      <c r="ASZ17" s="821"/>
      <c r="ATA17" s="821"/>
      <c r="ATB17" s="821"/>
      <c r="ATC17" s="821"/>
      <c r="ATD17" s="821"/>
      <c r="ATE17" s="821"/>
      <c r="ATF17" s="821"/>
      <c r="ATG17" s="821"/>
      <c r="ATH17" s="821"/>
      <c r="ATI17" s="821"/>
      <c r="ATJ17" s="821"/>
      <c r="ATK17" s="821"/>
      <c r="ATL17" s="821"/>
      <c r="ATM17" s="821"/>
      <c r="ATN17" s="821"/>
      <c r="ATO17" s="821"/>
      <c r="ATP17" s="821"/>
      <c r="ATQ17" s="821"/>
      <c r="ATR17" s="821"/>
      <c r="ATS17" s="821"/>
      <c r="ATT17" s="821"/>
      <c r="ATU17" s="821"/>
      <c r="ATV17" s="821"/>
      <c r="ATW17" s="821"/>
      <c r="ATX17" s="821"/>
      <c r="ATY17" s="821"/>
      <c r="ATZ17" s="821"/>
      <c r="AUA17" s="821"/>
      <c r="AUB17" s="821"/>
      <c r="AUC17" s="821"/>
      <c r="AUD17" s="821"/>
      <c r="AUE17" s="821"/>
      <c r="AUF17" s="821"/>
      <c r="AUG17" s="821"/>
      <c r="AUH17" s="821"/>
      <c r="AUI17" s="821"/>
      <c r="AUJ17" s="821"/>
      <c r="AUK17" s="821"/>
      <c r="AUL17" s="821"/>
      <c r="AUM17" s="821"/>
      <c r="AUN17" s="821"/>
      <c r="AUO17" s="821"/>
      <c r="AUP17" s="821"/>
      <c r="AUQ17" s="821"/>
      <c r="AUR17" s="821"/>
      <c r="AUS17" s="821"/>
      <c r="AUT17" s="821"/>
      <c r="AUU17" s="821"/>
      <c r="AUV17" s="821"/>
      <c r="AUW17" s="821"/>
      <c r="AUX17" s="821"/>
      <c r="AUY17" s="821"/>
      <c r="AUZ17" s="821"/>
      <c r="AVA17" s="821"/>
      <c r="AVB17" s="821"/>
      <c r="AVC17" s="821"/>
      <c r="AVD17" s="821"/>
      <c r="AVE17" s="821"/>
      <c r="AVF17" s="821"/>
      <c r="AVG17" s="821"/>
      <c r="AVH17" s="821"/>
      <c r="AVI17" s="821"/>
      <c r="AVJ17" s="821"/>
      <c r="AVK17" s="821"/>
      <c r="AVL17" s="821"/>
      <c r="AVM17" s="821"/>
      <c r="AVN17" s="821"/>
      <c r="AVO17" s="821"/>
      <c r="AVP17" s="821"/>
      <c r="AVQ17" s="821"/>
      <c r="AVR17" s="821"/>
      <c r="AVS17" s="821"/>
      <c r="AVT17" s="821"/>
      <c r="AVU17" s="821"/>
      <c r="AVV17" s="821"/>
      <c r="AVW17" s="821"/>
      <c r="AVX17" s="821"/>
      <c r="AVY17" s="821"/>
      <c r="AVZ17" s="821"/>
      <c r="AWA17" s="821"/>
      <c r="AWB17" s="821"/>
      <c r="AWC17" s="821"/>
      <c r="AWD17" s="821"/>
      <c r="AWE17" s="821"/>
      <c r="AWF17" s="821"/>
      <c r="AWG17" s="821"/>
      <c r="AWH17" s="821"/>
      <c r="AWI17" s="821"/>
      <c r="AWJ17" s="821"/>
      <c r="AWK17" s="821"/>
      <c r="AWL17" s="821"/>
      <c r="AWM17" s="821"/>
      <c r="AWN17" s="821"/>
      <c r="AWO17" s="821"/>
      <c r="AWP17" s="821"/>
      <c r="AWQ17" s="821"/>
      <c r="AWR17" s="821"/>
      <c r="AWS17" s="821"/>
      <c r="AWT17" s="821"/>
      <c r="AWU17" s="821"/>
      <c r="AWV17" s="821"/>
      <c r="AWW17" s="821"/>
      <c r="AWX17" s="821"/>
      <c r="AWY17" s="821"/>
      <c r="AWZ17" s="821"/>
      <c r="AXA17" s="821"/>
      <c r="AXB17" s="821"/>
      <c r="AXC17" s="821"/>
      <c r="AXD17" s="821"/>
      <c r="AXE17" s="821"/>
      <c r="AXF17" s="821"/>
      <c r="AXG17" s="821"/>
      <c r="AXH17" s="821"/>
      <c r="AXI17" s="821"/>
      <c r="AXJ17" s="821"/>
      <c r="AXK17" s="821"/>
      <c r="AXL17" s="821"/>
      <c r="AXM17" s="821"/>
      <c r="AXN17" s="821"/>
      <c r="AXO17" s="821"/>
      <c r="AXP17" s="821"/>
      <c r="AXQ17" s="821"/>
      <c r="AXR17" s="821"/>
      <c r="AXS17" s="821"/>
      <c r="AXT17" s="821"/>
      <c r="AXU17" s="821"/>
      <c r="AXV17" s="821"/>
      <c r="AXW17" s="821"/>
      <c r="AXX17" s="821"/>
      <c r="AXY17" s="821"/>
      <c r="AXZ17" s="821"/>
      <c r="AYA17" s="821"/>
      <c r="AYB17" s="821"/>
      <c r="AYC17" s="821"/>
      <c r="AYD17" s="821"/>
      <c r="AYE17" s="821"/>
      <c r="AYF17" s="821"/>
      <c r="AYG17" s="821"/>
      <c r="AYH17" s="821"/>
      <c r="AYI17" s="821"/>
      <c r="AYJ17" s="821"/>
      <c r="AYK17" s="821"/>
      <c r="AYL17" s="821"/>
      <c r="AYM17" s="821"/>
      <c r="AYN17" s="821"/>
      <c r="AYO17" s="821"/>
      <c r="AYP17" s="821"/>
      <c r="AYQ17" s="821"/>
      <c r="AYR17" s="821"/>
      <c r="AYS17" s="821"/>
      <c r="AYT17" s="821"/>
      <c r="AYU17" s="821"/>
      <c r="AYV17" s="821"/>
      <c r="AYW17" s="821"/>
      <c r="AYX17" s="821"/>
      <c r="AYY17" s="821"/>
      <c r="AYZ17" s="821"/>
      <c r="AZA17" s="821"/>
      <c r="AZB17" s="821"/>
      <c r="AZC17" s="821"/>
      <c r="AZD17" s="821"/>
      <c r="AZE17" s="821"/>
      <c r="AZF17" s="821"/>
      <c r="AZG17" s="821"/>
      <c r="AZH17" s="821"/>
      <c r="AZI17" s="821"/>
      <c r="AZJ17" s="821"/>
      <c r="AZK17" s="821"/>
      <c r="AZL17" s="821"/>
      <c r="AZM17" s="821"/>
      <c r="AZN17" s="821"/>
      <c r="AZO17" s="821"/>
      <c r="AZP17" s="821"/>
      <c r="AZQ17" s="821"/>
      <c r="AZR17" s="821"/>
      <c r="AZS17" s="821"/>
      <c r="AZT17" s="821"/>
      <c r="AZU17" s="821"/>
      <c r="AZV17" s="821"/>
      <c r="AZW17" s="821"/>
      <c r="AZX17" s="821"/>
      <c r="AZY17" s="821"/>
      <c r="AZZ17" s="821"/>
      <c r="BAA17" s="821"/>
      <c r="BAB17" s="821"/>
      <c r="BAC17" s="821"/>
      <c r="BAD17" s="821"/>
      <c r="BAE17" s="821"/>
      <c r="BAF17" s="821"/>
      <c r="BAG17" s="821"/>
      <c r="BAH17" s="821"/>
      <c r="BAI17" s="821"/>
      <c r="BAJ17" s="821"/>
      <c r="BAK17" s="821"/>
      <c r="BAL17" s="821"/>
      <c r="BAM17" s="821"/>
      <c r="BAN17" s="821"/>
      <c r="BAO17" s="821"/>
      <c r="BAP17" s="821"/>
      <c r="BAQ17" s="821"/>
      <c r="BAR17" s="821"/>
      <c r="BAS17" s="821"/>
      <c r="BAT17" s="821"/>
      <c r="BAU17" s="821"/>
      <c r="BAV17" s="821"/>
      <c r="BAW17" s="821"/>
      <c r="BAX17" s="821"/>
      <c r="BAY17" s="821"/>
      <c r="BAZ17" s="821"/>
      <c r="BBA17" s="821"/>
      <c r="BBB17" s="821"/>
      <c r="BBC17" s="821"/>
      <c r="BBD17" s="821"/>
      <c r="BBE17" s="821"/>
      <c r="BBF17" s="821"/>
      <c r="BBG17" s="821"/>
      <c r="BBH17" s="821"/>
      <c r="BBI17" s="821"/>
      <c r="BBJ17" s="821"/>
      <c r="BBK17" s="821"/>
      <c r="BBL17" s="821"/>
      <c r="BBM17" s="821"/>
      <c r="BBN17" s="821"/>
      <c r="BBO17" s="821"/>
      <c r="BBP17" s="821"/>
      <c r="BBQ17" s="821"/>
      <c r="BBR17" s="821"/>
      <c r="BBS17" s="821"/>
      <c r="BBT17" s="821"/>
      <c r="BBU17" s="821"/>
      <c r="BBV17" s="821"/>
      <c r="BBW17" s="821"/>
      <c r="BBX17" s="821"/>
      <c r="BBY17" s="821"/>
      <c r="BBZ17" s="821"/>
      <c r="BCA17" s="821"/>
      <c r="BCB17" s="821"/>
      <c r="BCC17" s="821"/>
      <c r="BCD17" s="821"/>
      <c r="BCE17" s="821"/>
      <c r="BCF17" s="821"/>
      <c r="BCG17" s="821"/>
      <c r="BCH17" s="821"/>
      <c r="BCI17" s="821"/>
      <c r="BCJ17" s="821"/>
      <c r="BCK17" s="821"/>
      <c r="BCL17" s="821"/>
      <c r="BCM17" s="821"/>
      <c r="BCN17" s="821"/>
      <c r="BCO17" s="821"/>
      <c r="BCP17" s="821"/>
      <c r="BCQ17" s="821"/>
      <c r="BCR17" s="821"/>
      <c r="BCS17" s="821"/>
      <c r="BCT17" s="821"/>
      <c r="BCU17" s="821"/>
      <c r="BCV17" s="821"/>
      <c r="BCW17" s="821"/>
      <c r="BCX17" s="821"/>
      <c r="BCY17" s="821"/>
      <c r="BCZ17" s="821"/>
      <c r="BDA17" s="821"/>
      <c r="BDB17" s="821"/>
      <c r="BDC17" s="821"/>
      <c r="BDD17" s="821"/>
      <c r="BDE17" s="821"/>
      <c r="BDF17" s="821"/>
      <c r="BDG17" s="821"/>
      <c r="BDH17" s="821"/>
      <c r="BDI17" s="821"/>
      <c r="BDJ17" s="821"/>
      <c r="BDK17" s="821"/>
      <c r="BDL17" s="821"/>
      <c r="BDM17" s="821"/>
      <c r="BDN17" s="821"/>
      <c r="BDO17" s="821"/>
      <c r="BDP17" s="821"/>
      <c r="BDQ17" s="821"/>
      <c r="BDR17" s="821"/>
      <c r="BDS17" s="821"/>
      <c r="BDT17" s="821"/>
      <c r="BDU17" s="821"/>
      <c r="BDV17" s="821"/>
      <c r="BDW17" s="821"/>
      <c r="BDX17" s="821"/>
      <c r="BDY17" s="821"/>
      <c r="BDZ17" s="821"/>
      <c r="BEA17" s="821"/>
      <c r="BEB17" s="821"/>
      <c r="BEC17" s="821"/>
      <c r="BED17" s="821"/>
      <c r="BEE17" s="821"/>
      <c r="BEF17" s="821"/>
      <c r="BEG17" s="821"/>
      <c r="BEH17" s="821"/>
      <c r="BEI17" s="821"/>
      <c r="BEJ17" s="821"/>
      <c r="BEK17" s="821"/>
      <c r="BEL17" s="821"/>
      <c r="BEM17" s="821"/>
      <c r="BEN17" s="821"/>
      <c r="BEO17" s="821"/>
      <c r="BEP17" s="821"/>
      <c r="BEQ17" s="821"/>
      <c r="BER17" s="821"/>
      <c r="BES17" s="821"/>
      <c r="BET17" s="821"/>
      <c r="BEU17" s="821"/>
      <c r="BEV17" s="821"/>
      <c r="BEW17" s="821"/>
      <c r="BEX17" s="821"/>
      <c r="BEY17" s="821"/>
      <c r="BEZ17" s="821"/>
      <c r="BFA17" s="821"/>
      <c r="BFB17" s="821"/>
      <c r="BFC17" s="821"/>
      <c r="BFD17" s="821"/>
      <c r="BFE17" s="821"/>
      <c r="BFF17" s="821"/>
      <c r="BFG17" s="821"/>
      <c r="BFH17" s="821"/>
      <c r="BFI17" s="821"/>
      <c r="BFJ17" s="821"/>
      <c r="BFK17" s="821"/>
      <c r="BFL17" s="821"/>
      <c r="BFM17" s="821"/>
      <c r="BFN17" s="821"/>
      <c r="BFO17" s="821"/>
      <c r="BFP17" s="821"/>
      <c r="BFQ17" s="821"/>
      <c r="BFR17" s="821"/>
      <c r="BFS17" s="821"/>
      <c r="BFT17" s="821"/>
      <c r="BFU17" s="821"/>
      <c r="BFV17" s="821"/>
      <c r="BFW17" s="821"/>
      <c r="BFX17" s="821"/>
      <c r="BFY17" s="821"/>
      <c r="BFZ17" s="821"/>
      <c r="BGA17" s="821"/>
      <c r="BGB17" s="821"/>
      <c r="BGC17" s="821"/>
      <c r="BGD17" s="821"/>
      <c r="BGE17" s="821"/>
      <c r="BGF17" s="821"/>
      <c r="BGG17" s="821"/>
      <c r="BGH17" s="821"/>
      <c r="BGI17" s="821"/>
      <c r="BGJ17" s="821"/>
      <c r="BGK17" s="821"/>
      <c r="BGL17" s="821"/>
      <c r="BGM17" s="821"/>
      <c r="BGN17" s="821"/>
      <c r="BGO17" s="821"/>
      <c r="BGP17" s="821"/>
      <c r="BGQ17" s="821"/>
      <c r="BGR17" s="821"/>
      <c r="BGS17" s="821"/>
      <c r="BGT17" s="821"/>
      <c r="BGU17" s="821"/>
      <c r="BGV17" s="821"/>
      <c r="BGW17" s="821"/>
      <c r="BGX17" s="821"/>
      <c r="BGY17" s="821"/>
      <c r="BGZ17" s="821"/>
      <c r="BHA17" s="821"/>
      <c r="BHB17" s="821"/>
      <c r="BHC17" s="821"/>
      <c r="BHD17" s="821"/>
      <c r="BHE17" s="821"/>
      <c r="BHF17" s="821"/>
      <c r="BHG17" s="821"/>
      <c r="BHH17" s="821"/>
      <c r="BHI17" s="821"/>
      <c r="BHJ17" s="821"/>
      <c r="BHK17" s="821"/>
      <c r="BHL17" s="821"/>
      <c r="BHM17" s="821"/>
      <c r="BHN17" s="821"/>
      <c r="BHO17" s="821"/>
      <c r="BHP17" s="821"/>
      <c r="BHQ17" s="821"/>
      <c r="BHR17" s="821"/>
      <c r="BHS17" s="821"/>
      <c r="BHT17" s="821"/>
      <c r="BHU17" s="821"/>
      <c r="BHV17" s="821"/>
      <c r="BHW17" s="821"/>
      <c r="BHX17" s="821"/>
      <c r="BHY17" s="821"/>
      <c r="BHZ17" s="821"/>
      <c r="BIA17" s="821"/>
      <c r="BIB17" s="821"/>
      <c r="BIC17" s="821"/>
      <c r="BID17" s="821"/>
      <c r="BIE17" s="821"/>
      <c r="BIF17" s="821"/>
      <c r="BIG17" s="821"/>
      <c r="BIH17" s="821"/>
      <c r="BII17" s="821"/>
      <c r="BIJ17" s="821"/>
      <c r="BIK17" s="821"/>
      <c r="BIL17" s="821"/>
      <c r="BIM17" s="821"/>
      <c r="BIN17" s="821"/>
      <c r="BIO17" s="821"/>
      <c r="BIP17" s="821"/>
      <c r="BIQ17" s="821"/>
      <c r="BIR17" s="821"/>
      <c r="BIS17" s="821"/>
      <c r="BIT17" s="821"/>
      <c r="BIU17" s="821"/>
      <c r="BIV17" s="821"/>
      <c r="BIW17" s="821"/>
      <c r="BIX17" s="821"/>
      <c r="BIY17" s="821"/>
      <c r="BIZ17" s="821"/>
      <c r="BJA17" s="821"/>
      <c r="BJB17" s="821"/>
      <c r="BJC17" s="821"/>
      <c r="BJD17" s="821"/>
      <c r="BJE17" s="821"/>
      <c r="BJF17" s="821"/>
      <c r="BJG17" s="821"/>
      <c r="BJH17" s="821"/>
      <c r="BJI17" s="821"/>
      <c r="BJJ17" s="821"/>
      <c r="BJK17" s="821"/>
      <c r="BJL17" s="821"/>
      <c r="BJM17" s="821"/>
      <c r="BJN17" s="821"/>
      <c r="BJO17" s="821"/>
      <c r="BJP17" s="821"/>
      <c r="BJQ17" s="821"/>
      <c r="BJR17" s="821"/>
      <c r="BJS17" s="821"/>
      <c r="BJT17" s="821"/>
      <c r="BJU17" s="821"/>
      <c r="BJV17" s="821"/>
      <c r="BJW17" s="821"/>
      <c r="BJX17" s="821"/>
      <c r="BJY17" s="821"/>
      <c r="BJZ17" s="821"/>
      <c r="BKA17" s="821"/>
      <c r="BKB17" s="821"/>
      <c r="BKC17" s="821"/>
      <c r="BKD17" s="821"/>
      <c r="BKE17" s="821"/>
      <c r="BKF17" s="821"/>
      <c r="BKG17" s="821"/>
      <c r="BKH17" s="821"/>
      <c r="BKI17" s="821"/>
      <c r="BKJ17" s="821"/>
      <c r="BKK17" s="821"/>
      <c r="BKL17" s="821"/>
      <c r="BKM17" s="821"/>
      <c r="BKN17" s="821"/>
      <c r="BKO17" s="821"/>
      <c r="BKP17" s="821"/>
      <c r="BKQ17" s="821"/>
      <c r="BKR17" s="821"/>
      <c r="BKS17" s="821"/>
      <c r="BKT17" s="821"/>
      <c r="BKU17" s="821"/>
      <c r="BKV17" s="821"/>
      <c r="BKW17" s="821"/>
      <c r="BKX17" s="821"/>
      <c r="BKY17" s="821"/>
      <c r="BKZ17" s="821"/>
      <c r="BLA17" s="821"/>
      <c r="BLB17" s="821"/>
      <c r="BLC17" s="821"/>
      <c r="BLD17" s="821"/>
      <c r="BLE17" s="821"/>
      <c r="BLF17" s="821"/>
      <c r="BLG17" s="821"/>
      <c r="BLH17" s="821"/>
      <c r="BLI17" s="821"/>
      <c r="BLJ17" s="821"/>
      <c r="BLK17" s="821"/>
      <c r="BLL17" s="821"/>
      <c r="BLM17" s="821"/>
      <c r="BLN17" s="821"/>
      <c r="BLO17" s="821"/>
      <c r="BLP17" s="821"/>
      <c r="BLQ17" s="821"/>
      <c r="BLR17" s="821"/>
      <c r="BLS17" s="821"/>
      <c r="BLT17" s="821"/>
      <c r="BLU17" s="821"/>
      <c r="BLV17" s="821"/>
      <c r="BLW17" s="821"/>
      <c r="BLX17" s="821"/>
      <c r="BLY17" s="821"/>
      <c r="BLZ17" s="821"/>
      <c r="BMA17" s="821"/>
      <c r="BMB17" s="821"/>
      <c r="BMC17" s="821"/>
      <c r="BMD17" s="821"/>
      <c r="BME17" s="821"/>
      <c r="BMF17" s="821"/>
      <c r="BMG17" s="821"/>
      <c r="BMH17" s="821"/>
      <c r="BMI17" s="821"/>
      <c r="BMJ17" s="821"/>
      <c r="BMK17" s="821"/>
      <c r="BML17" s="821"/>
      <c r="BMM17" s="821"/>
      <c r="BMN17" s="821"/>
      <c r="BMO17" s="821"/>
      <c r="BMP17" s="821"/>
      <c r="BMQ17" s="821"/>
      <c r="BMR17" s="821"/>
      <c r="BMS17" s="821"/>
      <c r="BMT17" s="821"/>
      <c r="BMU17" s="821"/>
      <c r="BMV17" s="821"/>
      <c r="BMW17" s="821"/>
      <c r="BMX17" s="821"/>
      <c r="BMY17" s="821"/>
      <c r="BMZ17" s="821"/>
      <c r="BNA17" s="821"/>
      <c r="BNB17" s="821"/>
      <c r="BNC17" s="821"/>
      <c r="BND17" s="821"/>
      <c r="BNE17" s="821"/>
      <c r="BNF17" s="821"/>
      <c r="BNG17" s="821"/>
      <c r="BNH17" s="821"/>
      <c r="BNI17" s="821"/>
      <c r="BNJ17" s="821"/>
      <c r="BNK17" s="821"/>
      <c r="BNL17" s="821"/>
      <c r="BNM17" s="821"/>
      <c r="BNN17" s="821"/>
      <c r="BNO17" s="821"/>
      <c r="BNP17" s="821"/>
      <c r="BNQ17" s="821"/>
      <c r="BNR17" s="821"/>
      <c r="BNS17" s="821"/>
      <c r="BNT17" s="821"/>
      <c r="BNU17" s="821"/>
      <c r="BNV17" s="821"/>
      <c r="BNW17" s="821"/>
      <c r="BNX17" s="821"/>
      <c r="BNY17" s="821"/>
      <c r="BNZ17" s="821"/>
      <c r="BOA17" s="821"/>
      <c r="BOB17" s="821"/>
      <c r="BOC17" s="821"/>
      <c r="BOD17" s="821"/>
      <c r="BOE17" s="821"/>
      <c r="BOF17" s="821"/>
      <c r="BOG17" s="821"/>
      <c r="BOH17" s="821"/>
      <c r="BOI17" s="821"/>
      <c r="BOJ17" s="821"/>
      <c r="BOK17" s="821"/>
      <c r="BOL17" s="821"/>
      <c r="BOM17" s="821"/>
      <c r="BON17" s="821"/>
      <c r="BOO17" s="821"/>
      <c r="BOP17" s="821"/>
      <c r="BOQ17" s="821"/>
      <c r="BOR17" s="821"/>
      <c r="BOS17" s="821"/>
      <c r="BOT17" s="821"/>
      <c r="BOU17" s="821"/>
      <c r="BOV17" s="821"/>
      <c r="BOW17" s="821"/>
      <c r="BOX17" s="821"/>
      <c r="BOY17" s="821"/>
      <c r="BOZ17" s="821"/>
      <c r="BPA17" s="821"/>
      <c r="BPB17" s="821"/>
      <c r="BPC17" s="821"/>
      <c r="BPD17" s="821"/>
      <c r="BPE17" s="821"/>
      <c r="BPF17" s="821"/>
      <c r="BPG17" s="821"/>
      <c r="BPH17" s="821"/>
      <c r="BPI17" s="821"/>
      <c r="BPJ17" s="821"/>
      <c r="BPK17" s="821"/>
      <c r="BPL17" s="821"/>
      <c r="BPM17" s="821"/>
      <c r="BPN17" s="821"/>
      <c r="BPO17" s="821"/>
      <c r="BPP17" s="821"/>
      <c r="BPQ17" s="821"/>
      <c r="BPR17" s="821"/>
      <c r="BPS17" s="821"/>
      <c r="BPT17" s="821"/>
      <c r="BPU17" s="821"/>
      <c r="BPV17" s="821"/>
      <c r="BPW17" s="821"/>
      <c r="BPX17" s="821"/>
      <c r="BPY17" s="821"/>
      <c r="BPZ17" s="821"/>
      <c r="BQA17" s="821"/>
      <c r="BQB17" s="821"/>
      <c r="BQC17" s="821"/>
      <c r="BQD17" s="821"/>
      <c r="BQE17" s="821"/>
      <c r="BQF17" s="821"/>
      <c r="BQG17" s="821"/>
      <c r="BQH17" s="821"/>
      <c r="BQI17" s="821"/>
      <c r="BQJ17" s="821"/>
      <c r="BQK17" s="821"/>
      <c r="BQL17" s="821"/>
      <c r="BQM17" s="821"/>
      <c r="BQN17" s="821"/>
      <c r="BQO17" s="821"/>
      <c r="BQP17" s="821"/>
      <c r="BQQ17" s="821"/>
      <c r="BQR17" s="821"/>
      <c r="BQS17" s="821"/>
      <c r="BQT17" s="821"/>
      <c r="BQU17" s="821"/>
      <c r="BQV17" s="821"/>
      <c r="BQW17" s="821"/>
      <c r="BQX17" s="821"/>
      <c r="BQY17" s="821"/>
      <c r="BQZ17" s="821"/>
      <c r="BRA17" s="821"/>
      <c r="BRB17" s="821"/>
      <c r="BRC17" s="821"/>
      <c r="BRD17" s="821"/>
      <c r="BRE17" s="821"/>
      <c r="BRF17" s="821"/>
      <c r="BRG17" s="821"/>
      <c r="BRH17" s="821"/>
      <c r="BRI17" s="821"/>
      <c r="BRJ17" s="821"/>
      <c r="BRK17" s="821"/>
      <c r="BRL17" s="821"/>
      <c r="BRM17" s="821"/>
      <c r="BRN17" s="821"/>
      <c r="BRO17" s="821"/>
      <c r="BRP17" s="821"/>
      <c r="BRQ17" s="821"/>
      <c r="BRR17" s="821"/>
      <c r="BRS17" s="821"/>
      <c r="BRT17" s="821"/>
      <c r="BRU17" s="821"/>
      <c r="BRV17" s="821"/>
      <c r="BRW17" s="821"/>
      <c r="BRX17" s="821"/>
      <c r="BRY17" s="821"/>
      <c r="BRZ17" s="821"/>
      <c r="BSA17" s="821"/>
      <c r="BSB17" s="821"/>
      <c r="BSC17" s="821"/>
      <c r="BSD17" s="821"/>
      <c r="BSE17" s="821"/>
      <c r="BSF17" s="821"/>
      <c r="BSG17" s="821"/>
      <c r="BSH17" s="821"/>
      <c r="BSI17" s="821"/>
      <c r="BSJ17" s="821"/>
      <c r="BSK17" s="821"/>
      <c r="BSL17" s="821"/>
      <c r="BSM17" s="821"/>
      <c r="BSN17" s="821"/>
      <c r="BSO17" s="821"/>
      <c r="BSP17" s="821"/>
      <c r="BSQ17" s="821"/>
      <c r="BSR17" s="821"/>
      <c r="BSS17" s="821"/>
      <c r="BST17" s="821"/>
      <c r="BSU17" s="821"/>
      <c r="BSV17" s="821"/>
      <c r="BSW17" s="821"/>
      <c r="BSX17" s="821"/>
      <c r="BSY17" s="821"/>
      <c r="BSZ17" s="821"/>
      <c r="BTA17" s="821"/>
      <c r="BTB17" s="821"/>
      <c r="BTC17" s="821"/>
      <c r="BTD17" s="821"/>
      <c r="BTE17" s="821"/>
      <c r="BTF17" s="821"/>
      <c r="BTG17" s="821"/>
      <c r="BTH17" s="821"/>
      <c r="BTI17" s="821"/>
      <c r="BTJ17" s="821"/>
      <c r="BTK17" s="821"/>
      <c r="BTL17" s="821"/>
      <c r="BTM17" s="821"/>
      <c r="BTN17" s="821"/>
      <c r="BTO17" s="821"/>
      <c r="BTP17" s="821"/>
      <c r="BTQ17" s="821"/>
      <c r="BTR17" s="821"/>
      <c r="BTS17" s="821"/>
      <c r="BTT17" s="821"/>
      <c r="BTU17" s="821"/>
      <c r="BTV17" s="821"/>
      <c r="BTW17" s="821"/>
      <c r="BTX17" s="821"/>
      <c r="BTY17" s="821"/>
      <c r="BTZ17" s="821"/>
      <c r="BUA17" s="821"/>
      <c r="BUB17" s="821"/>
      <c r="BUC17" s="821"/>
      <c r="BUD17" s="821"/>
      <c r="BUE17" s="821"/>
      <c r="BUF17" s="821"/>
      <c r="BUG17" s="821"/>
      <c r="BUH17" s="821"/>
      <c r="BUI17" s="821"/>
      <c r="BUJ17" s="821"/>
      <c r="BUK17" s="821"/>
      <c r="BUL17" s="821"/>
      <c r="BUM17" s="821"/>
      <c r="BUN17" s="821"/>
      <c r="BUO17" s="821"/>
      <c r="BUP17" s="821"/>
      <c r="BUQ17" s="821"/>
      <c r="BUR17" s="821"/>
      <c r="BUS17" s="821"/>
      <c r="BUT17" s="821"/>
      <c r="BUU17" s="821"/>
      <c r="BUV17" s="821"/>
      <c r="BUW17" s="821"/>
      <c r="BUX17" s="821"/>
      <c r="BUY17" s="821"/>
      <c r="BUZ17" s="821"/>
      <c r="BVA17" s="821"/>
      <c r="BVB17" s="821"/>
      <c r="BVC17" s="821"/>
      <c r="BVD17" s="821"/>
      <c r="BVE17" s="821"/>
      <c r="BVF17" s="821"/>
      <c r="BVG17" s="821"/>
      <c r="BVH17" s="821"/>
      <c r="BVI17" s="821"/>
      <c r="BVJ17" s="821"/>
      <c r="BVK17" s="821"/>
      <c r="BVL17" s="821"/>
      <c r="BVM17" s="821"/>
      <c r="BVN17" s="821"/>
      <c r="BVO17" s="821"/>
      <c r="BVP17" s="821"/>
      <c r="BVQ17" s="821"/>
      <c r="BVR17" s="821"/>
      <c r="BVS17" s="821"/>
      <c r="BVT17" s="821"/>
      <c r="BVU17" s="821"/>
      <c r="BVV17" s="821"/>
      <c r="BVW17" s="821"/>
      <c r="BVX17" s="821"/>
      <c r="BVY17" s="821"/>
      <c r="BVZ17" s="821"/>
      <c r="BWA17" s="821"/>
      <c r="BWB17" s="821"/>
      <c r="BWC17" s="821"/>
      <c r="BWD17" s="821"/>
      <c r="BWE17" s="821"/>
      <c r="BWF17" s="821"/>
      <c r="BWG17" s="821"/>
      <c r="BWH17" s="821"/>
      <c r="BWI17" s="821"/>
      <c r="BWJ17" s="821"/>
      <c r="BWK17" s="821"/>
      <c r="BWL17" s="821"/>
      <c r="BWM17" s="821"/>
      <c r="BWN17" s="821"/>
      <c r="BWO17" s="821"/>
      <c r="BWP17" s="821"/>
      <c r="BWQ17" s="821"/>
      <c r="BWR17" s="821"/>
      <c r="BWS17" s="821"/>
      <c r="BWT17" s="821"/>
      <c r="BWU17" s="821"/>
      <c r="BWV17" s="821"/>
      <c r="BWW17" s="821"/>
      <c r="BWX17" s="821"/>
      <c r="BWY17" s="821"/>
      <c r="BWZ17" s="821"/>
      <c r="BXA17" s="821"/>
      <c r="BXB17" s="821"/>
      <c r="BXC17" s="821"/>
      <c r="BXD17" s="821"/>
      <c r="BXE17" s="821"/>
      <c r="BXF17" s="821"/>
      <c r="BXG17" s="821"/>
      <c r="BXH17" s="821"/>
      <c r="BXI17" s="821"/>
      <c r="BXJ17" s="821"/>
      <c r="BXK17" s="821"/>
      <c r="BXL17" s="821"/>
      <c r="BXM17" s="821"/>
      <c r="BXN17" s="821"/>
      <c r="BXO17" s="821"/>
      <c r="BXP17" s="821"/>
      <c r="BXQ17" s="821"/>
      <c r="BXR17" s="821"/>
      <c r="BXS17" s="821"/>
      <c r="BXT17" s="821"/>
      <c r="BXU17" s="821"/>
      <c r="BXV17" s="821"/>
      <c r="BXW17" s="821"/>
      <c r="BXX17" s="821"/>
      <c r="BXY17" s="821"/>
      <c r="BXZ17" s="821"/>
      <c r="BYA17" s="821"/>
      <c r="BYB17" s="821"/>
      <c r="BYC17" s="821"/>
      <c r="BYD17" s="821"/>
      <c r="BYE17" s="821"/>
      <c r="BYF17" s="821"/>
      <c r="BYG17" s="821"/>
      <c r="BYH17" s="821"/>
      <c r="BYI17" s="821"/>
      <c r="BYJ17" s="821"/>
      <c r="BYK17" s="821"/>
      <c r="BYL17" s="821"/>
      <c r="BYM17" s="821"/>
      <c r="BYN17" s="821"/>
      <c r="BYO17" s="821"/>
      <c r="BYP17" s="821"/>
      <c r="BYQ17" s="821"/>
      <c r="BYR17" s="821"/>
      <c r="BYS17" s="821"/>
      <c r="BYT17" s="821"/>
      <c r="BYU17" s="821"/>
      <c r="BYV17" s="821"/>
      <c r="BYW17" s="821"/>
      <c r="BYX17" s="821"/>
      <c r="BYY17" s="821"/>
      <c r="BYZ17" s="821"/>
      <c r="BZA17" s="821"/>
      <c r="BZB17" s="821"/>
      <c r="BZC17" s="821"/>
      <c r="BZD17" s="821"/>
      <c r="BZE17" s="821"/>
      <c r="BZF17" s="821"/>
      <c r="BZG17" s="821"/>
      <c r="BZH17" s="821"/>
      <c r="BZI17" s="821"/>
      <c r="BZJ17" s="821"/>
      <c r="BZK17" s="821"/>
      <c r="BZL17" s="821"/>
      <c r="BZM17" s="821"/>
      <c r="BZN17" s="821"/>
      <c r="BZO17" s="821"/>
      <c r="BZP17" s="821"/>
      <c r="BZQ17" s="821"/>
      <c r="BZR17" s="821"/>
      <c r="BZS17" s="821"/>
      <c r="BZT17" s="821"/>
      <c r="BZU17" s="821"/>
      <c r="BZV17" s="821"/>
      <c r="BZW17" s="821"/>
      <c r="BZX17" s="821"/>
      <c r="BZY17" s="821"/>
      <c r="BZZ17" s="821"/>
      <c r="CAA17" s="821"/>
      <c r="CAB17" s="821"/>
      <c r="CAC17" s="821"/>
      <c r="CAD17" s="821"/>
      <c r="CAE17" s="821"/>
      <c r="CAF17" s="821"/>
      <c r="CAG17" s="821"/>
      <c r="CAH17" s="821"/>
      <c r="CAI17" s="821"/>
      <c r="CAJ17" s="821"/>
      <c r="CAK17" s="821"/>
      <c r="CAL17" s="821"/>
      <c r="CAM17" s="821"/>
      <c r="CAN17" s="821"/>
      <c r="CAO17" s="821"/>
      <c r="CAP17" s="821"/>
      <c r="CAQ17" s="821"/>
      <c r="CAR17" s="821"/>
      <c r="CAS17" s="821"/>
      <c r="CAT17" s="821"/>
      <c r="CAU17" s="821"/>
      <c r="CAV17" s="821"/>
      <c r="CAW17" s="821"/>
      <c r="CAX17" s="821"/>
      <c r="CAY17" s="821"/>
      <c r="CAZ17" s="821"/>
      <c r="CBA17" s="821"/>
      <c r="CBB17" s="821"/>
      <c r="CBC17" s="821"/>
      <c r="CBD17" s="821"/>
      <c r="CBE17" s="821"/>
      <c r="CBF17" s="821"/>
      <c r="CBG17" s="821"/>
      <c r="CBH17" s="821"/>
      <c r="CBI17" s="821"/>
      <c r="CBJ17" s="821"/>
      <c r="CBK17" s="821"/>
      <c r="CBL17" s="821"/>
      <c r="CBM17" s="821"/>
      <c r="CBN17" s="821"/>
      <c r="CBO17" s="821"/>
      <c r="CBP17" s="821"/>
      <c r="CBQ17" s="821"/>
      <c r="CBR17" s="821"/>
      <c r="CBS17" s="821"/>
      <c r="CBT17" s="821"/>
      <c r="CBU17" s="821"/>
      <c r="CBV17" s="821"/>
      <c r="CBW17" s="821"/>
      <c r="CBX17" s="821"/>
      <c r="CBY17" s="821"/>
      <c r="CBZ17" s="821"/>
      <c r="CCA17" s="821"/>
      <c r="CCB17" s="821"/>
      <c r="CCC17" s="821"/>
      <c r="CCD17" s="821"/>
      <c r="CCE17" s="821"/>
      <c r="CCF17" s="821"/>
      <c r="CCG17" s="821"/>
      <c r="CCH17" s="821"/>
      <c r="CCI17" s="821"/>
      <c r="CCJ17" s="821"/>
      <c r="CCK17" s="821"/>
      <c r="CCL17" s="821"/>
      <c r="CCM17" s="821"/>
      <c r="CCN17" s="821"/>
      <c r="CCO17" s="821"/>
      <c r="CCP17" s="821"/>
      <c r="CCQ17" s="821"/>
      <c r="CCR17" s="821"/>
      <c r="CCS17" s="821"/>
      <c r="CCT17" s="821"/>
      <c r="CCU17" s="821"/>
      <c r="CCV17" s="821"/>
      <c r="CCW17" s="821"/>
      <c r="CCX17" s="821"/>
      <c r="CCY17" s="821"/>
      <c r="CCZ17" s="821"/>
      <c r="CDA17" s="821"/>
      <c r="CDB17" s="821"/>
      <c r="CDC17" s="821"/>
      <c r="CDD17" s="821"/>
      <c r="CDE17" s="821"/>
      <c r="CDF17" s="821"/>
      <c r="CDG17" s="821"/>
      <c r="CDH17" s="821"/>
      <c r="CDI17" s="821"/>
      <c r="CDJ17" s="821"/>
      <c r="CDK17" s="821"/>
      <c r="CDL17" s="821"/>
      <c r="CDM17" s="821"/>
      <c r="CDN17" s="821"/>
      <c r="CDO17" s="821"/>
      <c r="CDP17" s="821"/>
      <c r="CDQ17" s="821"/>
      <c r="CDR17" s="821"/>
      <c r="CDS17" s="821"/>
      <c r="CDT17" s="821"/>
      <c r="CDU17" s="821"/>
      <c r="CDV17" s="821"/>
      <c r="CDW17" s="821"/>
      <c r="CDX17" s="821"/>
      <c r="CDY17" s="821"/>
      <c r="CDZ17" s="821"/>
      <c r="CEA17" s="821"/>
      <c r="CEB17" s="821"/>
      <c r="CEC17" s="821"/>
      <c r="CED17" s="821"/>
      <c r="CEE17" s="821"/>
      <c r="CEF17" s="821"/>
      <c r="CEG17" s="821"/>
      <c r="CEH17" s="821"/>
      <c r="CEI17" s="821"/>
      <c r="CEJ17" s="821"/>
      <c r="CEK17" s="821"/>
      <c r="CEL17" s="821"/>
      <c r="CEM17" s="821"/>
      <c r="CEN17" s="821"/>
      <c r="CEO17" s="821"/>
      <c r="CEP17" s="821"/>
      <c r="CEQ17" s="821"/>
      <c r="CER17" s="821"/>
      <c r="CES17" s="821"/>
      <c r="CET17" s="821"/>
      <c r="CEU17" s="821"/>
      <c r="CEV17" s="821"/>
      <c r="CEW17" s="821"/>
      <c r="CEX17" s="821"/>
      <c r="CEY17" s="821"/>
      <c r="CEZ17" s="821"/>
      <c r="CFA17" s="821"/>
      <c r="CFB17" s="821"/>
      <c r="CFC17" s="821"/>
      <c r="CFD17" s="821"/>
      <c r="CFE17" s="821"/>
      <c r="CFF17" s="821"/>
      <c r="CFG17" s="821"/>
      <c r="CFH17" s="821"/>
      <c r="CFI17" s="821"/>
      <c r="CFJ17" s="821"/>
      <c r="CFK17" s="821"/>
      <c r="CFL17" s="821"/>
      <c r="CFM17" s="821"/>
      <c r="CFN17" s="821"/>
      <c r="CFO17" s="821"/>
      <c r="CFP17" s="821"/>
      <c r="CFQ17" s="821"/>
      <c r="CFR17" s="821"/>
      <c r="CFS17" s="821"/>
      <c r="CFT17" s="821"/>
      <c r="CFU17" s="821"/>
      <c r="CFV17" s="821"/>
      <c r="CFW17" s="821"/>
      <c r="CFX17" s="821"/>
      <c r="CFY17" s="821"/>
      <c r="CFZ17" s="821"/>
      <c r="CGA17" s="821"/>
      <c r="CGB17" s="821"/>
      <c r="CGC17" s="821"/>
      <c r="CGD17" s="821"/>
      <c r="CGE17" s="821"/>
      <c r="CGF17" s="821"/>
      <c r="CGG17" s="821"/>
      <c r="CGH17" s="821"/>
      <c r="CGI17" s="821"/>
      <c r="CGJ17" s="821"/>
      <c r="CGK17" s="821"/>
      <c r="CGL17" s="821"/>
      <c r="CGM17" s="821"/>
      <c r="CGN17" s="821"/>
      <c r="CGO17" s="821"/>
      <c r="CGP17" s="821"/>
      <c r="CGQ17" s="821"/>
      <c r="CGR17" s="821"/>
      <c r="CGS17" s="821"/>
      <c r="CGT17" s="821"/>
      <c r="CGU17" s="821"/>
      <c r="CGV17" s="821"/>
      <c r="CGW17" s="821"/>
      <c r="CGX17" s="821"/>
      <c r="CGY17" s="821"/>
      <c r="CGZ17" s="821"/>
      <c r="CHA17" s="821"/>
      <c r="CHB17" s="821"/>
      <c r="CHC17" s="821"/>
      <c r="CHD17" s="821"/>
      <c r="CHE17" s="821"/>
      <c r="CHF17" s="821"/>
      <c r="CHG17" s="821"/>
      <c r="CHH17" s="821"/>
      <c r="CHI17" s="821"/>
      <c r="CHJ17" s="821"/>
      <c r="CHK17" s="821"/>
      <c r="CHL17" s="821"/>
      <c r="CHM17" s="821"/>
      <c r="CHN17" s="821"/>
      <c r="CHO17" s="821"/>
      <c r="CHP17" s="821"/>
      <c r="CHQ17" s="821"/>
      <c r="CHR17" s="821"/>
      <c r="CHS17" s="821"/>
      <c r="CHT17" s="821"/>
      <c r="CHU17" s="821"/>
      <c r="CHV17" s="821"/>
      <c r="CHW17" s="821"/>
      <c r="CHX17" s="821"/>
      <c r="CHY17" s="821"/>
      <c r="CHZ17" s="821"/>
      <c r="CIA17" s="821"/>
      <c r="CIB17" s="821"/>
      <c r="CIC17" s="821"/>
      <c r="CID17" s="821"/>
      <c r="CIE17" s="821"/>
      <c r="CIF17" s="821"/>
      <c r="CIG17" s="821"/>
      <c r="CIH17" s="821"/>
      <c r="CII17" s="821"/>
      <c r="CIJ17" s="821"/>
      <c r="CIK17" s="821"/>
      <c r="CIL17" s="821"/>
      <c r="CIM17" s="821"/>
      <c r="CIN17" s="821"/>
      <c r="CIO17" s="821"/>
      <c r="CIP17" s="821"/>
      <c r="CIQ17" s="821"/>
      <c r="CIR17" s="821"/>
      <c r="CIS17" s="821"/>
      <c r="CIT17" s="821"/>
      <c r="CIU17" s="821"/>
      <c r="CIV17" s="821"/>
      <c r="CIW17" s="821"/>
      <c r="CIX17" s="821"/>
      <c r="CIY17" s="821"/>
      <c r="CIZ17" s="821"/>
      <c r="CJA17" s="821"/>
      <c r="CJB17" s="821"/>
      <c r="CJC17" s="821"/>
      <c r="CJD17" s="821"/>
      <c r="CJE17" s="821"/>
      <c r="CJF17" s="821"/>
      <c r="CJG17" s="821"/>
      <c r="CJH17" s="821"/>
      <c r="CJI17" s="821"/>
      <c r="CJJ17" s="821"/>
      <c r="CJK17" s="821"/>
      <c r="CJL17" s="821"/>
      <c r="CJM17" s="821"/>
      <c r="CJN17" s="821"/>
      <c r="CJO17" s="821"/>
      <c r="CJP17" s="821"/>
      <c r="CJQ17" s="821"/>
      <c r="CJR17" s="821"/>
      <c r="CJS17" s="821"/>
      <c r="CJT17" s="821"/>
      <c r="CJU17" s="821"/>
      <c r="CJV17" s="821"/>
      <c r="CJW17" s="821"/>
      <c r="CJX17" s="821"/>
      <c r="CJY17" s="821"/>
      <c r="CJZ17" s="821"/>
      <c r="CKA17" s="821"/>
      <c r="CKB17" s="821"/>
      <c r="CKC17" s="821"/>
      <c r="CKD17" s="821"/>
      <c r="CKE17" s="821"/>
      <c r="CKF17" s="821"/>
      <c r="CKG17" s="821"/>
      <c r="CKH17" s="821"/>
      <c r="CKI17" s="821"/>
      <c r="CKJ17" s="821"/>
      <c r="CKK17" s="821"/>
      <c r="CKL17" s="821"/>
      <c r="CKM17" s="821"/>
      <c r="CKN17" s="821"/>
      <c r="CKO17" s="821"/>
      <c r="CKP17" s="821"/>
      <c r="CKQ17" s="821"/>
      <c r="CKR17" s="821"/>
      <c r="CKS17" s="821"/>
      <c r="CKT17" s="821"/>
      <c r="CKU17" s="821"/>
      <c r="CKV17" s="821"/>
      <c r="CKW17" s="821"/>
      <c r="CKX17" s="821"/>
      <c r="CKY17" s="821"/>
      <c r="CKZ17" s="821"/>
      <c r="CLA17" s="821"/>
      <c r="CLB17" s="821"/>
      <c r="CLC17" s="821"/>
      <c r="CLD17" s="821"/>
      <c r="CLE17" s="821"/>
      <c r="CLF17" s="821"/>
      <c r="CLG17" s="821"/>
      <c r="CLH17" s="821"/>
      <c r="CLI17" s="821"/>
      <c r="CLJ17" s="821"/>
      <c r="CLK17" s="821"/>
      <c r="CLL17" s="821"/>
      <c r="CLM17" s="821"/>
      <c r="CLN17" s="821"/>
      <c r="CLO17" s="821"/>
      <c r="CLP17" s="821"/>
      <c r="CLQ17" s="821"/>
      <c r="CLR17" s="821"/>
      <c r="CLS17" s="821"/>
      <c r="CLT17" s="821"/>
      <c r="CLU17" s="821"/>
      <c r="CLV17" s="821"/>
      <c r="CLW17" s="821"/>
      <c r="CLX17" s="821"/>
      <c r="CLY17" s="821"/>
      <c r="CLZ17" s="821"/>
      <c r="CMA17" s="821"/>
      <c r="CMB17" s="821"/>
      <c r="CMC17" s="821"/>
      <c r="CMD17" s="821"/>
      <c r="CME17" s="821"/>
      <c r="CMF17" s="821"/>
      <c r="CMG17" s="821"/>
      <c r="CMH17" s="821"/>
      <c r="CMI17" s="821"/>
      <c r="CMJ17" s="821"/>
      <c r="CMK17" s="821"/>
      <c r="CML17" s="821"/>
      <c r="CMM17" s="821"/>
      <c r="CMN17" s="821"/>
      <c r="CMO17" s="821"/>
      <c r="CMP17" s="821"/>
      <c r="CMQ17" s="821"/>
      <c r="CMR17" s="821"/>
      <c r="CMS17" s="821"/>
      <c r="CMT17" s="821"/>
      <c r="CMU17" s="821"/>
      <c r="CMV17" s="821"/>
      <c r="CMW17" s="821"/>
      <c r="CMX17" s="821"/>
      <c r="CMY17" s="821"/>
      <c r="CMZ17" s="821"/>
      <c r="CNA17" s="821"/>
      <c r="CNB17" s="821"/>
      <c r="CNC17" s="821"/>
      <c r="CND17" s="821"/>
      <c r="CNE17" s="821"/>
      <c r="CNF17" s="821"/>
      <c r="CNG17" s="821"/>
      <c r="CNH17" s="821"/>
      <c r="CNI17" s="821"/>
      <c r="CNJ17" s="821"/>
      <c r="CNK17" s="821"/>
      <c r="CNL17" s="821"/>
      <c r="CNM17" s="821"/>
      <c r="CNN17" s="821"/>
      <c r="CNO17" s="821"/>
      <c r="CNP17" s="821"/>
      <c r="CNQ17" s="821"/>
      <c r="CNR17" s="821"/>
      <c r="CNS17" s="821"/>
      <c r="CNT17" s="821"/>
      <c r="CNU17" s="821"/>
      <c r="CNV17" s="821"/>
      <c r="CNW17" s="821"/>
      <c r="CNX17" s="821"/>
      <c r="CNY17" s="821"/>
      <c r="CNZ17" s="821"/>
      <c r="COA17" s="821"/>
      <c r="COB17" s="821"/>
      <c r="COC17" s="821"/>
      <c r="COD17" s="821"/>
      <c r="COE17" s="821"/>
      <c r="COF17" s="821"/>
      <c r="COG17" s="821"/>
      <c r="COH17" s="821"/>
      <c r="COI17" s="821"/>
      <c r="COJ17" s="821"/>
      <c r="COK17" s="821"/>
      <c r="COL17" s="821"/>
      <c r="COM17" s="821"/>
      <c r="CON17" s="821"/>
      <c r="COO17" s="821"/>
      <c r="COP17" s="821"/>
      <c r="COQ17" s="821"/>
      <c r="COR17" s="821"/>
      <c r="COS17" s="821"/>
      <c r="COT17" s="821"/>
      <c r="COU17" s="821"/>
      <c r="COV17" s="821"/>
      <c r="COW17" s="821"/>
      <c r="COX17" s="821"/>
      <c r="COY17" s="821"/>
      <c r="COZ17" s="821"/>
      <c r="CPA17" s="821"/>
      <c r="CPB17" s="821"/>
      <c r="CPC17" s="821"/>
      <c r="CPD17" s="821"/>
      <c r="CPE17" s="821"/>
      <c r="CPF17" s="821"/>
      <c r="CPG17" s="821"/>
      <c r="CPH17" s="821"/>
      <c r="CPI17" s="821"/>
      <c r="CPJ17" s="821"/>
      <c r="CPK17" s="821"/>
      <c r="CPL17" s="821"/>
      <c r="CPM17" s="821"/>
      <c r="CPN17" s="821"/>
      <c r="CPO17" s="821"/>
      <c r="CPP17" s="821"/>
      <c r="CPQ17" s="821"/>
      <c r="CPR17" s="821"/>
      <c r="CPS17" s="821"/>
      <c r="CPT17" s="821"/>
      <c r="CPU17" s="821"/>
      <c r="CPV17" s="821"/>
      <c r="CPW17" s="821"/>
      <c r="CPX17" s="821"/>
      <c r="CPY17" s="821"/>
      <c r="CPZ17" s="821"/>
      <c r="CQA17" s="821"/>
      <c r="CQB17" s="821"/>
      <c r="CQC17" s="821"/>
      <c r="CQD17" s="821"/>
      <c r="CQE17" s="821"/>
      <c r="CQF17" s="821"/>
      <c r="CQG17" s="821"/>
      <c r="CQH17" s="821"/>
      <c r="CQI17" s="821"/>
      <c r="CQJ17" s="821"/>
      <c r="CQK17" s="821"/>
      <c r="CQL17" s="821"/>
      <c r="CQM17" s="821"/>
      <c r="CQN17" s="821"/>
      <c r="CQO17" s="821"/>
      <c r="CQP17" s="821"/>
      <c r="CQQ17" s="821"/>
      <c r="CQR17" s="821"/>
      <c r="CQS17" s="821"/>
      <c r="CQT17" s="821"/>
      <c r="CQU17" s="821"/>
      <c r="CQV17" s="821"/>
      <c r="CQW17" s="821"/>
      <c r="CQX17" s="821"/>
      <c r="CQY17" s="821"/>
      <c r="CQZ17" s="821"/>
      <c r="CRA17" s="821"/>
      <c r="CRB17" s="821"/>
      <c r="CRC17" s="821"/>
      <c r="CRD17" s="821"/>
      <c r="CRE17" s="821"/>
      <c r="CRF17" s="821"/>
      <c r="CRG17" s="821"/>
      <c r="CRH17" s="821"/>
      <c r="CRI17" s="821"/>
      <c r="CRJ17" s="821"/>
      <c r="CRK17" s="821"/>
      <c r="CRL17" s="821"/>
      <c r="CRM17" s="821"/>
      <c r="CRN17" s="821"/>
      <c r="CRO17" s="821"/>
      <c r="CRP17" s="821"/>
      <c r="CRQ17" s="821"/>
      <c r="CRR17" s="821"/>
      <c r="CRS17" s="821"/>
      <c r="CRT17" s="821"/>
      <c r="CRU17" s="821"/>
      <c r="CRV17" s="821"/>
      <c r="CRW17" s="821"/>
      <c r="CRX17" s="821"/>
      <c r="CRY17" s="821"/>
      <c r="CRZ17" s="821"/>
      <c r="CSA17" s="821"/>
      <c r="CSB17" s="821"/>
      <c r="CSC17" s="821"/>
      <c r="CSD17" s="821"/>
      <c r="CSE17" s="821"/>
      <c r="CSF17" s="821"/>
      <c r="CSG17" s="821"/>
      <c r="CSH17" s="821"/>
      <c r="CSI17" s="821"/>
      <c r="CSJ17" s="821"/>
      <c r="CSK17" s="821"/>
      <c r="CSL17" s="821"/>
      <c r="CSM17" s="821"/>
      <c r="CSN17" s="821"/>
      <c r="CSO17" s="821"/>
      <c r="CSP17" s="821"/>
      <c r="CSQ17" s="821"/>
      <c r="CSR17" s="821"/>
      <c r="CSS17" s="821"/>
      <c r="CST17" s="821"/>
      <c r="CSU17" s="821"/>
      <c r="CSV17" s="821"/>
      <c r="CSW17" s="821"/>
      <c r="CSX17" s="821"/>
      <c r="CSY17" s="821"/>
      <c r="CSZ17" s="821"/>
      <c r="CTA17" s="821"/>
      <c r="CTB17" s="821"/>
      <c r="CTC17" s="821"/>
      <c r="CTD17" s="821"/>
      <c r="CTE17" s="821"/>
      <c r="CTF17" s="821"/>
      <c r="CTG17" s="821"/>
      <c r="CTH17" s="821"/>
      <c r="CTI17" s="821"/>
      <c r="CTJ17" s="821"/>
      <c r="CTK17" s="821"/>
      <c r="CTL17" s="821"/>
      <c r="CTM17" s="821"/>
      <c r="CTN17" s="821"/>
      <c r="CTO17" s="821"/>
      <c r="CTP17" s="821"/>
      <c r="CTQ17" s="821"/>
      <c r="CTR17" s="821"/>
      <c r="CTS17" s="821"/>
      <c r="CTT17" s="821"/>
      <c r="CTU17" s="821"/>
      <c r="CTV17" s="821"/>
      <c r="CTW17" s="821"/>
      <c r="CTX17" s="821"/>
      <c r="CTY17" s="821"/>
      <c r="CTZ17" s="821"/>
      <c r="CUA17" s="821"/>
      <c r="CUB17" s="821"/>
      <c r="CUC17" s="821"/>
      <c r="CUD17" s="821"/>
      <c r="CUE17" s="821"/>
      <c r="CUF17" s="821"/>
      <c r="CUG17" s="821"/>
      <c r="CUH17" s="821"/>
      <c r="CUI17" s="821"/>
      <c r="CUJ17" s="821"/>
      <c r="CUK17" s="821"/>
      <c r="CUL17" s="821"/>
      <c r="CUM17" s="821"/>
      <c r="CUN17" s="821"/>
      <c r="CUO17" s="821"/>
      <c r="CUP17" s="821"/>
      <c r="CUQ17" s="821"/>
      <c r="CUR17" s="821"/>
      <c r="CUS17" s="821"/>
      <c r="CUT17" s="821"/>
      <c r="CUU17" s="821"/>
      <c r="CUV17" s="821"/>
      <c r="CUW17" s="821"/>
      <c r="CUX17" s="821"/>
      <c r="CUY17" s="821"/>
      <c r="CUZ17" s="821"/>
      <c r="CVA17" s="821"/>
      <c r="CVB17" s="821"/>
      <c r="CVC17" s="821"/>
      <c r="CVD17" s="821"/>
      <c r="CVE17" s="821"/>
      <c r="CVF17" s="821"/>
      <c r="CVG17" s="821"/>
      <c r="CVH17" s="821"/>
      <c r="CVI17" s="821"/>
      <c r="CVJ17" s="821"/>
      <c r="CVK17" s="821"/>
      <c r="CVL17" s="821"/>
      <c r="CVM17" s="821"/>
      <c r="CVN17" s="821"/>
      <c r="CVO17" s="821"/>
      <c r="CVP17" s="821"/>
      <c r="CVQ17" s="821"/>
      <c r="CVR17" s="821"/>
      <c r="CVS17" s="821"/>
      <c r="CVT17" s="821"/>
      <c r="CVU17" s="821"/>
      <c r="CVV17" s="821"/>
      <c r="CVW17" s="821"/>
      <c r="CVX17" s="821"/>
      <c r="CVY17" s="821"/>
      <c r="CVZ17" s="821"/>
      <c r="CWA17" s="821"/>
      <c r="CWB17" s="821"/>
      <c r="CWC17" s="821"/>
      <c r="CWD17" s="821"/>
      <c r="CWE17" s="821"/>
      <c r="CWF17" s="821"/>
      <c r="CWG17" s="821"/>
      <c r="CWH17" s="821"/>
      <c r="CWI17" s="821"/>
      <c r="CWJ17" s="821"/>
      <c r="CWK17" s="821"/>
      <c r="CWL17" s="821"/>
      <c r="CWM17" s="821"/>
      <c r="CWN17" s="821"/>
      <c r="CWO17" s="821"/>
      <c r="CWP17" s="821"/>
      <c r="CWQ17" s="821"/>
      <c r="CWR17" s="821"/>
      <c r="CWS17" s="821"/>
      <c r="CWT17" s="821"/>
      <c r="CWU17" s="821"/>
      <c r="CWV17" s="821"/>
      <c r="CWW17" s="821"/>
      <c r="CWX17" s="821"/>
      <c r="CWY17" s="821"/>
      <c r="CWZ17" s="821"/>
      <c r="CXA17" s="821"/>
      <c r="CXB17" s="821"/>
      <c r="CXC17" s="821"/>
      <c r="CXD17" s="821"/>
      <c r="CXE17" s="821"/>
      <c r="CXF17" s="821"/>
      <c r="CXG17" s="821"/>
      <c r="CXH17" s="821"/>
      <c r="CXI17" s="821"/>
      <c r="CXJ17" s="821"/>
      <c r="CXK17" s="821"/>
      <c r="CXL17" s="821"/>
      <c r="CXM17" s="821"/>
      <c r="CXN17" s="821"/>
      <c r="CXO17" s="821"/>
      <c r="CXP17" s="821"/>
      <c r="CXQ17" s="821"/>
      <c r="CXR17" s="821"/>
      <c r="CXS17" s="821"/>
      <c r="CXT17" s="821"/>
      <c r="CXU17" s="821"/>
      <c r="CXV17" s="821"/>
      <c r="CXW17" s="821"/>
      <c r="CXX17" s="821"/>
      <c r="CXY17" s="821"/>
      <c r="CXZ17" s="821"/>
      <c r="CYA17" s="821"/>
      <c r="CYB17" s="821"/>
      <c r="CYC17" s="821"/>
      <c r="CYD17" s="821"/>
      <c r="CYE17" s="821"/>
      <c r="CYF17" s="821"/>
      <c r="CYG17" s="821"/>
      <c r="CYH17" s="821"/>
      <c r="CYI17" s="821"/>
      <c r="CYJ17" s="821"/>
      <c r="CYK17" s="821"/>
      <c r="CYL17" s="821"/>
      <c r="CYM17" s="821"/>
      <c r="CYN17" s="821"/>
      <c r="CYO17" s="821"/>
      <c r="CYP17" s="821"/>
      <c r="CYQ17" s="821"/>
      <c r="CYR17" s="821"/>
      <c r="CYS17" s="821"/>
      <c r="CYT17" s="821"/>
      <c r="CYU17" s="821"/>
      <c r="CYV17" s="821"/>
      <c r="CYW17" s="821"/>
      <c r="CYX17" s="821"/>
      <c r="CYY17" s="821"/>
      <c r="CYZ17" s="821"/>
      <c r="CZA17" s="821"/>
      <c r="CZB17" s="821"/>
      <c r="CZC17" s="821"/>
      <c r="CZD17" s="821"/>
      <c r="CZE17" s="821"/>
      <c r="CZF17" s="821"/>
      <c r="CZG17" s="821"/>
      <c r="CZH17" s="821"/>
      <c r="CZI17" s="821"/>
      <c r="CZJ17" s="821"/>
      <c r="CZK17" s="821"/>
      <c r="CZL17" s="821"/>
      <c r="CZM17" s="821"/>
      <c r="CZN17" s="821"/>
      <c r="CZO17" s="821"/>
      <c r="CZP17" s="821"/>
      <c r="CZQ17" s="821"/>
      <c r="CZR17" s="821"/>
      <c r="CZS17" s="821"/>
      <c r="CZT17" s="821"/>
      <c r="CZU17" s="821"/>
      <c r="CZV17" s="821"/>
      <c r="CZW17" s="821"/>
      <c r="CZX17" s="821"/>
      <c r="CZY17" s="821"/>
      <c r="CZZ17" s="821"/>
      <c r="DAA17" s="821"/>
      <c r="DAB17" s="821"/>
      <c r="DAC17" s="821"/>
      <c r="DAD17" s="821"/>
      <c r="DAE17" s="821"/>
      <c r="DAF17" s="821"/>
      <c r="DAG17" s="821"/>
      <c r="DAH17" s="821"/>
      <c r="DAI17" s="821"/>
      <c r="DAJ17" s="821"/>
      <c r="DAK17" s="821"/>
      <c r="DAL17" s="821"/>
      <c r="DAM17" s="821"/>
      <c r="DAN17" s="821"/>
      <c r="DAO17" s="821"/>
      <c r="DAP17" s="821"/>
      <c r="DAQ17" s="821"/>
      <c r="DAR17" s="821"/>
      <c r="DAS17" s="821"/>
      <c r="DAT17" s="821"/>
      <c r="DAU17" s="821"/>
      <c r="DAV17" s="821"/>
      <c r="DAW17" s="821"/>
      <c r="DAX17" s="821"/>
      <c r="DAY17" s="821"/>
      <c r="DAZ17" s="821"/>
      <c r="DBA17" s="821"/>
      <c r="DBB17" s="821"/>
      <c r="DBC17" s="821"/>
      <c r="DBD17" s="821"/>
      <c r="DBE17" s="821"/>
      <c r="DBF17" s="821"/>
      <c r="DBG17" s="821"/>
      <c r="DBH17" s="821"/>
      <c r="DBI17" s="821"/>
      <c r="DBJ17" s="821"/>
      <c r="DBK17" s="821"/>
      <c r="DBL17" s="821"/>
      <c r="DBM17" s="821"/>
      <c r="DBN17" s="821"/>
      <c r="DBO17" s="821"/>
      <c r="DBP17" s="821"/>
      <c r="DBQ17" s="821"/>
      <c r="DBR17" s="821"/>
      <c r="DBS17" s="821"/>
      <c r="DBT17" s="821"/>
      <c r="DBU17" s="821"/>
      <c r="DBV17" s="821"/>
      <c r="DBW17" s="821"/>
      <c r="DBX17" s="821"/>
      <c r="DBY17" s="821"/>
      <c r="DBZ17" s="821"/>
      <c r="DCA17" s="821"/>
      <c r="DCB17" s="821"/>
      <c r="DCC17" s="821"/>
      <c r="DCD17" s="821"/>
      <c r="DCE17" s="821"/>
      <c r="DCF17" s="821"/>
      <c r="DCG17" s="821"/>
      <c r="DCH17" s="821"/>
      <c r="DCI17" s="821"/>
      <c r="DCJ17" s="821"/>
      <c r="DCK17" s="821"/>
      <c r="DCL17" s="821"/>
      <c r="DCM17" s="821"/>
      <c r="DCN17" s="821"/>
      <c r="DCO17" s="821"/>
      <c r="DCP17" s="821"/>
      <c r="DCQ17" s="821"/>
      <c r="DCR17" s="821"/>
      <c r="DCS17" s="821"/>
      <c r="DCT17" s="821"/>
      <c r="DCU17" s="821"/>
      <c r="DCV17" s="821"/>
      <c r="DCW17" s="821"/>
      <c r="DCX17" s="821"/>
      <c r="DCY17" s="821"/>
      <c r="DCZ17" s="821"/>
      <c r="DDA17" s="821"/>
      <c r="DDB17" s="821"/>
      <c r="DDC17" s="821"/>
      <c r="DDD17" s="821"/>
      <c r="DDE17" s="821"/>
      <c r="DDF17" s="821"/>
      <c r="DDG17" s="821"/>
      <c r="DDH17" s="821"/>
      <c r="DDI17" s="821"/>
      <c r="DDJ17" s="821"/>
      <c r="DDK17" s="821"/>
      <c r="DDL17" s="821"/>
      <c r="DDM17" s="821"/>
      <c r="DDN17" s="821"/>
      <c r="DDO17" s="821"/>
      <c r="DDP17" s="821"/>
      <c r="DDQ17" s="821"/>
      <c r="DDR17" s="821"/>
      <c r="DDS17" s="821"/>
      <c r="DDT17" s="821"/>
      <c r="DDU17" s="821"/>
      <c r="DDV17" s="821"/>
      <c r="DDW17" s="821"/>
      <c r="DDX17" s="821"/>
      <c r="DDY17" s="821"/>
      <c r="DDZ17" s="821"/>
      <c r="DEA17" s="821"/>
      <c r="DEB17" s="821"/>
      <c r="DEC17" s="821"/>
      <c r="DED17" s="821"/>
      <c r="DEE17" s="821"/>
      <c r="DEF17" s="821"/>
      <c r="DEG17" s="821"/>
      <c r="DEH17" s="821"/>
      <c r="DEI17" s="821"/>
      <c r="DEJ17" s="821"/>
      <c r="DEK17" s="821"/>
      <c r="DEL17" s="821"/>
      <c r="DEM17" s="821"/>
      <c r="DEN17" s="821"/>
      <c r="DEO17" s="821"/>
      <c r="DEP17" s="821"/>
      <c r="DEQ17" s="821"/>
      <c r="DER17" s="821"/>
      <c r="DES17" s="821"/>
      <c r="DET17" s="821"/>
      <c r="DEU17" s="821"/>
      <c r="DEV17" s="821"/>
      <c r="DEW17" s="821"/>
      <c r="DEX17" s="821"/>
      <c r="DEY17" s="821"/>
      <c r="DEZ17" s="821"/>
      <c r="DFA17" s="821"/>
      <c r="DFB17" s="821"/>
      <c r="DFC17" s="821"/>
      <c r="DFD17" s="821"/>
      <c r="DFE17" s="821"/>
      <c r="DFF17" s="821"/>
      <c r="DFG17" s="821"/>
      <c r="DFH17" s="821"/>
      <c r="DFI17" s="821"/>
      <c r="DFJ17" s="821"/>
      <c r="DFK17" s="821"/>
      <c r="DFL17" s="821"/>
      <c r="DFM17" s="821"/>
      <c r="DFN17" s="821"/>
      <c r="DFO17" s="821"/>
      <c r="DFP17" s="821"/>
      <c r="DFQ17" s="821"/>
      <c r="DFR17" s="821"/>
      <c r="DFS17" s="821"/>
      <c r="DFT17" s="821"/>
      <c r="DFU17" s="821"/>
      <c r="DFV17" s="821"/>
      <c r="DFW17" s="821"/>
      <c r="DFX17" s="821"/>
      <c r="DFY17" s="821"/>
      <c r="DFZ17" s="821"/>
      <c r="DGA17" s="821"/>
      <c r="DGB17" s="821"/>
      <c r="DGC17" s="821"/>
      <c r="DGD17" s="821"/>
      <c r="DGE17" s="821"/>
      <c r="DGF17" s="821"/>
      <c r="DGG17" s="821"/>
      <c r="DGH17" s="821"/>
      <c r="DGI17" s="821"/>
      <c r="DGJ17" s="821"/>
      <c r="DGK17" s="821"/>
      <c r="DGL17" s="821"/>
      <c r="DGM17" s="821"/>
      <c r="DGN17" s="821"/>
      <c r="DGO17" s="821"/>
      <c r="DGP17" s="821"/>
      <c r="DGQ17" s="821"/>
      <c r="DGR17" s="821"/>
      <c r="DGS17" s="821"/>
      <c r="DGT17" s="821"/>
      <c r="DGU17" s="821"/>
      <c r="DGV17" s="821"/>
      <c r="DGW17" s="821"/>
      <c r="DGX17" s="821"/>
      <c r="DGY17" s="821"/>
      <c r="DGZ17" s="821"/>
      <c r="DHA17" s="821"/>
      <c r="DHB17" s="821"/>
      <c r="DHC17" s="821"/>
      <c r="DHD17" s="821"/>
      <c r="DHE17" s="821"/>
      <c r="DHF17" s="821"/>
      <c r="DHG17" s="821"/>
      <c r="DHH17" s="821"/>
      <c r="DHI17" s="821"/>
      <c r="DHJ17" s="821"/>
      <c r="DHK17" s="821"/>
      <c r="DHL17" s="821"/>
      <c r="DHM17" s="821"/>
      <c r="DHN17" s="821"/>
      <c r="DHO17" s="821"/>
      <c r="DHP17" s="821"/>
      <c r="DHQ17" s="821"/>
      <c r="DHR17" s="821"/>
      <c r="DHS17" s="821"/>
      <c r="DHT17" s="821"/>
      <c r="DHU17" s="821"/>
      <c r="DHV17" s="821"/>
      <c r="DHW17" s="821"/>
      <c r="DHX17" s="821"/>
      <c r="DHY17" s="821"/>
      <c r="DHZ17" s="821"/>
      <c r="DIA17" s="821"/>
      <c r="DIB17" s="821"/>
      <c r="DIC17" s="821"/>
      <c r="DID17" s="821"/>
      <c r="DIE17" s="821"/>
      <c r="DIF17" s="821"/>
      <c r="DIG17" s="821"/>
      <c r="DIH17" s="821"/>
      <c r="DII17" s="821"/>
      <c r="DIJ17" s="821"/>
      <c r="DIK17" s="821"/>
      <c r="DIL17" s="821"/>
      <c r="DIM17" s="821"/>
      <c r="DIN17" s="821"/>
      <c r="DIO17" s="821"/>
      <c r="DIP17" s="821"/>
      <c r="DIQ17" s="821"/>
      <c r="DIR17" s="821"/>
      <c r="DIS17" s="821"/>
      <c r="DIT17" s="821"/>
      <c r="DIU17" s="821"/>
      <c r="DIV17" s="821"/>
      <c r="DIW17" s="821"/>
      <c r="DIX17" s="821"/>
      <c r="DIY17" s="821"/>
      <c r="DIZ17" s="821"/>
      <c r="DJA17" s="821"/>
      <c r="DJB17" s="821"/>
      <c r="DJC17" s="821"/>
      <c r="DJD17" s="821"/>
      <c r="DJE17" s="821"/>
      <c r="DJF17" s="821"/>
      <c r="DJG17" s="821"/>
      <c r="DJH17" s="821"/>
      <c r="DJI17" s="821"/>
      <c r="DJJ17" s="821"/>
      <c r="DJK17" s="821"/>
      <c r="DJL17" s="821"/>
      <c r="DJM17" s="821"/>
      <c r="DJN17" s="821"/>
      <c r="DJO17" s="821"/>
      <c r="DJP17" s="821"/>
      <c r="DJQ17" s="821"/>
      <c r="DJR17" s="821"/>
      <c r="DJS17" s="821"/>
      <c r="DJT17" s="821"/>
      <c r="DJU17" s="821"/>
      <c r="DJV17" s="821"/>
      <c r="DJW17" s="821"/>
      <c r="DJX17" s="821"/>
      <c r="DJY17" s="821"/>
      <c r="DJZ17" s="821"/>
      <c r="DKA17" s="821"/>
      <c r="DKB17" s="821"/>
      <c r="DKC17" s="821"/>
      <c r="DKD17" s="821"/>
      <c r="DKE17" s="821"/>
      <c r="DKF17" s="821"/>
      <c r="DKG17" s="821"/>
      <c r="DKH17" s="821"/>
      <c r="DKI17" s="821"/>
      <c r="DKJ17" s="821"/>
      <c r="DKK17" s="821"/>
      <c r="DKL17" s="821"/>
      <c r="DKM17" s="821"/>
      <c r="DKN17" s="821"/>
      <c r="DKO17" s="821"/>
      <c r="DKP17" s="821"/>
      <c r="DKQ17" s="821"/>
      <c r="DKR17" s="821"/>
      <c r="DKS17" s="821"/>
      <c r="DKT17" s="821"/>
      <c r="DKU17" s="821"/>
      <c r="DKV17" s="821"/>
      <c r="DKW17" s="821"/>
      <c r="DKX17" s="821"/>
      <c r="DKY17" s="821"/>
      <c r="DKZ17" s="821"/>
      <c r="DLA17" s="821"/>
      <c r="DLB17" s="821"/>
      <c r="DLC17" s="821"/>
      <c r="DLD17" s="821"/>
      <c r="DLE17" s="821"/>
      <c r="DLF17" s="821"/>
      <c r="DLG17" s="821"/>
      <c r="DLH17" s="821"/>
      <c r="DLI17" s="821"/>
      <c r="DLJ17" s="821"/>
      <c r="DLK17" s="821"/>
      <c r="DLL17" s="821"/>
      <c r="DLM17" s="821"/>
      <c r="DLN17" s="821"/>
      <c r="DLO17" s="821"/>
      <c r="DLP17" s="821"/>
      <c r="DLQ17" s="821"/>
      <c r="DLR17" s="821"/>
      <c r="DLS17" s="821"/>
      <c r="DLT17" s="821"/>
      <c r="DLU17" s="821"/>
      <c r="DLV17" s="821"/>
      <c r="DLW17" s="821"/>
      <c r="DLX17" s="821"/>
      <c r="DLY17" s="821"/>
      <c r="DLZ17" s="821"/>
      <c r="DMA17" s="821"/>
      <c r="DMB17" s="821"/>
      <c r="DMC17" s="821"/>
      <c r="DMD17" s="821"/>
      <c r="DME17" s="821"/>
      <c r="DMF17" s="821"/>
      <c r="DMG17" s="821"/>
      <c r="DMH17" s="821"/>
      <c r="DMI17" s="821"/>
      <c r="DMJ17" s="821"/>
      <c r="DMK17" s="821"/>
      <c r="DML17" s="821"/>
      <c r="DMM17" s="821"/>
      <c r="DMN17" s="821"/>
      <c r="DMO17" s="821"/>
      <c r="DMP17" s="821"/>
      <c r="DMQ17" s="821"/>
      <c r="DMR17" s="821"/>
      <c r="DMS17" s="821"/>
      <c r="DMT17" s="821"/>
      <c r="DMU17" s="821"/>
      <c r="DMV17" s="821"/>
      <c r="DMW17" s="821"/>
      <c r="DMX17" s="821"/>
      <c r="DMY17" s="821"/>
      <c r="DMZ17" s="821"/>
      <c r="DNA17" s="821"/>
      <c r="DNB17" s="821"/>
      <c r="DNC17" s="821"/>
      <c r="DND17" s="821"/>
      <c r="DNE17" s="821"/>
      <c r="DNF17" s="821"/>
      <c r="DNG17" s="821"/>
      <c r="DNH17" s="821"/>
      <c r="DNI17" s="821"/>
      <c r="DNJ17" s="821"/>
      <c r="DNK17" s="821"/>
      <c r="DNL17" s="821"/>
      <c r="DNM17" s="821"/>
      <c r="DNN17" s="821"/>
      <c r="DNO17" s="821"/>
      <c r="DNP17" s="821"/>
      <c r="DNQ17" s="821"/>
      <c r="DNR17" s="821"/>
      <c r="DNS17" s="821"/>
      <c r="DNT17" s="821"/>
      <c r="DNU17" s="821"/>
      <c r="DNV17" s="821"/>
      <c r="DNW17" s="821"/>
      <c r="DNX17" s="821"/>
      <c r="DNY17" s="821"/>
      <c r="DNZ17" s="821"/>
      <c r="DOA17" s="821"/>
      <c r="DOB17" s="821"/>
      <c r="DOC17" s="821"/>
      <c r="DOD17" s="821"/>
      <c r="DOE17" s="821"/>
      <c r="DOF17" s="821"/>
      <c r="DOG17" s="821"/>
      <c r="DOH17" s="821"/>
      <c r="DOI17" s="821"/>
      <c r="DOJ17" s="821"/>
      <c r="DOK17" s="821"/>
      <c r="DOL17" s="821"/>
      <c r="DOM17" s="821"/>
      <c r="DON17" s="821"/>
      <c r="DOO17" s="821"/>
      <c r="DOP17" s="821"/>
      <c r="DOQ17" s="821"/>
      <c r="DOR17" s="821"/>
      <c r="DOS17" s="821"/>
      <c r="DOT17" s="821"/>
      <c r="DOU17" s="821"/>
      <c r="DOV17" s="821"/>
      <c r="DOW17" s="821"/>
      <c r="DOX17" s="821"/>
      <c r="DOY17" s="821"/>
      <c r="DOZ17" s="821"/>
      <c r="DPA17" s="821"/>
      <c r="DPB17" s="821"/>
      <c r="DPC17" s="821"/>
      <c r="DPD17" s="821"/>
      <c r="DPE17" s="821"/>
      <c r="DPF17" s="821"/>
      <c r="DPG17" s="821"/>
      <c r="DPH17" s="821"/>
      <c r="DPI17" s="821"/>
      <c r="DPJ17" s="821"/>
      <c r="DPK17" s="821"/>
      <c r="DPL17" s="821"/>
      <c r="DPM17" s="821"/>
      <c r="DPN17" s="821"/>
      <c r="DPO17" s="821"/>
      <c r="DPP17" s="821"/>
      <c r="DPQ17" s="821"/>
      <c r="DPR17" s="821"/>
      <c r="DPS17" s="821"/>
      <c r="DPT17" s="821"/>
      <c r="DPU17" s="821"/>
      <c r="DPV17" s="821"/>
      <c r="DPW17" s="821"/>
      <c r="DPX17" s="821"/>
      <c r="DPY17" s="821"/>
      <c r="DPZ17" s="821"/>
      <c r="DQA17" s="821"/>
      <c r="DQB17" s="821"/>
      <c r="DQC17" s="821"/>
      <c r="DQD17" s="821"/>
      <c r="DQE17" s="821"/>
      <c r="DQF17" s="821"/>
      <c r="DQG17" s="821"/>
      <c r="DQH17" s="821"/>
      <c r="DQI17" s="821"/>
      <c r="DQJ17" s="821"/>
      <c r="DQK17" s="821"/>
      <c r="DQL17" s="821"/>
      <c r="DQM17" s="821"/>
      <c r="DQN17" s="821"/>
      <c r="DQO17" s="821"/>
      <c r="DQP17" s="821"/>
      <c r="DQQ17" s="821"/>
      <c r="DQR17" s="821"/>
      <c r="DQS17" s="821"/>
      <c r="DQT17" s="821"/>
      <c r="DQU17" s="821"/>
      <c r="DQV17" s="821"/>
      <c r="DQW17" s="821"/>
      <c r="DQX17" s="821"/>
      <c r="DQY17" s="821"/>
      <c r="DQZ17" s="821"/>
      <c r="DRA17" s="821"/>
      <c r="DRB17" s="821"/>
      <c r="DRC17" s="821"/>
      <c r="DRD17" s="821"/>
      <c r="DRE17" s="821"/>
      <c r="DRF17" s="821"/>
      <c r="DRG17" s="821"/>
      <c r="DRH17" s="821"/>
      <c r="DRI17" s="821"/>
      <c r="DRJ17" s="821"/>
      <c r="DRK17" s="821"/>
      <c r="DRL17" s="821"/>
      <c r="DRM17" s="821"/>
      <c r="DRN17" s="821"/>
      <c r="DRO17" s="821"/>
      <c r="DRP17" s="821"/>
      <c r="DRQ17" s="821"/>
      <c r="DRR17" s="821"/>
      <c r="DRS17" s="821"/>
      <c r="DRT17" s="821"/>
      <c r="DRU17" s="821"/>
      <c r="DRV17" s="821"/>
      <c r="DRW17" s="821"/>
      <c r="DRX17" s="821"/>
      <c r="DRY17" s="821"/>
      <c r="DRZ17" s="821"/>
      <c r="DSA17" s="821"/>
      <c r="DSB17" s="821"/>
      <c r="DSC17" s="821"/>
      <c r="DSD17" s="821"/>
      <c r="DSE17" s="821"/>
      <c r="DSF17" s="821"/>
      <c r="DSG17" s="821"/>
      <c r="DSH17" s="821"/>
      <c r="DSI17" s="821"/>
      <c r="DSJ17" s="821"/>
      <c r="DSK17" s="821"/>
      <c r="DSL17" s="821"/>
      <c r="DSM17" s="821"/>
      <c r="DSN17" s="821"/>
      <c r="DSO17" s="821"/>
      <c r="DSP17" s="821"/>
      <c r="DSQ17" s="821"/>
      <c r="DSR17" s="821"/>
      <c r="DSS17" s="821"/>
      <c r="DST17" s="821"/>
      <c r="DSU17" s="821"/>
      <c r="DSV17" s="821"/>
      <c r="DSW17" s="821"/>
      <c r="DSX17" s="821"/>
      <c r="DSY17" s="821"/>
      <c r="DSZ17" s="821"/>
      <c r="DTA17" s="821"/>
      <c r="DTB17" s="821"/>
      <c r="DTC17" s="821"/>
      <c r="DTD17" s="821"/>
      <c r="DTE17" s="821"/>
      <c r="DTF17" s="821"/>
      <c r="DTG17" s="821"/>
      <c r="DTH17" s="821"/>
      <c r="DTI17" s="821"/>
      <c r="DTJ17" s="821"/>
      <c r="DTK17" s="821"/>
      <c r="DTL17" s="821"/>
      <c r="DTM17" s="821"/>
      <c r="DTN17" s="821"/>
      <c r="DTO17" s="821"/>
      <c r="DTP17" s="821"/>
      <c r="DTQ17" s="821"/>
      <c r="DTR17" s="821"/>
      <c r="DTS17" s="821"/>
      <c r="DTT17" s="821"/>
      <c r="DTU17" s="821"/>
      <c r="DTV17" s="821"/>
      <c r="DTW17" s="821"/>
      <c r="DTX17" s="821"/>
      <c r="DTY17" s="821"/>
      <c r="DTZ17" s="821"/>
      <c r="DUA17" s="821"/>
      <c r="DUB17" s="821"/>
      <c r="DUC17" s="821"/>
      <c r="DUD17" s="821"/>
      <c r="DUE17" s="821"/>
      <c r="DUF17" s="821"/>
      <c r="DUG17" s="821"/>
      <c r="DUH17" s="821"/>
      <c r="DUI17" s="821"/>
      <c r="DUJ17" s="821"/>
      <c r="DUK17" s="821"/>
      <c r="DUL17" s="821"/>
      <c r="DUM17" s="821"/>
      <c r="DUN17" s="821"/>
      <c r="DUO17" s="821"/>
      <c r="DUP17" s="821"/>
      <c r="DUQ17" s="821"/>
      <c r="DUR17" s="821"/>
      <c r="DUS17" s="821"/>
      <c r="DUT17" s="821"/>
      <c r="DUU17" s="821"/>
      <c r="DUV17" s="821"/>
      <c r="DUW17" s="821"/>
      <c r="DUX17" s="821"/>
      <c r="DUY17" s="821"/>
      <c r="DUZ17" s="821"/>
      <c r="DVA17" s="821"/>
      <c r="DVB17" s="821"/>
      <c r="DVC17" s="821"/>
      <c r="DVD17" s="821"/>
      <c r="DVE17" s="821"/>
      <c r="DVF17" s="821"/>
      <c r="DVG17" s="821"/>
      <c r="DVH17" s="821"/>
      <c r="DVI17" s="821"/>
      <c r="DVJ17" s="821"/>
      <c r="DVK17" s="821"/>
      <c r="DVL17" s="821"/>
      <c r="DVM17" s="821"/>
      <c r="DVN17" s="821"/>
      <c r="DVO17" s="821"/>
      <c r="DVP17" s="821"/>
      <c r="DVQ17" s="821"/>
      <c r="DVR17" s="821"/>
      <c r="DVS17" s="821"/>
      <c r="DVT17" s="821"/>
      <c r="DVU17" s="821"/>
      <c r="DVV17" s="821"/>
      <c r="DVW17" s="821"/>
      <c r="DVX17" s="821"/>
      <c r="DVY17" s="821"/>
      <c r="DVZ17" s="821"/>
      <c r="DWA17" s="821"/>
      <c r="DWB17" s="821"/>
      <c r="DWC17" s="821"/>
      <c r="DWD17" s="821"/>
      <c r="DWE17" s="821"/>
      <c r="DWF17" s="821"/>
      <c r="DWG17" s="821"/>
      <c r="DWH17" s="821"/>
      <c r="DWI17" s="821"/>
      <c r="DWJ17" s="821"/>
      <c r="DWK17" s="821"/>
      <c r="DWL17" s="821"/>
      <c r="DWM17" s="821"/>
      <c r="DWN17" s="821"/>
      <c r="DWO17" s="821"/>
      <c r="DWP17" s="821"/>
      <c r="DWQ17" s="821"/>
      <c r="DWR17" s="821"/>
      <c r="DWS17" s="821"/>
      <c r="DWT17" s="821"/>
      <c r="DWU17" s="821"/>
      <c r="DWV17" s="821"/>
      <c r="DWW17" s="821"/>
      <c r="DWX17" s="821"/>
      <c r="DWY17" s="821"/>
      <c r="DWZ17" s="821"/>
      <c r="DXA17" s="821"/>
      <c r="DXB17" s="821"/>
      <c r="DXC17" s="821"/>
      <c r="DXD17" s="821"/>
      <c r="DXE17" s="821"/>
      <c r="DXF17" s="821"/>
      <c r="DXG17" s="821"/>
      <c r="DXH17" s="821"/>
      <c r="DXI17" s="821"/>
      <c r="DXJ17" s="821"/>
      <c r="DXK17" s="821"/>
      <c r="DXL17" s="821"/>
      <c r="DXM17" s="821"/>
      <c r="DXN17" s="821"/>
      <c r="DXO17" s="821"/>
      <c r="DXP17" s="821"/>
      <c r="DXQ17" s="821"/>
      <c r="DXR17" s="821"/>
      <c r="DXS17" s="821"/>
      <c r="DXT17" s="821"/>
      <c r="DXU17" s="821"/>
      <c r="DXV17" s="821"/>
      <c r="DXW17" s="821"/>
      <c r="DXX17" s="821"/>
      <c r="DXY17" s="821"/>
      <c r="DXZ17" s="821"/>
      <c r="DYA17" s="821"/>
      <c r="DYB17" s="821"/>
      <c r="DYC17" s="821"/>
      <c r="DYD17" s="821"/>
      <c r="DYE17" s="821"/>
      <c r="DYF17" s="821"/>
      <c r="DYG17" s="821"/>
      <c r="DYH17" s="821"/>
      <c r="DYI17" s="821"/>
      <c r="DYJ17" s="821"/>
      <c r="DYK17" s="821"/>
      <c r="DYL17" s="821"/>
      <c r="DYM17" s="821"/>
      <c r="DYN17" s="821"/>
      <c r="DYO17" s="821"/>
      <c r="DYP17" s="821"/>
      <c r="DYQ17" s="821"/>
      <c r="DYR17" s="821"/>
      <c r="DYS17" s="821"/>
      <c r="DYT17" s="821"/>
      <c r="DYU17" s="821"/>
      <c r="DYV17" s="821"/>
      <c r="DYW17" s="821"/>
      <c r="DYX17" s="821"/>
      <c r="DYY17" s="821"/>
      <c r="DYZ17" s="821"/>
      <c r="DZA17" s="821"/>
      <c r="DZB17" s="821"/>
      <c r="DZC17" s="821"/>
      <c r="DZD17" s="821"/>
      <c r="DZE17" s="821"/>
      <c r="DZF17" s="821"/>
      <c r="DZG17" s="821"/>
      <c r="DZH17" s="821"/>
      <c r="DZI17" s="821"/>
      <c r="DZJ17" s="821"/>
      <c r="DZK17" s="821"/>
      <c r="DZL17" s="821"/>
      <c r="DZM17" s="821"/>
      <c r="DZN17" s="821"/>
      <c r="DZO17" s="821"/>
      <c r="DZP17" s="821"/>
      <c r="DZQ17" s="821"/>
      <c r="DZR17" s="821"/>
      <c r="DZS17" s="821"/>
      <c r="DZT17" s="821"/>
      <c r="DZU17" s="821"/>
      <c r="DZV17" s="821"/>
      <c r="DZW17" s="821"/>
      <c r="DZX17" s="821"/>
      <c r="DZY17" s="821"/>
      <c r="DZZ17" s="821"/>
      <c r="EAA17" s="821"/>
      <c r="EAB17" s="821"/>
      <c r="EAC17" s="821"/>
      <c r="EAD17" s="821"/>
      <c r="EAE17" s="821"/>
      <c r="EAF17" s="821"/>
      <c r="EAG17" s="821"/>
      <c r="EAH17" s="821"/>
      <c r="EAI17" s="821"/>
      <c r="EAJ17" s="821"/>
      <c r="EAK17" s="821"/>
      <c r="EAL17" s="821"/>
      <c r="EAM17" s="821"/>
      <c r="EAN17" s="821"/>
      <c r="EAO17" s="821"/>
      <c r="EAP17" s="821"/>
      <c r="EAQ17" s="821"/>
      <c r="EAR17" s="821"/>
      <c r="EAS17" s="821"/>
      <c r="EAT17" s="821"/>
      <c r="EAU17" s="821"/>
      <c r="EAV17" s="821"/>
      <c r="EAW17" s="821"/>
      <c r="EAX17" s="821"/>
      <c r="EAY17" s="821"/>
      <c r="EAZ17" s="821"/>
      <c r="EBA17" s="821"/>
      <c r="EBB17" s="821"/>
      <c r="EBC17" s="821"/>
      <c r="EBD17" s="821"/>
      <c r="EBE17" s="821"/>
      <c r="EBF17" s="821"/>
      <c r="EBG17" s="821"/>
      <c r="EBH17" s="821"/>
      <c r="EBI17" s="821"/>
      <c r="EBJ17" s="821"/>
      <c r="EBK17" s="821"/>
      <c r="EBL17" s="821"/>
      <c r="EBM17" s="821"/>
      <c r="EBN17" s="821"/>
      <c r="EBO17" s="821"/>
      <c r="EBP17" s="821"/>
      <c r="EBQ17" s="821"/>
      <c r="EBR17" s="821"/>
      <c r="EBS17" s="821"/>
      <c r="EBT17" s="821"/>
      <c r="EBU17" s="821"/>
      <c r="EBV17" s="821"/>
      <c r="EBW17" s="821"/>
      <c r="EBX17" s="821"/>
      <c r="EBY17" s="821"/>
      <c r="EBZ17" s="821"/>
      <c r="ECA17" s="821"/>
      <c r="ECB17" s="821"/>
      <c r="ECC17" s="821"/>
      <c r="ECD17" s="821"/>
      <c r="ECE17" s="821"/>
      <c r="ECF17" s="821"/>
      <c r="ECG17" s="821"/>
      <c r="ECH17" s="821"/>
      <c r="ECI17" s="821"/>
      <c r="ECJ17" s="821"/>
      <c r="ECK17" s="821"/>
      <c r="ECL17" s="821"/>
      <c r="ECM17" s="821"/>
      <c r="ECN17" s="821"/>
      <c r="ECO17" s="821"/>
      <c r="ECP17" s="821"/>
      <c r="ECQ17" s="821"/>
      <c r="ECR17" s="821"/>
      <c r="ECS17" s="821"/>
      <c r="ECT17" s="821"/>
      <c r="ECU17" s="821"/>
      <c r="ECV17" s="821"/>
      <c r="ECW17" s="821"/>
      <c r="ECX17" s="821"/>
      <c r="ECY17" s="821"/>
      <c r="ECZ17" s="821"/>
      <c r="EDA17" s="821"/>
      <c r="EDB17" s="821"/>
      <c r="EDC17" s="821"/>
      <c r="EDD17" s="821"/>
      <c r="EDE17" s="821"/>
      <c r="EDF17" s="821"/>
      <c r="EDG17" s="821"/>
      <c r="EDH17" s="821"/>
      <c r="EDI17" s="821"/>
      <c r="EDJ17" s="821"/>
      <c r="EDK17" s="821"/>
      <c r="EDL17" s="821"/>
      <c r="EDM17" s="821"/>
      <c r="EDN17" s="821"/>
      <c r="EDO17" s="821"/>
      <c r="EDP17" s="821"/>
      <c r="EDQ17" s="821"/>
      <c r="EDR17" s="821"/>
      <c r="EDS17" s="821"/>
      <c r="EDT17" s="821"/>
      <c r="EDU17" s="821"/>
      <c r="EDV17" s="821"/>
      <c r="EDW17" s="821"/>
      <c r="EDX17" s="821"/>
      <c r="EDY17" s="821"/>
      <c r="EDZ17" s="821"/>
      <c r="EEA17" s="821"/>
      <c r="EEB17" s="821"/>
      <c r="EEC17" s="821"/>
      <c r="EED17" s="821"/>
      <c r="EEE17" s="821"/>
      <c r="EEF17" s="821"/>
      <c r="EEG17" s="821"/>
      <c r="EEH17" s="821"/>
      <c r="EEI17" s="821"/>
      <c r="EEJ17" s="821"/>
      <c r="EEK17" s="821"/>
      <c r="EEL17" s="821"/>
      <c r="EEM17" s="821"/>
      <c r="EEN17" s="821"/>
      <c r="EEO17" s="821"/>
      <c r="EEP17" s="821"/>
      <c r="EEQ17" s="821"/>
      <c r="EER17" s="821"/>
      <c r="EES17" s="821"/>
      <c r="EET17" s="821"/>
      <c r="EEU17" s="821"/>
      <c r="EEV17" s="821"/>
      <c r="EEW17" s="821"/>
      <c r="EEX17" s="821"/>
      <c r="EEY17" s="821"/>
      <c r="EEZ17" s="821"/>
      <c r="EFA17" s="821"/>
      <c r="EFB17" s="821"/>
      <c r="EFC17" s="821"/>
      <c r="EFD17" s="821"/>
      <c r="EFE17" s="821"/>
      <c r="EFF17" s="821"/>
      <c r="EFG17" s="821"/>
      <c r="EFH17" s="821"/>
      <c r="EFI17" s="821"/>
      <c r="EFJ17" s="821"/>
      <c r="EFK17" s="821"/>
      <c r="EFL17" s="821"/>
      <c r="EFM17" s="821"/>
      <c r="EFN17" s="821"/>
      <c r="EFO17" s="821"/>
      <c r="EFP17" s="821"/>
      <c r="EFQ17" s="821"/>
      <c r="EFR17" s="821"/>
      <c r="EFS17" s="821"/>
      <c r="EFT17" s="821"/>
      <c r="EFU17" s="821"/>
      <c r="EFV17" s="821"/>
      <c r="EFW17" s="821"/>
      <c r="EFX17" s="821"/>
      <c r="EFY17" s="821"/>
      <c r="EFZ17" s="821"/>
      <c r="EGA17" s="821"/>
      <c r="EGB17" s="821"/>
      <c r="EGC17" s="821"/>
      <c r="EGD17" s="821"/>
      <c r="EGE17" s="821"/>
      <c r="EGF17" s="821"/>
      <c r="EGG17" s="821"/>
      <c r="EGH17" s="821"/>
      <c r="EGI17" s="821"/>
      <c r="EGJ17" s="821"/>
      <c r="EGK17" s="821"/>
      <c r="EGL17" s="821"/>
      <c r="EGM17" s="821"/>
      <c r="EGN17" s="821"/>
      <c r="EGO17" s="821"/>
      <c r="EGP17" s="821"/>
      <c r="EGQ17" s="821"/>
      <c r="EGR17" s="821"/>
      <c r="EGS17" s="821"/>
      <c r="EGT17" s="821"/>
      <c r="EGU17" s="821"/>
      <c r="EGV17" s="821"/>
      <c r="EGW17" s="821"/>
      <c r="EGX17" s="821"/>
      <c r="EGY17" s="821"/>
      <c r="EGZ17" s="821"/>
      <c r="EHA17" s="821"/>
      <c r="EHB17" s="821"/>
      <c r="EHC17" s="821"/>
      <c r="EHD17" s="821"/>
      <c r="EHE17" s="821"/>
      <c r="EHF17" s="821"/>
      <c r="EHG17" s="821"/>
      <c r="EHH17" s="821"/>
      <c r="EHI17" s="821"/>
      <c r="EHJ17" s="821"/>
      <c r="EHK17" s="821"/>
      <c r="EHL17" s="821"/>
      <c r="EHM17" s="821"/>
      <c r="EHN17" s="821"/>
      <c r="EHO17" s="821"/>
      <c r="EHP17" s="821"/>
      <c r="EHQ17" s="821"/>
      <c r="EHR17" s="821"/>
      <c r="EHS17" s="821"/>
      <c r="EHT17" s="821"/>
      <c r="EHU17" s="821"/>
      <c r="EHV17" s="821"/>
      <c r="EHW17" s="821"/>
      <c r="EHX17" s="821"/>
      <c r="EHY17" s="821"/>
      <c r="EHZ17" s="821"/>
      <c r="EIA17" s="821"/>
      <c r="EIB17" s="821"/>
      <c r="EIC17" s="821"/>
      <c r="EID17" s="821"/>
      <c r="EIE17" s="821"/>
      <c r="EIF17" s="821"/>
      <c r="EIG17" s="821"/>
      <c r="EIH17" s="821"/>
      <c r="EII17" s="821"/>
      <c r="EIJ17" s="821"/>
      <c r="EIK17" s="821"/>
      <c r="EIL17" s="821"/>
      <c r="EIM17" s="821"/>
      <c r="EIN17" s="821"/>
      <c r="EIO17" s="821"/>
      <c r="EIP17" s="821"/>
      <c r="EIQ17" s="821"/>
      <c r="EIR17" s="821"/>
      <c r="EIS17" s="821"/>
      <c r="EIT17" s="821"/>
      <c r="EIU17" s="821"/>
      <c r="EIV17" s="821"/>
      <c r="EIW17" s="821"/>
      <c r="EIX17" s="821"/>
      <c r="EIY17" s="821"/>
      <c r="EIZ17" s="821"/>
      <c r="EJA17" s="821"/>
      <c r="EJB17" s="821"/>
      <c r="EJC17" s="821"/>
      <c r="EJD17" s="821"/>
      <c r="EJE17" s="821"/>
      <c r="EJF17" s="821"/>
      <c r="EJG17" s="821"/>
      <c r="EJH17" s="821"/>
      <c r="EJI17" s="821"/>
      <c r="EJJ17" s="821"/>
      <c r="EJK17" s="821"/>
      <c r="EJL17" s="821"/>
      <c r="EJM17" s="821"/>
      <c r="EJN17" s="821"/>
      <c r="EJO17" s="821"/>
      <c r="EJP17" s="821"/>
      <c r="EJQ17" s="821"/>
      <c r="EJR17" s="821"/>
      <c r="EJS17" s="821"/>
      <c r="EJT17" s="821"/>
      <c r="EJU17" s="821"/>
      <c r="EJV17" s="821"/>
      <c r="EJW17" s="821"/>
      <c r="EJX17" s="821"/>
      <c r="EJY17" s="821"/>
      <c r="EJZ17" s="821"/>
      <c r="EKA17" s="821"/>
      <c r="EKB17" s="821"/>
      <c r="EKC17" s="821"/>
      <c r="EKD17" s="821"/>
      <c r="EKE17" s="821"/>
      <c r="EKF17" s="821"/>
      <c r="EKG17" s="821"/>
      <c r="EKH17" s="821"/>
      <c r="EKI17" s="821"/>
      <c r="EKJ17" s="821"/>
      <c r="EKK17" s="821"/>
      <c r="EKL17" s="821"/>
      <c r="EKM17" s="821"/>
      <c r="EKN17" s="821"/>
      <c r="EKO17" s="821"/>
      <c r="EKP17" s="821"/>
      <c r="EKQ17" s="821"/>
      <c r="EKR17" s="821"/>
      <c r="EKS17" s="821"/>
      <c r="EKT17" s="821"/>
      <c r="EKU17" s="821"/>
      <c r="EKV17" s="821"/>
      <c r="EKW17" s="821"/>
      <c r="EKX17" s="821"/>
      <c r="EKY17" s="821"/>
      <c r="EKZ17" s="821"/>
      <c r="ELA17" s="821"/>
      <c r="ELB17" s="821"/>
      <c r="ELC17" s="821"/>
      <c r="ELD17" s="821"/>
      <c r="ELE17" s="821"/>
      <c r="ELF17" s="821"/>
      <c r="ELG17" s="821"/>
      <c r="ELH17" s="821"/>
      <c r="ELI17" s="821"/>
      <c r="ELJ17" s="821"/>
      <c r="ELK17" s="821"/>
      <c r="ELL17" s="821"/>
      <c r="ELM17" s="821"/>
      <c r="ELN17" s="821"/>
      <c r="ELO17" s="821"/>
      <c r="ELP17" s="821"/>
      <c r="ELQ17" s="821"/>
      <c r="ELR17" s="821"/>
      <c r="ELS17" s="821"/>
      <c r="ELT17" s="821"/>
      <c r="ELU17" s="821"/>
      <c r="ELV17" s="821"/>
      <c r="ELW17" s="821"/>
      <c r="ELX17" s="821"/>
      <c r="ELY17" s="821"/>
      <c r="ELZ17" s="821"/>
      <c r="EMA17" s="821"/>
      <c r="EMB17" s="821"/>
      <c r="EMC17" s="821"/>
      <c r="EMD17" s="821"/>
      <c r="EME17" s="821"/>
      <c r="EMF17" s="821"/>
      <c r="EMG17" s="821"/>
      <c r="EMH17" s="821"/>
      <c r="EMI17" s="821"/>
      <c r="EMJ17" s="821"/>
      <c r="EMK17" s="821"/>
      <c r="EML17" s="821"/>
      <c r="EMM17" s="821"/>
      <c r="EMN17" s="821"/>
      <c r="EMO17" s="821"/>
      <c r="EMP17" s="821"/>
      <c r="EMQ17" s="821"/>
      <c r="EMR17" s="821"/>
      <c r="EMS17" s="821"/>
      <c r="EMT17" s="821"/>
      <c r="EMU17" s="821"/>
      <c r="EMV17" s="821"/>
      <c r="EMW17" s="821"/>
      <c r="EMX17" s="821"/>
      <c r="EMY17" s="821"/>
      <c r="EMZ17" s="821"/>
      <c r="ENA17" s="821"/>
      <c r="ENB17" s="821"/>
      <c r="ENC17" s="821"/>
      <c r="END17" s="821"/>
      <c r="ENE17" s="821"/>
      <c r="ENF17" s="821"/>
      <c r="ENG17" s="821"/>
      <c r="ENH17" s="821"/>
      <c r="ENI17" s="821"/>
      <c r="ENJ17" s="821"/>
      <c r="ENK17" s="821"/>
      <c r="ENL17" s="821"/>
      <c r="ENM17" s="821"/>
      <c r="ENN17" s="821"/>
      <c r="ENO17" s="821"/>
      <c r="ENP17" s="821"/>
      <c r="ENQ17" s="821"/>
      <c r="ENR17" s="821"/>
      <c r="ENS17" s="821"/>
      <c r="ENT17" s="821"/>
      <c r="ENU17" s="821"/>
      <c r="ENV17" s="821"/>
      <c r="ENW17" s="821"/>
      <c r="ENX17" s="821"/>
      <c r="ENY17" s="821"/>
      <c r="ENZ17" s="821"/>
      <c r="EOA17" s="821"/>
      <c r="EOB17" s="821"/>
      <c r="EOC17" s="821"/>
      <c r="EOD17" s="821"/>
      <c r="EOE17" s="821"/>
      <c r="EOF17" s="821"/>
      <c r="EOG17" s="821"/>
      <c r="EOH17" s="821"/>
      <c r="EOI17" s="821"/>
      <c r="EOJ17" s="821"/>
      <c r="EOK17" s="821"/>
      <c r="EOL17" s="821"/>
      <c r="EOM17" s="821"/>
      <c r="EON17" s="821"/>
      <c r="EOO17" s="821"/>
      <c r="EOP17" s="821"/>
      <c r="EOQ17" s="821"/>
      <c r="EOR17" s="821"/>
      <c r="EOS17" s="821"/>
      <c r="EOT17" s="821"/>
      <c r="EOU17" s="821"/>
      <c r="EOV17" s="821"/>
      <c r="EOW17" s="821"/>
      <c r="EOX17" s="821"/>
      <c r="EOY17" s="821"/>
      <c r="EOZ17" s="821"/>
      <c r="EPA17" s="821"/>
      <c r="EPB17" s="821"/>
      <c r="EPC17" s="821"/>
      <c r="EPD17" s="821"/>
      <c r="EPE17" s="821"/>
      <c r="EPF17" s="821"/>
      <c r="EPG17" s="821"/>
      <c r="EPH17" s="821"/>
      <c r="EPI17" s="821"/>
      <c r="EPJ17" s="821"/>
      <c r="EPK17" s="821"/>
      <c r="EPL17" s="821"/>
      <c r="EPM17" s="821"/>
      <c r="EPN17" s="821"/>
      <c r="EPO17" s="821"/>
      <c r="EPP17" s="821"/>
      <c r="EPQ17" s="821"/>
      <c r="EPR17" s="821"/>
      <c r="EPS17" s="821"/>
      <c r="EPT17" s="821"/>
      <c r="EPU17" s="821"/>
      <c r="EPV17" s="821"/>
      <c r="EPW17" s="821"/>
      <c r="EPX17" s="821"/>
      <c r="EPY17" s="821"/>
      <c r="EPZ17" s="821"/>
      <c r="EQA17" s="821"/>
      <c r="EQB17" s="821"/>
      <c r="EQC17" s="821"/>
      <c r="EQD17" s="821"/>
      <c r="EQE17" s="821"/>
      <c r="EQF17" s="821"/>
      <c r="EQG17" s="821"/>
      <c r="EQH17" s="821"/>
      <c r="EQI17" s="821"/>
      <c r="EQJ17" s="821"/>
      <c r="EQK17" s="821"/>
      <c r="EQL17" s="821"/>
      <c r="EQM17" s="821"/>
      <c r="EQN17" s="821"/>
      <c r="EQO17" s="821"/>
      <c r="EQP17" s="821"/>
      <c r="EQQ17" s="821"/>
      <c r="EQR17" s="821"/>
      <c r="EQS17" s="821"/>
      <c r="EQT17" s="821"/>
      <c r="EQU17" s="821"/>
      <c r="EQV17" s="821"/>
      <c r="EQW17" s="821"/>
      <c r="EQX17" s="821"/>
      <c r="EQY17" s="821"/>
      <c r="EQZ17" s="821"/>
      <c r="ERA17" s="821"/>
      <c r="ERB17" s="821"/>
      <c r="ERC17" s="821"/>
      <c r="ERD17" s="821"/>
      <c r="ERE17" s="821"/>
      <c r="ERF17" s="821"/>
      <c r="ERG17" s="821"/>
      <c r="ERH17" s="821"/>
      <c r="ERI17" s="821"/>
      <c r="ERJ17" s="821"/>
      <c r="ERK17" s="821"/>
      <c r="ERL17" s="821"/>
      <c r="ERM17" s="821"/>
      <c r="ERN17" s="821"/>
      <c r="ERO17" s="821"/>
      <c r="ERP17" s="821"/>
      <c r="ERQ17" s="821"/>
      <c r="ERR17" s="821"/>
      <c r="ERS17" s="821"/>
      <c r="ERT17" s="821"/>
      <c r="ERU17" s="821"/>
      <c r="ERV17" s="821"/>
      <c r="ERW17" s="821"/>
      <c r="ERX17" s="821"/>
      <c r="ERY17" s="821"/>
      <c r="ERZ17" s="821"/>
      <c r="ESA17" s="821"/>
      <c r="ESB17" s="821"/>
      <c r="ESC17" s="821"/>
      <c r="ESD17" s="821"/>
      <c r="ESE17" s="821"/>
      <c r="ESF17" s="821"/>
      <c r="ESG17" s="821"/>
      <c r="ESH17" s="821"/>
      <c r="ESI17" s="821"/>
      <c r="ESJ17" s="821"/>
      <c r="ESK17" s="821"/>
      <c r="ESL17" s="821"/>
      <c r="ESM17" s="821"/>
      <c r="ESN17" s="821"/>
      <c r="ESO17" s="821"/>
      <c r="ESP17" s="821"/>
      <c r="ESQ17" s="821"/>
      <c r="ESR17" s="821"/>
      <c r="ESS17" s="821"/>
      <c r="EST17" s="821"/>
      <c r="ESU17" s="821"/>
      <c r="ESV17" s="821"/>
      <c r="ESW17" s="821"/>
      <c r="ESX17" s="821"/>
      <c r="ESY17" s="821"/>
      <c r="ESZ17" s="821"/>
      <c r="ETA17" s="821"/>
      <c r="ETB17" s="821"/>
      <c r="ETC17" s="821"/>
      <c r="ETD17" s="821"/>
      <c r="ETE17" s="821"/>
      <c r="ETF17" s="821"/>
      <c r="ETG17" s="821"/>
      <c r="ETH17" s="821"/>
      <c r="ETI17" s="821"/>
      <c r="ETJ17" s="821"/>
      <c r="ETK17" s="821"/>
      <c r="ETL17" s="821"/>
      <c r="ETM17" s="821"/>
      <c r="ETN17" s="821"/>
      <c r="ETO17" s="821"/>
      <c r="ETP17" s="821"/>
      <c r="ETQ17" s="821"/>
      <c r="ETR17" s="821"/>
      <c r="ETS17" s="821"/>
      <c r="ETT17" s="821"/>
      <c r="ETU17" s="821"/>
      <c r="ETV17" s="821"/>
      <c r="ETW17" s="821"/>
      <c r="ETX17" s="821"/>
      <c r="ETY17" s="821"/>
      <c r="ETZ17" s="821"/>
      <c r="EUA17" s="821"/>
      <c r="EUB17" s="821"/>
      <c r="EUC17" s="821"/>
      <c r="EUD17" s="821"/>
      <c r="EUE17" s="821"/>
      <c r="EUF17" s="821"/>
      <c r="EUG17" s="821"/>
      <c r="EUH17" s="821"/>
      <c r="EUI17" s="821"/>
      <c r="EUJ17" s="821"/>
      <c r="EUK17" s="821"/>
      <c r="EUL17" s="821"/>
      <c r="EUM17" s="821"/>
      <c r="EUN17" s="821"/>
      <c r="EUO17" s="821"/>
      <c r="EUP17" s="821"/>
      <c r="EUQ17" s="821"/>
      <c r="EUR17" s="821"/>
      <c r="EUS17" s="821"/>
      <c r="EUT17" s="821"/>
      <c r="EUU17" s="821"/>
      <c r="EUV17" s="821"/>
      <c r="EUW17" s="821"/>
      <c r="EUX17" s="821"/>
      <c r="EUY17" s="821"/>
      <c r="EUZ17" s="821"/>
      <c r="EVA17" s="821"/>
      <c r="EVB17" s="821"/>
      <c r="EVC17" s="821"/>
      <c r="EVD17" s="821"/>
      <c r="EVE17" s="821"/>
      <c r="EVF17" s="821"/>
      <c r="EVG17" s="821"/>
      <c r="EVH17" s="821"/>
      <c r="EVI17" s="821"/>
      <c r="EVJ17" s="821"/>
      <c r="EVK17" s="821"/>
      <c r="EVL17" s="821"/>
      <c r="EVM17" s="821"/>
      <c r="EVN17" s="821"/>
      <c r="EVO17" s="821"/>
      <c r="EVP17" s="821"/>
      <c r="EVQ17" s="821"/>
      <c r="EVR17" s="821"/>
      <c r="EVS17" s="821"/>
      <c r="EVT17" s="821"/>
      <c r="EVU17" s="821"/>
      <c r="EVV17" s="821"/>
      <c r="EVW17" s="821"/>
      <c r="EVX17" s="821"/>
      <c r="EVY17" s="821"/>
      <c r="EVZ17" s="821"/>
      <c r="EWA17" s="821"/>
      <c r="EWB17" s="821"/>
      <c r="EWC17" s="821"/>
      <c r="EWD17" s="821"/>
      <c r="EWE17" s="821"/>
      <c r="EWF17" s="821"/>
      <c r="EWG17" s="821"/>
      <c r="EWH17" s="821"/>
      <c r="EWI17" s="821"/>
      <c r="EWJ17" s="821"/>
      <c r="EWK17" s="821"/>
      <c r="EWL17" s="821"/>
      <c r="EWM17" s="821"/>
      <c r="EWN17" s="821"/>
      <c r="EWO17" s="821"/>
      <c r="EWP17" s="821"/>
      <c r="EWQ17" s="821"/>
      <c r="EWR17" s="821"/>
      <c r="EWS17" s="821"/>
      <c r="EWT17" s="821"/>
      <c r="EWU17" s="821"/>
      <c r="EWV17" s="821"/>
      <c r="EWW17" s="821"/>
      <c r="EWX17" s="821"/>
      <c r="EWY17" s="821"/>
      <c r="EWZ17" s="821"/>
      <c r="EXA17" s="821"/>
      <c r="EXB17" s="821"/>
      <c r="EXC17" s="821"/>
      <c r="EXD17" s="821"/>
      <c r="EXE17" s="821"/>
      <c r="EXF17" s="821"/>
      <c r="EXG17" s="821"/>
      <c r="EXH17" s="821"/>
      <c r="EXI17" s="821"/>
      <c r="EXJ17" s="821"/>
      <c r="EXK17" s="821"/>
      <c r="EXL17" s="821"/>
      <c r="EXM17" s="821"/>
      <c r="EXN17" s="821"/>
      <c r="EXO17" s="821"/>
      <c r="EXP17" s="821"/>
      <c r="EXQ17" s="821"/>
      <c r="EXR17" s="821"/>
      <c r="EXS17" s="821"/>
      <c r="EXT17" s="821"/>
      <c r="EXU17" s="821"/>
      <c r="EXV17" s="821"/>
      <c r="EXW17" s="821"/>
      <c r="EXX17" s="821"/>
      <c r="EXY17" s="821"/>
      <c r="EXZ17" s="821"/>
      <c r="EYA17" s="821"/>
      <c r="EYB17" s="821"/>
      <c r="EYC17" s="821"/>
      <c r="EYD17" s="821"/>
      <c r="EYE17" s="821"/>
      <c r="EYF17" s="821"/>
      <c r="EYG17" s="821"/>
      <c r="EYH17" s="821"/>
      <c r="EYI17" s="821"/>
      <c r="EYJ17" s="821"/>
      <c r="EYK17" s="821"/>
      <c r="EYL17" s="821"/>
      <c r="EYM17" s="821"/>
      <c r="EYN17" s="821"/>
      <c r="EYO17" s="821"/>
      <c r="EYP17" s="821"/>
      <c r="EYQ17" s="821"/>
      <c r="EYR17" s="821"/>
      <c r="EYS17" s="821"/>
      <c r="EYT17" s="821"/>
      <c r="EYU17" s="821"/>
      <c r="EYV17" s="821"/>
      <c r="EYW17" s="821"/>
      <c r="EYX17" s="821"/>
      <c r="EYY17" s="821"/>
      <c r="EYZ17" s="821"/>
      <c r="EZA17" s="821"/>
      <c r="EZB17" s="821"/>
      <c r="EZC17" s="821"/>
      <c r="EZD17" s="821"/>
      <c r="EZE17" s="821"/>
      <c r="EZF17" s="821"/>
      <c r="EZG17" s="821"/>
      <c r="EZH17" s="821"/>
      <c r="EZI17" s="821"/>
      <c r="EZJ17" s="821"/>
      <c r="EZK17" s="821"/>
      <c r="EZL17" s="821"/>
      <c r="EZM17" s="821"/>
      <c r="EZN17" s="821"/>
      <c r="EZO17" s="821"/>
      <c r="EZP17" s="821"/>
      <c r="EZQ17" s="821"/>
      <c r="EZR17" s="821"/>
      <c r="EZS17" s="821"/>
      <c r="EZT17" s="821"/>
      <c r="EZU17" s="821"/>
      <c r="EZV17" s="821"/>
      <c r="EZW17" s="821"/>
      <c r="EZX17" s="821"/>
      <c r="EZY17" s="821"/>
      <c r="EZZ17" s="821"/>
      <c r="FAA17" s="821"/>
      <c r="FAB17" s="821"/>
      <c r="FAC17" s="821"/>
      <c r="FAD17" s="821"/>
      <c r="FAE17" s="821"/>
      <c r="FAF17" s="821"/>
      <c r="FAG17" s="821"/>
      <c r="FAH17" s="821"/>
      <c r="FAI17" s="821"/>
      <c r="FAJ17" s="821"/>
      <c r="FAK17" s="821"/>
      <c r="FAL17" s="821"/>
      <c r="FAM17" s="821"/>
      <c r="FAN17" s="821"/>
      <c r="FAO17" s="821"/>
      <c r="FAP17" s="821"/>
      <c r="FAQ17" s="821"/>
      <c r="FAR17" s="821"/>
      <c r="FAS17" s="821"/>
      <c r="FAT17" s="821"/>
      <c r="FAU17" s="821"/>
      <c r="FAV17" s="821"/>
      <c r="FAW17" s="821"/>
      <c r="FAX17" s="821"/>
      <c r="FAY17" s="821"/>
      <c r="FAZ17" s="821"/>
      <c r="FBA17" s="821"/>
      <c r="FBB17" s="821"/>
      <c r="FBC17" s="821"/>
      <c r="FBD17" s="821"/>
      <c r="FBE17" s="821"/>
      <c r="FBF17" s="821"/>
      <c r="FBG17" s="821"/>
      <c r="FBH17" s="821"/>
      <c r="FBI17" s="821"/>
      <c r="FBJ17" s="821"/>
      <c r="FBK17" s="821"/>
      <c r="FBL17" s="821"/>
      <c r="FBM17" s="821"/>
      <c r="FBN17" s="821"/>
      <c r="FBO17" s="821"/>
      <c r="FBP17" s="821"/>
      <c r="FBQ17" s="821"/>
      <c r="FBR17" s="821"/>
      <c r="FBS17" s="821"/>
      <c r="FBT17" s="821"/>
      <c r="FBU17" s="821"/>
      <c r="FBV17" s="821"/>
      <c r="FBW17" s="821"/>
      <c r="FBX17" s="821"/>
      <c r="FBY17" s="821"/>
      <c r="FBZ17" s="821"/>
      <c r="FCA17" s="821"/>
      <c r="FCB17" s="821"/>
      <c r="FCC17" s="821"/>
      <c r="FCD17" s="821"/>
      <c r="FCE17" s="821"/>
      <c r="FCF17" s="821"/>
      <c r="FCG17" s="821"/>
      <c r="FCH17" s="821"/>
      <c r="FCI17" s="821"/>
      <c r="FCJ17" s="821"/>
      <c r="FCK17" s="821"/>
      <c r="FCL17" s="821"/>
      <c r="FCM17" s="821"/>
      <c r="FCN17" s="821"/>
      <c r="FCO17" s="821"/>
      <c r="FCP17" s="821"/>
      <c r="FCQ17" s="821"/>
      <c r="FCR17" s="821"/>
      <c r="FCS17" s="821"/>
      <c r="FCT17" s="821"/>
      <c r="FCU17" s="821"/>
      <c r="FCV17" s="821"/>
      <c r="FCW17" s="821"/>
      <c r="FCX17" s="821"/>
      <c r="FCY17" s="821"/>
      <c r="FCZ17" s="821"/>
      <c r="FDA17" s="821"/>
      <c r="FDB17" s="821"/>
      <c r="FDC17" s="821"/>
      <c r="FDD17" s="821"/>
      <c r="FDE17" s="821"/>
      <c r="FDF17" s="821"/>
      <c r="FDG17" s="821"/>
      <c r="FDH17" s="821"/>
      <c r="FDI17" s="821"/>
      <c r="FDJ17" s="821"/>
      <c r="FDK17" s="821"/>
      <c r="FDL17" s="821"/>
      <c r="FDM17" s="821"/>
      <c r="FDN17" s="821"/>
      <c r="FDO17" s="821"/>
      <c r="FDP17" s="821"/>
      <c r="FDQ17" s="821"/>
      <c r="FDR17" s="821"/>
      <c r="FDS17" s="821"/>
      <c r="FDT17" s="821"/>
      <c r="FDU17" s="821"/>
      <c r="FDV17" s="821"/>
      <c r="FDW17" s="821"/>
      <c r="FDX17" s="821"/>
      <c r="FDY17" s="821"/>
      <c r="FDZ17" s="821"/>
      <c r="FEA17" s="821"/>
      <c r="FEB17" s="821"/>
      <c r="FEC17" s="821"/>
      <c r="FED17" s="821"/>
      <c r="FEE17" s="821"/>
      <c r="FEF17" s="821"/>
      <c r="FEG17" s="821"/>
      <c r="FEH17" s="821"/>
      <c r="FEI17" s="821"/>
      <c r="FEJ17" s="821"/>
      <c r="FEK17" s="821"/>
      <c r="FEL17" s="821"/>
      <c r="FEM17" s="821"/>
      <c r="FEN17" s="821"/>
      <c r="FEO17" s="821"/>
      <c r="FEP17" s="821"/>
      <c r="FEQ17" s="821"/>
      <c r="FER17" s="821"/>
      <c r="FES17" s="821"/>
      <c r="FET17" s="821"/>
      <c r="FEU17" s="821"/>
      <c r="FEV17" s="821"/>
      <c r="FEW17" s="821"/>
      <c r="FEX17" s="821"/>
      <c r="FEY17" s="821"/>
      <c r="FEZ17" s="821"/>
      <c r="FFA17" s="821"/>
      <c r="FFB17" s="821"/>
      <c r="FFC17" s="821"/>
      <c r="FFD17" s="821"/>
      <c r="FFE17" s="821"/>
      <c r="FFF17" s="821"/>
      <c r="FFG17" s="821"/>
      <c r="FFH17" s="821"/>
      <c r="FFI17" s="821"/>
      <c r="FFJ17" s="821"/>
      <c r="FFK17" s="821"/>
      <c r="FFL17" s="821"/>
      <c r="FFM17" s="821"/>
      <c r="FFN17" s="821"/>
      <c r="FFO17" s="821"/>
      <c r="FFP17" s="821"/>
      <c r="FFQ17" s="821"/>
      <c r="FFR17" s="821"/>
      <c r="FFS17" s="821"/>
      <c r="FFT17" s="821"/>
      <c r="FFU17" s="821"/>
      <c r="FFV17" s="821"/>
      <c r="FFW17" s="821"/>
      <c r="FFX17" s="821"/>
      <c r="FFY17" s="821"/>
      <c r="FFZ17" s="821"/>
      <c r="FGA17" s="821"/>
      <c r="FGB17" s="821"/>
      <c r="FGC17" s="821"/>
      <c r="FGD17" s="821"/>
      <c r="FGE17" s="821"/>
      <c r="FGF17" s="821"/>
      <c r="FGG17" s="821"/>
      <c r="FGH17" s="821"/>
      <c r="FGI17" s="821"/>
      <c r="FGJ17" s="821"/>
      <c r="FGK17" s="821"/>
      <c r="FGL17" s="821"/>
      <c r="FGM17" s="821"/>
      <c r="FGN17" s="821"/>
      <c r="FGO17" s="821"/>
      <c r="FGP17" s="821"/>
      <c r="FGQ17" s="821"/>
      <c r="FGR17" s="821"/>
      <c r="FGS17" s="821"/>
      <c r="FGT17" s="821"/>
      <c r="FGU17" s="821"/>
      <c r="FGV17" s="821"/>
      <c r="FGW17" s="821"/>
      <c r="FGX17" s="821"/>
      <c r="FGY17" s="821"/>
      <c r="FGZ17" s="821"/>
      <c r="FHA17" s="821"/>
      <c r="FHB17" s="821"/>
      <c r="FHC17" s="821"/>
      <c r="FHD17" s="821"/>
      <c r="FHE17" s="821"/>
      <c r="FHF17" s="821"/>
      <c r="FHG17" s="821"/>
      <c r="FHH17" s="821"/>
      <c r="FHI17" s="821"/>
      <c r="FHJ17" s="821"/>
      <c r="FHK17" s="821"/>
      <c r="FHL17" s="821"/>
      <c r="FHM17" s="821"/>
      <c r="FHN17" s="821"/>
      <c r="FHO17" s="821"/>
      <c r="FHP17" s="821"/>
      <c r="FHQ17" s="821"/>
      <c r="FHR17" s="821"/>
      <c r="FHS17" s="821"/>
      <c r="FHT17" s="821"/>
      <c r="FHU17" s="821"/>
      <c r="FHV17" s="821"/>
      <c r="FHW17" s="821"/>
      <c r="FHX17" s="821"/>
      <c r="FHY17" s="821"/>
      <c r="FHZ17" s="821"/>
      <c r="FIA17" s="821"/>
      <c r="FIB17" s="821"/>
      <c r="FIC17" s="821"/>
      <c r="FID17" s="821"/>
      <c r="FIE17" s="821"/>
      <c r="FIF17" s="821"/>
      <c r="FIG17" s="821"/>
      <c r="FIH17" s="821"/>
      <c r="FII17" s="821"/>
      <c r="FIJ17" s="821"/>
      <c r="FIK17" s="821"/>
      <c r="FIL17" s="821"/>
      <c r="FIM17" s="821"/>
      <c r="FIN17" s="821"/>
      <c r="FIO17" s="821"/>
      <c r="FIP17" s="821"/>
      <c r="FIQ17" s="821"/>
      <c r="FIR17" s="821"/>
      <c r="FIS17" s="821"/>
      <c r="FIT17" s="821"/>
      <c r="FIU17" s="821"/>
      <c r="FIV17" s="821"/>
      <c r="FIW17" s="821"/>
      <c r="FIX17" s="821"/>
      <c r="FIY17" s="821"/>
      <c r="FIZ17" s="821"/>
      <c r="FJA17" s="821"/>
      <c r="FJB17" s="821"/>
      <c r="FJC17" s="821"/>
      <c r="FJD17" s="821"/>
      <c r="FJE17" s="821"/>
      <c r="FJF17" s="821"/>
      <c r="FJG17" s="821"/>
      <c r="FJH17" s="821"/>
      <c r="FJI17" s="821"/>
      <c r="FJJ17" s="821"/>
      <c r="FJK17" s="821"/>
      <c r="FJL17" s="821"/>
      <c r="FJM17" s="821"/>
      <c r="FJN17" s="821"/>
      <c r="FJO17" s="821"/>
      <c r="FJP17" s="821"/>
      <c r="FJQ17" s="821"/>
      <c r="FJR17" s="821"/>
      <c r="FJS17" s="821"/>
      <c r="FJT17" s="821"/>
      <c r="FJU17" s="821"/>
      <c r="FJV17" s="821"/>
      <c r="FJW17" s="821"/>
      <c r="FJX17" s="821"/>
      <c r="FJY17" s="821"/>
      <c r="FJZ17" s="821"/>
      <c r="FKA17" s="821"/>
      <c r="FKB17" s="821"/>
      <c r="FKC17" s="821"/>
      <c r="FKD17" s="821"/>
      <c r="FKE17" s="821"/>
      <c r="FKF17" s="821"/>
      <c r="FKG17" s="821"/>
      <c r="FKH17" s="821"/>
      <c r="FKI17" s="821"/>
      <c r="FKJ17" s="821"/>
      <c r="FKK17" s="821"/>
      <c r="FKL17" s="821"/>
      <c r="FKM17" s="821"/>
      <c r="FKN17" s="821"/>
      <c r="FKO17" s="821"/>
      <c r="FKP17" s="821"/>
      <c r="FKQ17" s="821"/>
      <c r="FKR17" s="821"/>
      <c r="FKS17" s="821"/>
      <c r="FKT17" s="821"/>
      <c r="FKU17" s="821"/>
      <c r="FKV17" s="821"/>
      <c r="FKW17" s="821"/>
      <c r="FKX17" s="821"/>
      <c r="FKY17" s="821"/>
      <c r="FKZ17" s="821"/>
      <c r="FLA17" s="821"/>
      <c r="FLB17" s="821"/>
      <c r="FLC17" s="821"/>
      <c r="FLD17" s="821"/>
      <c r="FLE17" s="821"/>
      <c r="FLF17" s="821"/>
      <c r="FLG17" s="821"/>
      <c r="FLH17" s="821"/>
      <c r="FLI17" s="821"/>
      <c r="FLJ17" s="821"/>
      <c r="FLK17" s="821"/>
      <c r="FLL17" s="821"/>
      <c r="FLM17" s="821"/>
      <c r="FLN17" s="821"/>
      <c r="FLO17" s="821"/>
      <c r="FLP17" s="821"/>
      <c r="FLQ17" s="821"/>
      <c r="FLR17" s="821"/>
      <c r="FLS17" s="821"/>
      <c r="FLT17" s="821"/>
      <c r="FLU17" s="821"/>
      <c r="FLV17" s="821"/>
      <c r="FLW17" s="821"/>
      <c r="FLX17" s="821"/>
      <c r="FLY17" s="821"/>
      <c r="FLZ17" s="821"/>
      <c r="FMA17" s="821"/>
      <c r="FMB17" s="821"/>
      <c r="FMC17" s="821"/>
      <c r="FMD17" s="821"/>
      <c r="FME17" s="821"/>
      <c r="FMF17" s="821"/>
      <c r="FMG17" s="821"/>
      <c r="FMH17" s="821"/>
      <c r="FMI17" s="821"/>
      <c r="FMJ17" s="821"/>
      <c r="FMK17" s="821"/>
      <c r="FML17" s="821"/>
      <c r="FMM17" s="821"/>
      <c r="FMN17" s="821"/>
      <c r="FMO17" s="821"/>
      <c r="FMP17" s="821"/>
      <c r="FMQ17" s="821"/>
      <c r="FMR17" s="821"/>
      <c r="FMS17" s="821"/>
      <c r="FMT17" s="821"/>
      <c r="FMU17" s="821"/>
      <c r="FMV17" s="821"/>
      <c r="FMW17" s="821"/>
      <c r="FMX17" s="821"/>
      <c r="FMY17" s="821"/>
      <c r="FMZ17" s="821"/>
      <c r="FNA17" s="821"/>
      <c r="FNB17" s="821"/>
      <c r="FNC17" s="821"/>
      <c r="FND17" s="821"/>
      <c r="FNE17" s="821"/>
      <c r="FNF17" s="821"/>
      <c r="FNG17" s="821"/>
      <c r="FNH17" s="821"/>
      <c r="FNI17" s="821"/>
      <c r="FNJ17" s="821"/>
      <c r="FNK17" s="821"/>
      <c r="FNL17" s="821"/>
      <c r="FNM17" s="821"/>
      <c r="FNN17" s="821"/>
      <c r="FNO17" s="821"/>
      <c r="FNP17" s="821"/>
      <c r="FNQ17" s="821"/>
      <c r="FNR17" s="821"/>
      <c r="FNS17" s="821"/>
      <c r="FNT17" s="821"/>
      <c r="FNU17" s="821"/>
      <c r="FNV17" s="821"/>
      <c r="FNW17" s="821"/>
      <c r="FNX17" s="821"/>
      <c r="FNY17" s="821"/>
      <c r="FNZ17" s="821"/>
      <c r="FOA17" s="821"/>
      <c r="FOB17" s="821"/>
      <c r="FOC17" s="821"/>
      <c r="FOD17" s="821"/>
      <c r="FOE17" s="821"/>
      <c r="FOF17" s="821"/>
      <c r="FOG17" s="821"/>
      <c r="FOH17" s="821"/>
      <c r="FOI17" s="821"/>
      <c r="FOJ17" s="821"/>
      <c r="FOK17" s="821"/>
      <c r="FOL17" s="821"/>
      <c r="FOM17" s="821"/>
      <c r="FON17" s="821"/>
      <c r="FOO17" s="821"/>
      <c r="FOP17" s="821"/>
      <c r="FOQ17" s="821"/>
      <c r="FOR17" s="821"/>
      <c r="FOS17" s="821"/>
      <c r="FOT17" s="821"/>
      <c r="FOU17" s="821"/>
      <c r="FOV17" s="821"/>
      <c r="FOW17" s="821"/>
      <c r="FOX17" s="821"/>
      <c r="FOY17" s="821"/>
      <c r="FOZ17" s="821"/>
      <c r="FPA17" s="821"/>
      <c r="FPB17" s="821"/>
      <c r="FPC17" s="821"/>
      <c r="FPD17" s="821"/>
      <c r="FPE17" s="821"/>
      <c r="FPF17" s="821"/>
      <c r="FPG17" s="821"/>
      <c r="FPH17" s="821"/>
      <c r="FPI17" s="821"/>
      <c r="FPJ17" s="821"/>
      <c r="FPK17" s="821"/>
      <c r="FPL17" s="821"/>
      <c r="FPM17" s="821"/>
      <c r="FPN17" s="821"/>
      <c r="FPO17" s="821"/>
      <c r="FPP17" s="821"/>
      <c r="FPQ17" s="821"/>
      <c r="FPR17" s="821"/>
      <c r="FPS17" s="821"/>
      <c r="FPT17" s="821"/>
      <c r="FPU17" s="821"/>
      <c r="FPV17" s="821"/>
      <c r="FPW17" s="821"/>
      <c r="FPX17" s="821"/>
      <c r="FPY17" s="821"/>
      <c r="FPZ17" s="821"/>
      <c r="FQA17" s="821"/>
      <c r="FQB17" s="821"/>
      <c r="FQC17" s="821"/>
      <c r="FQD17" s="821"/>
      <c r="FQE17" s="821"/>
      <c r="FQF17" s="821"/>
      <c r="FQG17" s="821"/>
      <c r="FQH17" s="821"/>
      <c r="FQI17" s="821"/>
      <c r="FQJ17" s="821"/>
      <c r="FQK17" s="821"/>
      <c r="FQL17" s="821"/>
      <c r="FQM17" s="821"/>
      <c r="FQN17" s="821"/>
      <c r="FQO17" s="821"/>
      <c r="FQP17" s="821"/>
      <c r="FQQ17" s="821"/>
      <c r="FQR17" s="821"/>
      <c r="FQS17" s="821"/>
      <c r="FQT17" s="821"/>
      <c r="FQU17" s="821"/>
      <c r="FQV17" s="821"/>
      <c r="FQW17" s="821"/>
      <c r="FQX17" s="821"/>
      <c r="FQY17" s="821"/>
      <c r="FQZ17" s="821"/>
      <c r="FRA17" s="821"/>
      <c r="FRB17" s="821"/>
      <c r="FRC17" s="821"/>
      <c r="FRD17" s="821"/>
      <c r="FRE17" s="821"/>
      <c r="FRF17" s="821"/>
      <c r="FRG17" s="821"/>
      <c r="FRH17" s="821"/>
      <c r="FRI17" s="821"/>
      <c r="FRJ17" s="821"/>
      <c r="FRK17" s="821"/>
      <c r="FRL17" s="821"/>
      <c r="FRM17" s="821"/>
      <c r="FRN17" s="821"/>
      <c r="FRO17" s="821"/>
      <c r="FRP17" s="821"/>
      <c r="FRQ17" s="821"/>
      <c r="FRR17" s="821"/>
      <c r="FRS17" s="821"/>
      <c r="FRT17" s="821"/>
      <c r="FRU17" s="821"/>
      <c r="FRV17" s="821"/>
      <c r="FRW17" s="821"/>
      <c r="FRX17" s="821"/>
      <c r="FRY17" s="821"/>
      <c r="FRZ17" s="821"/>
      <c r="FSA17" s="821"/>
      <c r="FSB17" s="821"/>
      <c r="FSC17" s="821"/>
      <c r="FSD17" s="821"/>
      <c r="FSE17" s="821"/>
      <c r="FSF17" s="821"/>
      <c r="FSG17" s="821"/>
      <c r="FSH17" s="821"/>
      <c r="FSI17" s="821"/>
      <c r="FSJ17" s="821"/>
      <c r="FSK17" s="821"/>
      <c r="FSL17" s="821"/>
      <c r="FSM17" s="821"/>
      <c r="FSN17" s="821"/>
      <c r="FSO17" s="821"/>
      <c r="FSP17" s="821"/>
      <c r="FSQ17" s="821"/>
      <c r="FSR17" s="821"/>
      <c r="FSS17" s="821"/>
      <c r="FST17" s="821"/>
      <c r="FSU17" s="821"/>
      <c r="FSV17" s="821"/>
      <c r="FSW17" s="821"/>
      <c r="FSX17" s="821"/>
      <c r="FSY17" s="821"/>
      <c r="FSZ17" s="821"/>
      <c r="FTA17" s="821"/>
      <c r="FTB17" s="821"/>
      <c r="FTC17" s="821"/>
      <c r="FTD17" s="821"/>
      <c r="FTE17" s="821"/>
      <c r="FTF17" s="821"/>
      <c r="FTG17" s="821"/>
      <c r="FTH17" s="821"/>
      <c r="FTI17" s="821"/>
      <c r="FTJ17" s="821"/>
      <c r="FTK17" s="821"/>
      <c r="FTL17" s="821"/>
      <c r="FTM17" s="821"/>
      <c r="FTN17" s="821"/>
      <c r="FTO17" s="821"/>
      <c r="FTP17" s="821"/>
      <c r="FTQ17" s="821"/>
      <c r="FTR17" s="821"/>
      <c r="FTS17" s="821"/>
      <c r="FTT17" s="821"/>
      <c r="FTU17" s="821"/>
      <c r="FTV17" s="821"/>
      <c r="FTW17" s="821"/>
      <c r="FTX17" s="821"/>
      <c r="FTY17" s="821"/>
      <c r="FTZ17" s="821"/>
      <c r="FUA17" s="821"/>
      <c r="FUB17" s="821"/>
      <c r="FUC17" s="821"/>
      <c r="FUD17" s="821"/>
      <c r="FUE17" s="821"/>
      <c r="FUF17" s="821"/>
      <c r="FUG17" s="821"/>
      <c r="FUH17" s="821"/>
      <c r="FUI17" s="821"/>
      <c r="FUJ17" s="821"/>
      <c r="FUK17" s="821"/>
      <c r="FUL17" s="821"/>
      <c r="FUM17" s="821"/>
      <c r="FUN17" s="821"/>
      <c r="FUO17" s="821"/>
      <c r="FUP17" s="821"/>
      <c r="FUQ17" s="821"/>
      <c r="FUR17" s="821"/>
      <c r="FUS17" s="821"/>
      <c r="FUT17" s="821"/>
      <c r="FUU17" s="821"/>
      <c r="FUV17" s="821"/>
      <c r="FUW17" s="821"/>
      <c r="FUX17" s="821"/>
      <c r="FUY17" s="821"/>
      <c r="FUZ17" s="821"/>
      <c r="FVA17" s="821"/>
      <c r="FVB17" s="821"/>
      <c r="FVC17" s="821"/>
      <c r="FVD17" s="821"/>
      <c r="FVE17" s="821"/>
      <c r="FVF17" s="821"/>
      <c r="FVG17" s="821"/>
      <c r="FVH17" s="821"/>
      <c r="FVI17" s="821"/>
      <c r="FVJ17" s="821"/>
      <c r="FVK17" s="821"/>
      <c r="FVL17" s="821"/>
      <c r="FVM17" s="821"/>
      <c r="FVN17" s="821"/>
      <c r="FVO17" s="821"/>
      <c r="FVP17" s="821"/>
      <c r="FVQ17" s="821"/>
      <c r="FVR17" s="821"/>
      <c r="FVS17" s="821"/>
      <c r="FVT17" s="821"/>
      <c r="FVU17" s="821"/>
      <c r="FVV17" s="821"/>
      <c r="FVW17" s="821"/>
      <c r="FVX17" s="821"/>
      <c r="FVY17" s="821"/>
      <c r="FVZ17" s="821"/>
      <c r="FWA17" s="821"/>
      <c r="FWB17" s="821"/>
      <c r="FWC17" s="821"/>
      <c r="FWD17" s="821"/>
      <c r="FWE17" s="821"/>
      <c r="FWF17" s="821"/>
      <c r="FWG17" s="821"/>
      <c r="FWH17" s="821"/>
      <c r="FWI17" s="821"/>
      <c r="FWJ17" s="821"/>
      <c r="FWK17" s="821"/>
      <c r="FWL17" s="821"/>
      <c r="FWM17" s="821"/>
      <c r="FWN17" s="821"/>
      <c r="FWO17" s="821"/>
      <c r="FWP17" s="821"/>
      <c r="FWQ17" s="821"/>
      <c r="FWR17" s="821"/>
      <c r="FWS17" s="821"/>
      <c r="FWT17" s="821"/>
      <c r="FWU17" s="821"/>
      <c r="FWV17" s="821"/>
      <c r="FWW17" s="821"/>
      <c r="FWX17" s="821"/>
      <c r="FWY17" s="821"/>
      <c r="FWZ17" s="821"/>
      <c r="FXA17" s="821"/>
      <c r="FXB17" s="821"/>
      <c r="FXC17" s="821"/>
      <c r="FXD17" s="821"/>
      <c r="FXE17" s="821"/>
      <c r="FXF17" s="821"/>
      <c r="FXG17" s="821"/>
      <c r="FXH17" s="821"/>
      <c r="FXI17" s="821"/>
      <c r="FXJ17" s="821"/>
      <c r="FXK17" s="821"/>
      <c r="FXL17" s="821"/>
      <c r="FXM17" s="821"/>
      <c r="FXN17" s="821"/>
      <c r="FXO17" s="821"/>
      <c r="FXP17" s="821"/>
      <c r="FXQ17" s="821"/>
      <c r="FXR17" s="821"/>
      <c r="FXS17" s="821"/>
      <c r="FXT17" s="821"/>
      <c r="FXU17" s="821"/>
      <c r="FXV17" s="821"/>
      <c r="FXW17" s="821"/>
      <c r="FXX17" s="821"/>
      <c r="FXY17" s="821"/>
      <c r="FXZ17" s="821"/>
      <c r="FYA17" s="821"/>
      <c r="FYB17" s="821"/>
      <c r="FYC17" s="821"/>
      <c r="FYD17" s="821"/>
      <c r="FYE17" s="821"/>
      <c r="FYF17" s="821"/>
      <c r="FYG17" s="821"/>
      <c r="FYH17" s="821"/>
      <c r="FYI17" s="821"/>
      <c r="FYJ17" s="821"/>
      <c r="FYK17" s="821"/>
      <c r="FYL17" s="821"/>
      <c r="FYM17" s="821"/>
      <c r="FYN17" s="821"/>
      <c r="FYO17" s="821"/>
      <c r="FYP17" s="821"/>
      <c r="FYQ17" s="821"/>
      <c r="FYR17" s="821"/>
      <c r="FYS17" s="821"/>
      <c r="FYT17" s="821"/>
      <c r="FYU17" s="821"/>
      <c r="FYV17" s="821"/>
      <c r="FYW17" s="821"/>
      <c r="FYX17" s="821"/>
      <c r="FYY17" s="821"/>
      <c r="FYZ17" s="821"/>
      <c r="FZA17" s="821"/>
      <c r="FZB17" s="821"/>
      <c r="FZC17" s="821"/>
      <c r="FZD17" s="821"/>
      <c r="FZE17" s="821"/>
      <c r="FZF17" s="821"/>
      <c r="FZG17" s="821"/>
      <c r="FZH17" s="821"/>
      <c r="FZI17" s="821"/>
      <c r="FZJ17" s="821"/>
      <c r="FZK17" s="821"/>
      <c r="FZL17" s="821"/>
      <c r="FZM17" s="821"/>
      <c r="FZN17" s="821"/>
      <c r="FZO17" s="821"/>
      <c r="FZP17" s="821"/>
      <c r="FZQ17" s="821"/>
      <c r="FZR17" s="821"/>
      <c r="FZS17" s="821"/>
      <c r="FZT17" s="821"/>
      <c r="FZU17" s="821"/>
      <c r="FZV17" s="821"/>
      <c r="FZW17" s="821"/>
      <c r="FZX17" s="821"/>
      <c r="FZY17" s="821"/>
      <c r="FZZ17" s="821"/>
      <c r="GAA17" s="821"/>
      <c r="GAB17" s="821"/>
      <c r="GAC17" s="821"/>
      <c r="GAD17" s="821"/>
      <c r="GAE17" s="821"/>
      <c r="GAF17" s="821"/>
      <c r="GAG17" s="821"/>
      <c r="GAH17" s="821"/>
      <c r="GAI17" s="821"/>
      <c r="GAJ17" s="821"/>
      <c r="GAK17" s="821"/>
      <c r="GAL17" s="821"/>
      <c r="GAM17" s="821"/>
      <c r="GAN17" s="821"/>
      <c r="GAO17" s="821"/>
      <c r="GAP17" s="821"/>
      <c r="GAQ17" s="821"/>
      <c r="GAR17" s="821"/>
      <c r="GAS17" s="821"/>
      <c r="GAT17" s="821"/>
      <c r="GAU17" s="821"/>
      <c r="GAV17" s="821"/>
      <c r="GAW17" s="821"/>
      <c r="GAX17" s="821"/>
      <c r="GAY17" s="821"/>
      <c r="GAZ17" s="821"/>
      <c r="GBA17" s="821"/>
      <c r="GBB17" s="821"/>
      <c r="GBC17" s="821"/>
      <c r="GBD17" s="821"/>
      <c r="GBE17" s="821"/>
      <c r="GBF17" s="821"/>
      <c r="GBG17" s="821"/>
      <c r="GBH17" s="821"/>
      <c r="GBI17" s="821"/>
      <c r="GBJ17" s="821"/>
      <c r="GBK17" s="821"/>
      <c r="GBL17" s="821"/>
      <c r="GBM17" s="821"/>
      <c r="GBN17" s="821"/>
      <c r="GBO17" s="821"/>
      <c r="GBP17" s="821"/>
      <c r="GBQ17" s="821"/>
      <c r="GBR17" s="821"/>
      <c r="GBS17" s="821"/>
      <c r="GBT17" s="821"/>
      <c r="GBU17" s="821"/>
      <c r="GBV17" s="821"/>
      <c r="GBW17" s="821"/>
      <c r="GBX17" s="821"/>
      <c r="GBY17" s="821"/>
      <c r="GBZ17" s="821"/>
      <c r="GCA17" s="821"/>
      <c r="GCB17" s="821"/>
      <c r="GCC17" s="821"/>
      <c r="GCD17" s="821"/>
      <c r="GCE17" s="821"/>
      <c r="GCF17" s="821"/>
      <c r="GCG17" s="821"/>
      <c r="GCH17" s="821"/>
      <c r="GCI17" s="821"/>
      <c r="GCJ17" s="821"/>
      <c r="GCK17" s="821"/>
      <c r="GCL17" s="821"/>
      <c r="GCM17" s="821"/>
      <c r="GCN17" s="821"/>
      <c r="GCO17" s="821"/>
      <c r="GCP17" s="821"/>
      <c r="GCQ17" s="821"/>
      <c r="GCR17" s="821"/>
      <c r="GCS17" s="821"/>
      <c r="GCT17" s="821"/>
      <c r="GCU17" s="821"/>
      <c r="GCV17" s="821"/>
      <c r="GCW17" s="821"/>
      <c r="GCX17" s="821"/>
      <c r="GCY17" s="821"/>
      <c r="GCZ17" s="821"/>
      <c r="GDA17" s="821"/>
      <c r="GDB17" s="821"/>
      <c r="GDC17" s="821"/>
      <c r="GDD17" s="821"/>
      <c r="GDE17" s="821"/>
      <c r="GDF17" s="821"/>
      <c r="GDG17" s="821"/>
      <c r="GDH17" s="821"/>
      <c r="GDI17" s="821"/>
      <c r="GDJ17" s="821"/>
      <c r="GDK17" s="821"/>
      <c r="GDL17" s="821"/>
      <c r="GDM17" s="821"/>
      <c r="GDN17" s="821"/>
      <c r="GDO17" s="821"/>
      <c r="GDP17" s="821"/>
      <c r="GDQ17" s="821"/>
      <c r="GDR17" s="821"/>
      <c r="GDS17" s="821"/>
      <c r="GDT17" s="821"/>
      <c r="GDU17" s="821"/>
      <c r="GDV17" s="821"/>
      <c r="GDW17" s="821"/>
      <c r="GDX17" s="821"/>
      <c r="GDY17" s="821"/>
      <c r="GDZ17" s="821"/>
      <c r="GEA17" s="821"/>
      <c r="GEB17" s="821"/>
      <c r="GEC17" s="821"/>
      <c r="GED17" s="821"/>
      <c r="GEE17" s="821"/>
      <c r="GEF17" s="821"/>
      <c r="GEG17" s="821"/>
      <c r="GEH17" s="821"/>
      <c r="GEI17" s="821"/>
      <c r="GEJ17" s="821"/>
      <c r="GEK17" s="821"/>
      <c r="GEL17" s="821"/>
      <c r="GEM17" s="821"/>
      <c r="GEN17" s="821"/>
      <c r="GEO17" s="821"/>
      <c r="GEP17" s="821"/>
      <c r="GEQ17" s="821"/>
      <c r="GER17" s="821"/>
      <c r="GES17" s="821"/>
      <c r="GET17" s="821"/>
      <c r="GEU17" s="821"/>
      <c r="GEV17" s="821"/>
      <c r="GEW17" s="821"/>
      <c r="GEX17" s="821"/>
      <c r="GEY17" s="821"/>
      <c r="GEZ17" s="821"/>
      <c r="GFA17" s="821"/>
      <c r="GFB17" s="821"/>
      <c r="GFC17" s="821"/>
      <c r="GFD17" s="821"/>
      <c r="GFE17" s="821"/>
      <c r="GFF17" s="821"/>
      <c r="GFG17" s="821"/>
      <c r="GFH17" s="821"/>
      <c r="GFI17" s="821"/>
      <c r="GFJ17" s="821"/>
      <c r="GFK17" s="821"/>
      <c r="GFL17" s="821"/>
      <c r="GFM17" s="821"/>
      <c r="GFN17" s="821"/>
      <c r="GFO17" s="821"/>
      <c r="GFP17" s="821"/>
      <c r="GFQ17" s="821"/>
      <c r="GFR17" s="821"/>
      <c r="GFS17" s="821"/>
      <c r="GFT17" s="821"/>
      <c r="GFU17" s="821"/>
      <c r="GFV17" s="821"/>
      <c r="GFW17" s="821"/>
      <c r="GFX17" s="821"/>
      <c r="GFY17" s="821"/>
      <c r="GFZ17" s="821"/>
      <c r="GGA17" s="821"/>
      <c r="GGB17" s="821"/>
      <c r="GGC17" s="821"/>
      <c r="GGD17" s="821"/>
      <c r="GGE17" s="821"/>
      <c r="GGF17" s="821"/>
      <c r="GGG17" s="821"/>
      <c r="GGH17" s="821"/>
      <c r="GGI17" s="821"/>
      <c r="GGJ17" s="821"/>
      <c r="GGK17" s="821"/>
      <c r="GGL17" s="821"/>
      <c r="GGM17" s="821"/>
      <c r="GGN17" s="821"/>
      <c r="GGO17" s="821"/>
      <c r="GGP17" s="821"/>
      <c r="GGQ17" s="821"/>
      <c r="GGR17" s="821"/>
      <c r="GGS17" s="821"/>
      <c r="GGT17" s="821"/>
      <c r="GGU17" s="821"/>
      <c r="GGV17" s="821"/>
      <c r="GGW17" s="821"/>
      <c r="GGX17" s="821"/>
      <c r="GGY17" s="821"/>
      <c r="GGZ17" s="821"/>
      <c r="GHA17" s="821"/>
      <c r="GHB17" s="821"/>
      <c r="GHC17" s="821"/>
      <c r="GHD17" s="821"/>
      <c r="GHE17" s="821"/>
      <c r="GHF17" s="821"/>
      <c r="GHG17" s="821"/>
      <c r="GHH17" s="821"/>
      <c r="GHI17" s="821"/>
      <c r="GHJ17" s="821"/>
      <c r="GHK17" s="821"/>
      <c r="GHL17" s="821"/>
      <c r="GHM17" s="821"/>
      <c r="GHN17" s="821"/>
      <c r="GHO17" s="821"/>
      <c r="GHP17" s="821"/>
      <c r="GHQ17" s="821"/>
      <c r="GHR17" s="821"/>
      <c r="GHS17" s="821"/>
      <c r="GHT17" s="821"/>
      <c r="GHU17" s="821"/>
      <c r="GHV17" s="821"/>
      <c r="GHW17" s="821"/>
      <c r="GHX17" s="821"/>
      <c r="GHY17" s="821"/>
      <c r="GHZ17" s="821"/>
      <c r="GIA17" s="821"/>
      <c r="GIB17" s="821"/>
      <c r="GIC17" s="821"/>
      <c r="GID17" s="821"/>
      <c r="GIE17" s="821"/>
      <c r="GIF17" s="821"/>
      <c r="GIG17" s="821"/>
      <c r="GIH17" s="821"/>
      <c r="GII17" s="821"/>
      <c r="GIJ17" s="821"/>
      <c r="GIK17" s="821"/>
      <c r="GIL17" s="821"/>
      <c r="GIM17" s="821"/>
      <c r="GIN17" s="821"/>
      <c r="GIO17" s="821"/>
      <c r="GIP17" s="821"/>
      <c r="GIQ17" s="821"/>
      <c r="GIR17" s="821"/>
      <c r="GIS17" s="821"/>
      <c r="GIT17" s="821"/>
      <c r="GIU17" s="821"/>
      <c r="GIV17" s="821"/>
      <c r="GIW17" s="821"/>
      <c r="GIX17" s="821"/>
      <c r="GIY17" s="821"/>
      <c r="GIZ17" s="821"/>
      <c r="GJA17" s="821"/>
      <c r="GJB17" s="821"/>
      <c r="GJC17" s="821"/>
      <c r="GJD17" s="821"/>
      <c r="GJE17" s="821"/>
      <c r="GJF17" s="821"/>
      <c r="GJG17" s="821"/>
      <c r="GJH17" s="821"/>
      <c r="GJI17" s="821"/>
      <c r="GJJ17" s="821"/>
      <c r="GJK17" s="821"/>
      <c r="GJL17" s="821"/>
      <c r="GJM17" s="821"/>
      <c r="GJN17" s="821"/>
      <c r="GJO17" s="821"/>
      <c r="GJP17" s="821"/>
      <c r="GJQ17" s="821"/>
      <c r="GJR17" s="821"/>
      <c r="GJS17" s="821"/>
      <c r="GJT17" s="821"/>
      <c r="GJU17" s="821"/>
      <c r="GJV17" s="821"/>
      <c r="GJW17" s="821"/>
      <c r="GJX17" s="821"/>
      <c r="GJY17" s="821"/>
      <c r="GJZ17" s="821"/>
      <c r="GKA17" s="821"/>
      <c r="GKB17" s="821"/>
      <c r="GKC17" s="821"/>
      <c r="GKD17" s="821"/>
      <c r="GKE17" s="821"/>
      <c r="GKF17" s="821"/>
      <c r="GKG17" s="821"/>
      <c r="GKH17" s="821"/>
      <c r="GKI17" s="821"/>
      <c r="GKJ17" s="821"/>
      <c r="GKK17" s="821"/>
      <c r="GKL17" s="821"/>
      <c r="GKM17" s="821"/>
      <c r="GKN17" s="821"/>
      <c r="GKO17" s="821"/>
      <c r="GKP17" s="821"/>
      <c r="GKQ17" s="821"/>
      <c r="GKR17" s="821"/>
      <c r="GKS17" s="821"/>
      <c r="GKT17" s="821"/>
      <c r="GKU17" s="821"/>
      <c r="GKV17" s="821"/>
      <c r="GKW17" s="821"/>
      <c r="GKX17" s="821"/>
      <c r="GKY17" s="821"/>
      <c r="GKZ17" s="821"/>
      <c r="GLA17" s="821"/>
      <c r="GLB17" s="821"/>
      <c r="GLC17" s="821"/>
      <c r="GLD17" s="821"/>
      <c r="GLE17" s="821"/>
      <c r="GLF17" s="821"/>
      <c r="GLG17" s="821"/>
      <c r="GLH17" s="821"/>
      <c r="GLI17" s="821"/>
      <c r="GLJ17" s="821"/>
      <c r="GLK17" s="821"/>
      <c r="GLL17" s="821"/>
      <c r="GLM17" s="821"/>
      <c r="GLN17" s="821"/>
      <c r="GLO17" s="821"/>
      <c r="GLP17" s="821"/>
      <c r="GLQ17" s="821"/>
      <c r="GLR17" s="821"/>
      <c r="GLS17" s="821"/>
      <c r="GLT17" s="821"/>
      <c r="GLU17" s="821"/>
      <c r="GLV17" s="821"/>
      <c r="GLW17" s="821"/>
      <c r="GLX17" s="821"/>
      <c r="GLY17" s="821"/>
      <c r="GLZ17" s="821"/>
      <c r="GMA17" s="821"/>
      <c r="GMB17" s="821"/>
      <c r="GMC17" s="821"/>
      <c r="GMD17" s="821"/>
      <c r="GME17" s="821"/>
      <c r="GMF17" s="821"/>
      <c r="GMG17" s="821"/>
      <c r="GMH17" s="821"/>
      <c r="GMI17" s="821"/>
      <c r="GMJ17" s="821"/>
      <c r="GMK17" s="821"/>
      <c r="GML17" s="821"/>
      <c r="GMM17" s="821"/>
      <c r="GMN17" s="821"/>
      <c r="GMO17" s="821"/>
      <c r="GMP17" s="821"/>
      <c r="GMQ17" s="821"/>
      <c r="GMR17" s="821"/>
      <c r="GMS17" s="821"/>
      <c r="GMT17" s="821"/>
      <c r="GMU17" s="821"/>
      <c r="GMV17" s="821"/>
      <c r="GMW17" s="821"/>
      <c r="GMX17" s="821"/>
      <c r="GMY17" s="821"/>
      <c r="GMZ17" s="821"/>
      <c r="GNA17" s="821"/>
      <c r="GNB17" s="821"/>
      <c r="GNC17" s="821"/>
      <c r="GND17" s="821"/>
      <c r="GNE17" s="821"/>
      <c r="GNF17" s="821"/>
      <c r="GNG17" s="821"/>
      <c r="GNH17" s="821"/>
      <c r="GNI17" s="821"/>
      <c r="GNJ17" s="821"/>
      <c r="GNK17" s="821"/>
      <c r="GNL17" s="821"/>
      <c r="GNM17" s="821"/>
      <c r="GNN17" s="821"/>
      <c r="GNO17" s="821"/>
      <c r="GNP17" s="821"/>
      <c r="GNQ17" s="821"/>
      <c r="GNR17" s="821"/>
      <c r="GNS17" s="821"/>
      <c r="GNT17" s="821"/>
      <c r="GNU17" s="821"/>
      <c r="GNV17" s="821"/>
      <c r="GNW17" s="821"/>
      <c r="GNX17" s="821"/>
      <c r="GNY17" s="821"/>
      <c r="GNZ17" s="821"/>
      <c r="GOA17" s="821"/>
      <c r="GOB17" s="821"/>
      <c r="GOC17" s="821"/>
      <c r="GOD17" s="821"/>
      <c r="GOE17" s="821"/>
      <c r="GOF17" s="821"/>
      <c r="GOG17" s="821"/>
      <c r="GOH17" s="821"/>
      <c r="GOI17" s="821"/>
      <c r="GOJ17" s="821"/>
      <c r="GOK17" s="821"/>
      <c r="GOL17" s="821"/>
      <c r="GOM17" s="821"/>
      <c r="GON17" s="821"/>
      <c r="GOO17" s="821"/>
      <c r="GOP17" s="821"/>
      <c r="GOQ17" s="821"/>
      <c r="GOR17" s="821"/>
      <c r="GOS17" s="821"/>
      <c r="GOT17" s="821"/>
      <c r="GOU17" s="821"/>
      <c r="GOV17" s="821"/>
      <c r="GOW17" s="821"/>
      <c r="GOX17" s="821"/>
      <c r="GOY17" s="821"/>
      <c r="GOZ17" s="821"/>
      <c r="GPA17" s="821"/>
      <c r="GPB17" s="821"/>
      <c r="GPC17" s="821"/>
      <c r="GPD17" s="821"/>
      <c r="GPE17" s="821"/>
      <c r="GPF17" s="821"/>
      <c r="GPG17" s="821"/>
      <c r="GPH17" s="821"/>
      <c r="GPI17" s="821"/>
      <c r="GPJ17" s="821"/>
      <c r="GPK17" s="821"/>
      <c r="GPL17" s="821"/>
      <c r="GPM17" s="821"/>
      <c r="GPN17" s="821"/>
      <c r="GPO17" s="821"/>
      <c r="GPP17" s="821"/>
      <c r="GPQ17" s="821"/>
      <c r="GPR17" s="821"/>
      <c r="GPS17" s="821"/>
      <c r="GPT17" s="821"/>
      <c r="GPU17" s="821"/>
      <c r="GPV17" s="821"/>
      <c r="GPW17" s="821"/>
      <c r="GPX17" s="821"/>
      <c r="GPY17" s="821"/>
      <c r="GPZ17" s="821"/>
      <c r="GQA17" s="821"/>
      <c r="GQB17" s="821"/>
      <c r="GQC17" s="821"/>
      <c r="GQD17" s="821"/>
      <c r="GQE17" s="821"/>
      <c r="GQF17" s="821"/>
      <c r="GQG17" s="821"/>
      <c r="GQH17" s="821"/>
      <c r="GQI17" s="821"/>
      <c r="GQJ17" s="821"/>
      <c r="GQK17" s="821"/>
      <c r="GQL17" s="821"/>
      <c r="GQM17" s="821"/>
      <c r="GQN17" s="821"/>
      <c r="GQO17" s="821"/>
      <c r="GQP17" s="821"/>
      <c r="GQQ17" s="821"/>
      <c r="GQR17" s="821"/>
      <c r="GQS17" s="821"/>
      <c r="GQT17" s="821"/>
      <c r="GQU17" s="821"/>
      <c r="GQV17" s="821"/>
      <c r="GQW17" s="821"/>
      <c r="GQX17" s="821"/>
      <c r="GQY17" s="821"/>
      <c r="GQZ17" s="821"/>
      <c r="GRA17" s="821"/>
      <c r="GRB17" s="821"/>
      <c r="GRC17" s="821"/>
      <c r="GRD17" s="821"/>
      <c r="GRE17" s="821"/>
      <c r="GRF17" s="821"/>
      <c r="GRG17" s="821"/>
      <c r="GRH17" s="821"/>
      <c r="GRI17" s="821"/>
      <c r="GRJ17" s="821"/>
      <c r="GRK17" s="821"/>
      <c r="GRL17" s="821"/>
      <c r="GRM17" s="821"/>
      <c r="GRN17" s="821"/>
      <c r="GRO17" s="821"/>
      <c r="GRP17" s="821"/>
      <c r="GRQ17" s="821"/>
      <c r="GRR17" s="821"/>
      <c r="GRS17" s="821"/>
      <c r="GRT17" s="821"/>
      <c r="GRU17" s="821"/>
      <c r="GRV17" s="821"/>
      <c r="GRW17" s="821"/>
      <c r="GRX17" s="821"/>
      <c r="GRY17" s="821"/>
      <c r="GRZ17" s="821"/>
      <c r="GSA17" s="821"/>
      <c r="GSB17" s="821"/>
      <c r="GSC17" s="821"/>
      <c r="GSD17" s="821"/>
      <c r="GSE17" s="821"/>
      <c r="GSF17" s="821"/>
      <c r="GSG17" s="821"/>
      <c r="GSH17" s="821"/>
      <c r="GSI17" s="821"/>
      <c r="GSJ17" s="821"/>
      <c r="GSK17" s="821"/>
      <c r="GSL17" s="821"/>
      <c r="GSM17" s="821"/>
      <c r="GSN17" s="821"/>
      <c r="GSO17" s="821"/>
      <c r="GSP17" s="821"/>
      <c r="GSQ17" s="821"/>
      <c r="GSR17" s="821"/>
      <c r="GSS17" s="821"/>
      <c r="GST17" s="821"/>
      <c r="GSU17" s="821"/>
      <c r="GSV17" s="821"/>
      <c r="GSW17" s="821"/>
      <c r="GSX17" s="821"/>
      <c r="GSY17" s="821"/>
      <c r="GSZ17" s="821"/>
      <c r="GTA17" s="821"/>
      <c r="GTB17" s="821"/>
      <c r="GTC17" s="821"/>
      <c r="GTD17" s="821"/>
      <c r="GTE17" s="821"/>
      <c r="GTF17" s="821"/>
      <c r="GTG17" s="821"/>
      <c r="GTH17" s="821"/>
      <c r="GTI17" s="821"/>
      <c r="GTJ17" s="821"/>
      <c r="GTK17" s="821"/>
      <c r="GTL17" s="821"/>
      <c r="GTM17" s="821"/>
      <c r="GTN17" s="821"/>
      <c r="GTO17" s="821"/>
      <c r="GTP17" s="821"/>
      <c r="GTQ17" s="821"/>
      <c r="GTR17" s="821"/>
      <c r="GTS17" s="821"/>
      <c r="GTT17" s="821"/>
      <c r="GTU17" s="821"/>
      <c r="GTV17" s="821"/>
      <c r="GTW17" s="821"/>
      <c r="GTX17" s="821"/>
      <c r="GTY17" s="821"/>
      <c r="GTZ17" s="821"/>
      <c r="GUA17" s="821"/>
      <c r="GUB17" s="821"/>
      <c r="GUC17" s="821"/>
      <c r="GUD17" s="821"/>
      <c r="GUE17" s="821"/>
      <c r="GUF17" s="821"/>
      <c r="GUG17" s="821"/>
      <c r="GUH17" s="821"/>
      <c r="GUI17" s="821"/>
      <c r="GUJ17" s="821"/>
      <c r="GUK17" s="821"/>
      <c r="GUL17" s="821"/>
      <c r="GUM17" s="821"/>
      <c r="GUN17" s="821"/>
      <c r="GUO17" s="821"/>
      <c r="GUP17" s="821"/>
      <c r="GUQ17" s="821"/>
      <c r="GUR17" s="821"/>
      <c r="GUS17" s="821"/>
      <c r="GUT17" s="821"/>
      <c r="GUU17" s="821"/>
      <c r="GUV17" s="821"/>
      <c r="GUW17" s="821"/>
      <c r="GUX17" s="821"/>
      <c r="GUY17" s="821"/>
      <c r="GUZ17" s="821"/>
      <c r="GVA17" s="821"/>
      <c r="GVB17" s="821"/>
      <c r="GVC17" s="821"/>
      <c r="GVD17" s="821"/>
      <c r="GVE17" s="821"/>
      <c r="GVF17" s="821"/>
      <c r="GVG17" s="821"/>
      <c r="GVH17" s="821"/>
      <c r="GVI17" s="821"/>
      <c r="GVJ17" s="821"/>
      <c r="GVK17" s="821"/>
      <c r="GVL17" s="821"/>
      <c r="GVM17" s="821"/>
      <c r="GVN17" s="821"/>
      <c r="GVO17" s="821"/>
      <c r="GVP17" s="821"/>
      <c r="GVQ17" s="821"/>
      <c r="GVR17" s="821"/>
      <c r="GVS17" s="821"/>
      <c r="GVT17" s="821"/>
      <c r="GVU17" s="821"/>
      <c r="GVV17" s="821"/>
      <c r="GVW17" s="821"/>
      <c r="GVX17" s="821"/>
      <c r="GVY17" s="821"/>
      <c r="GVZ17" s="821"/>
      <c r="GWA17" s="821"/>
      <c r="GWB17" s="821"/>
      <c r="GWC17" s="821"/>
      <c r="GWD17" s="821"/>
      <c r="GWE17" s="821"/>
      <c r="GWF17" s="821"/>
      <c r="GWG17" s="821"/>
      <c r="GWH17" s="821"/>
      <c r="GWI17" s="821"/>
      <c r="GWJ17" s="821"/>
      <c r="GWK17" s="821"/>
      <c r="GWL17" s="821"/>
      <c r="GWM17" s="821"/>
      <c r="GWN17" s="821"/>
      <c r="GWO17" s="821"/>
      <c r="GWP17" s="821"/>
      <c r="GWQ17" s="821"/>
      <c r="GWR17" s="821"/>
      <c r="GWS17" s="821"/>
      <c r="GWT17" s="821"/>
      <c r="GWU17" s="821"/>
      <c r="GWV17" s="821"/>
      <c r="GWW17" s="821"/>
      <c r="GWX17" s="821"/>
      <c r="GWY17" s="821"/>
      <c r="GWZ17" s="821"/>
      <c r="GXA17" s="821"/>
      <c r="GXB17" s="821"/>
      <c r="GXC17" s="821"/>
      <c r="GXD17" s="821"/>
      <c r="GXE17" s="821"/>
      <c r="GXF17" s="821"/>
      <c r="GXG17" s="821"/>
      <c r="GXH17" s="821"/>
      <c r="GXI17" s="821"/>
      <c r="GXJ17" s="821"/>
      <c r="GXK17" s="821"/>
      <c r="GXL17" s="821"/>
      <c r="GXM17" s="821"/>
      <c r="GXN17" s="821"/>
      <c r="GXO17" s="821"/>
      <c r="GXP17" s="821"/>
      <c r="GXQ17" s="821"/>
      <c r="GXR17" s="821"/>
      <c r="GXS17" s="821"/>
      <c r="GXT17" s="821"/>
      <c r="GXU17" s="821"/>
      <c r="GXV17" s="821"/>
      <c r="GXW17" s="821"/>
      <c r="GXX17" s="821"/>
      <c r="GXY17" s="821"/>
      <c r="GXZ17" s="821"/>
      <c r="GYA17" s="821"/>
      <c r="GYB17" s="821"/>
      <c r="GYC17" s="821"/>
      <c r="GYD17" s="821"/>
      <c r="GYE17" s="821"/>
      <c r="GYF17" s="821"/>
      <c r="GYG17" s="821"/>
      <c r="GYH17" s="821"/>
      <c r="GYI17" s="821"/>
      <c r="GYJ17" s="821"/>
      <c r="GYK17" s="821"/>
      <c r="GYL17" s="821"/>
      <c r="GYM17" s="821"/>
      <c r="GYN17" s="821"/>
      <c r="GYO17" s="821"/>
      <c r="GYP17" s="821"/>
      <c r="GYQ17" s="821"/>
      <c r="GYR17" s="821"/>
      <c r="GYS17" s="821"/>
      <c r="GYT17" s="821"/>
      <c r="GYU17" s="821"/>
      <c r="GYV17" s="821"/>
      <c r="GYW17" s="821"/>
      <c r="GYX17" s="821"/>
      <c r="GYY17" s="821"/>
      <c r="GYZ17" s="821"/>
      <c r="GZA17" s="821"/>
      <c r="GZB17" s="821"/>
      <c r="GZC17" s="821"/>
      <c r="GZD17" s="821"/>
      <c r="GZE17" s="821"/>
      <c r="GZF17" s="821"/>
      <c r="GZG17" s="821"/>
      <c r="GZH17" s="821"/>
      <c r="GZI17" s="821"/>
      <c r="GZJ17" s="821"/>
      <c r="GZK17" s="821"/>
      <c r="GZL17" s="821"/>
      <c r="GZM17" s="821"/>
      <c r="GZN17" s="821"/>
      <c r="GZO17" s="821"/>
      <c r="GZP17" s="821"/>
      <c r="GZQ17" s="821"/>
      <c r="GZR17" s="821"/>
      <c r="GZS17" s="821"/>
      <c r="GZT17" s="821"/>
      <c r="GZU17" s="821"/>
      <c r="GZV17" s="821"/>
      <c r="GZW17" s="821"/>
      <c r="GZX17" s="821"/>
      <c r="GZY17" s="821"/>
      <c r="GZZ17" s="821"/>
      <c r="HAA17" s="821"/>
      <c r="HAB17" s="821"/>
      <c r="HAC17" s="821"/>
      <c r="HAD17" s="821"/>
      <c r="HAE17" s="821"/>
      <c r="HAF17" s="821"/>
      <c r="HAG17" s="821"/>
      <c r="HAH17" s="821"/>
      <c r="HAI17" s="821"/>
      <c r="HAJ17" s="821"/>
      <c r="HAK17" s="821"/>
      <c r="HAL17" s="821"/>
      <c r="HAM17" s="821"/>
      <c r="HAN17" s="821"/>
      <c r="HAO17" s="821"/>
      <c r="HAP17" s="821"/>
      <c r="HAQ17" s="821"/>
      <c r="HAR17" s="821"/>
      <c r="HAS17" s="821"/>
      <c r="HAT17" s="821"/>
      <c r="HAU17" s="821"/>
      <c r="HAV17" s="821"/>
      <c r="HAW17" s="821"/>
      <c r="HAX17" s="821"/>
      <c r="HAY17" s="821"/>
      <c r="HAZ17" s="821"/>
      <c r="HBA17" s="821"/>
      <c r="HBB17" s="821"/>
      <c r="HBC17" s="821"/>
      <c r="HBD17" s="821"/>
      <c r="HBE17" s="821"/>
      <c r="HBF17" s="821"/>
      <c r="HBG17" s="821"/>
      <c r="HBH17" s="821"/>
      <c r="HBI17" s="821"/>
      <c r="HBJ17" s="821"/>
      <c r="HBK17" s="821"/>
      <c r="HBL17" s="821"/>
      <c r="HBM17" s="821"/>
      <c r="HBN17" s="821"/>
      <c r="HBO17" s="821"/>
      <c r="HBP17" s="821"/>
      <c r="HBQ17" s="821"/>
      <c r="HBR17" s="821"/>
      <c r="HBS17" s="821"/>
      <c r="HBT17" s="821"/>
      <c r="HBU17" s="821"/>
      <c r="HBV17" s="821"/>
      <c r="HBW17" s="821"/>
      <c r="HBX17" s="821"/>
      <c r="HBY17" s="821"/>
      <c r="HBZ17" s="821"/>
      <c r="HCA17" s="821"/>
      <c r="HCB17" s="821"/>
      <c r="HCC17" s="821"/>
      <c r="HCD17" s="821"/>
      <c r="HCE17" s="821"/>
      <c r="HCF17" s="821"/>
      <c r="HCG17" s="821"/>
      <c r="HCH17" s="821"/>
      <c r="HCI17" s="821"/>
      <c r="HCJ17" s="821"/>
      <c r="HCK17" s="821"/>
      <c r="HCL17" s="821"/>
      <c r="HCM17" s="821"/>
      <c r="HCN17" s="821"/>
      <c r="HCO17" s="821"/>
      <c r="HCP17" s="821"/>
      <c r="HCQ17" s="821"/>
      <c r="HCR17" s="821"/>
      <c r="HCS17" s="821"/>
      <c r="HCT17" s="821"/>
      <c r="HCU17" s="821"/>
      <c r="HCV17" s="821"/>
      <c r="HCW17" s="821"/>
      <c r="HCX17" s="821"/>
      <c r="HCY17" s="821"/>
      <c r="HCZ17" s="821"/>
      <c r="HDA17" s="821"/>
      <c r="HDB17" s="821"/>
      <c r="HDC17" s="821"/>
      <c r="HDD17" s="821"/>
      <c r="HDE17" s="821"/>
      <c r="HDF17" s="821"/>
      <c r="HDG17" s="821"/>
      <c r="HDH17" s="821"/>
      <c r="HDI17" s="821"/>
      <c r="HDJ17" s="821"/>
      <c r="HDK17" s="821"/>
      <c r="HDL17" s="821"/>
      <c r="HDM17" s="821"/>
      <c r="HDN17" s="821"/>
      <c r="HDO17" s="821"/>
      <c r="HDP17" s="821"/>
      <c r="HDQ17" s="821"/>
      <c r="HDR17" s="821"/>
      <c r="HDS17" s="821"/>
      <c r="HDT17" s="821"/>
      <c r="HDU17" s="821"/>
      <c r="HDV17" s="821"/>
      <c r="HDW17" s="821"/>
      <c r="HDX17" s="821"/>
      <c r="HDY17" s="821"/>
      <c r="HDZ17" s="821"/>
      <c r="HEA17" s="821"/>
      <c r="HEB17" s="821"/>
      <c r="HEC17" s="821"/>
      <c r="HED17" s="821"/>
      <c r="HEE17" s="821"/>
      <c r="HEF17" s="821"/>
      <c r="HEG17" s="821"/>
      <c r="HEH17" s="821"/>
      <c r="HEI17" s="821"/>
      <c r="HEJ17" s="821"/>
      <c r="HEK17" s="821"/>
      <c r="HEL17" s="821"/>
      <c r="HEM17" s="821"/>
      <c r="HEN17" s="821"/>
      <c r="HEO17" s="821"/>
      <c r="HEP17" s="821"/>
      <c r="HEQ17" s="821"/>
      <c r="HER17" s="821"/>
      <c r="HES17" s="821"/>
      <c r="HET17" s="821"/>
      <c r="HEU17" s="821"/>
      <c r="HEV17" s="821"/>
      <c r="HEW17" s="821"/>
      <c r="HEX17" s="821"/>
      <c r="HEY17" s="821"/>
      <c r="HEZ17" s="821"/>
      <c r="HFA17" s="821"/>
      <c r="HFB17" s="821"/>
      <c r="HFC17" s="821"/>
      <c r="HFD17" s="821"/>
      <c r="HFE17" s="821"/>
      <c r="HFF17" s="821"/>
      <c r="HFG17" s="821"/>
      <c r="HFH17" s="821"/>
      <c r="HFI17" s="821"/>
      <c r="HFJ17" s="821"/>
      <c r="HFK17" s="821"/>
      <c r="HFL17" s="821"/>
      <c r="HFM17" s="821"/>
      <c r="HFN17" s="821"/>
      <c r="HFO17" s="821"/>
      <c r="HFP17" s="821"/>
      <c r="HFQ17" s="821"/>
      <c r="HFR17" s="821"/>
      <c r="HFS17" s="821"/>
      <c r="HFT17" s="821"/>
      <c r="HFU17" s="821"/>
      <c r="HFV17" s="821"/>
      <c r="HFW17" s="821"/>
      <c r="HFX17" s="821"/>
      <c r="HFY17" s="821"/>
      <c r="HFZ17" s="821"/>
      <c r="HGA17" s="821"/>
      <c r="HGB17" s="821"/>
      <c r="HGC17" s="821"/>
      <c r="HGD17" s="821"/>
      <c r="HGE17" s="821"/>
      <c r="HGF17" s="821"/>
      <c r="HGG17" s="821"/>
      <c r="HGH17" s="821"/>
      <c r="HGI17" s="821"/>
      <c r="HGJ17" s="821"/>
      <c r="HGK17" s="821"/>
      <c r="HGL17" s="821"/>
      <c r="HGM17" s="821"/>
      <c r="HGN17" s="821"/>
      <c r="HGO17" s="821"/>
      <c r="HGP17" s="821"/>
      <c r="HGQ17" s="821"/>
      <c r="HGR17" s="821"/>
      <c r="HGS17" s="821"/>
      <c r="HGT17" s="821"/>
      <c r="HGU17" s="821"/>
      <c r="HGV17" s="821"/>
      <c r="HGW17" s="821"/>
      <c r="HGX17" s="821"/>
      <c r="HGY17" s="821"/>
      <c r="HGZ17" s="821"/>
      <c r="HHA17" s="821"/>
      <c r="HHB17" s="821"/>
      <c r="HHC17" s="821"/>
      <c r="HHD17" s="821"/>
      <c r="HHE17" s="821"/>
      <c r="HHF17" s="821"/>
      <c r="HHG17" s="821"/>
      <c r="HHH17" s="821"/>
      <c r="HHI17" s="821"/>
      <c r="HHJ17" s="821"/>
      <c r="HHK17" s="821"/>
      <c r="HHL17" s="821"/>
      <c r="HHM17" s="821"/>
      <c r="HHN17" s="821"/>
      <c r="HHO17" s="821"/>
      <c r="HHP17" s="821"/>
      <c r="HHQ17" s="821"/>
      <c r="HHR17" s="821"/>
      <c r="HHS17" s="821"/>
      <c r="HHT17" s="821"/>
      <c r="HHU17" s="821"/>
      <c r="HHV17" s="821"/>
      <c r="HHW17" s="821"/>
      <c r="HHX17" s="821"/>
      <c r="HHY17" s="821"/>
      <c r="HHZ17" s="821"/>
      <c r="HIA17" s="821"/>
      <c r="HIB17" s="821"/>
      <c r="HIC17" s="821"/>
      <c r="HID17" s="821"/>
      <c r="HIE17" s="821"/>
      <c r="HIF17" s="821"/>
      <c r="HIG17" s="821"/>
      <c r="HIH17" s="821"/>
      <c r="HII17" s="821"/>
      <c r="HIJ17" s="821"/>
      <c r="HIK17" s="821"/>
      <c r="HIL17" s="821"/>
      <c r="HIM17" s="821"/>
      <c r="HIN17" s="821"/>
      <c r="HIO17" s="821"/>
      <c r="HIP17" s="821"/>
      <c r="HIQ17" s="821"/>
      <c r="HIR17" s="821"/>
      <c r="HIS17" s="821"/>
      <c r="HIT17" s="821"/>
      <c r="HIU17" s="821"/>
      <c r="HIV17" s="821"/>
      <c r="HIW17" s="821"/>
      <c r="HIX17" s="821"/>
      <c r="HIY17" s="821"/>
      <c r="HIZ17" s="821"/>
      <c r="HJA17" s="821"/>
      <c r="HJB17" s="821"/>
      <c r="HJC17" s="821"/>
      <c r="HJD17" s="821"/>
      <c r="HJE17" s="821"/>
      <c r="HJF17" s="821"/>
      <c r="HJG17" s="821"/>
      <c r="HJH17" s="821"/>
      <c r="HJI17" s="821"/>
      <c r="HJJ17" s="821"/>
      <c r="HJK17" s="821"/>
      <c r="HJL17" s="821"/>
      <c r="HJM17" s="821"/>
      <c r="HJN17" s="821"/>
      <c r="HJO17" s="821"/>
      <c r="HJP17" s="821"/>
      <c r="HJQ17" s="821"/>
      <c r="HJR17" s="821"/>
      <c r="HJS17" s="821"/>
      <c r="HJT17" s="821"/>
      <c r="HJU17" s="821"/>
      <c r="HJV17" s="821"/>
      <c r="HJW17" s="821"/>
      <c r="HJX17" s="821"/>
      <c r="HJY17" s="821"/>
      <c r="HJZ17" s="821"/>
      <c r="HKA17" s="821"/>
      <c r="HKB17" s="821"/>
      <c r="HKC17" s="821"/>
      <c r="HKD17" s="821"/>
      <c r="HKE17" s="821"/>
      <c r="HKF17" s="821"/>
      <c r="HKG17" s="821"/>
      <c r="HKH17" s="821"/>
      <c r="HKI17" s="821"/>
      <c r="HKJ17" s="821"/>
      <c r="HKK17" s="821"/>
      <c r="HKL17" s="821"/>
      <c r="HKM17" s="821"/>
      <c r="HKN17" s="821"/>
      <c r="HKO17" s="821"/>
      <c r="HKP17" s="821"/>
      <c r="HKQ17" s="821"/>
      <c r="HKR17" s="821"/>
      <c r="HKS17" s="821"/>
      <c r="HKT17" s="821"/>
      <c r="HKU17" s="821"/>
      <c r="HKV17" s="821"/>
      <c r="HKW17" s="821"/>
      <c r="HKX17" s="821"/>
      <c r="HKY17" s="821"/>
      <c r="HKZ17" s="821"/>
      <c r="HLA17" s="821"/>
      <c r="HLB17" s="821"/>
      <c r="HLC17" s="821"/>
      <c r="HLD17" s="821"/>
      <c r="HLE17" s="821"/>
      <c r="HLF17" s="821"/>
      <c r="HLG17" s="821"/>
      <c r="HLH17" s="821"/>
      <c r="HLI17" s="821"/>
      <c r="HLJ17" s="821"/>
      <c r="HLK17" s="821"/>
      <c r="HLL17" s="821"/>
      <c r="HLM17" s="821"/>
      <c r="HLN17" s="821"/>
      <c r="HLO17" s="821"/>
      <c r="HLP17" s="821"/>
      <c r="HLQ17" s="821"/>
      <c r="HLR17" s="821"/>
      <c r="HLS17" s="821"/>
      <c r="HLT17" s="821"/>
      <c r="HLU17" s="821"/>
      <c r="HLV17" s="821"/>
      <c r="HLW17" s="821"/>
      <c r="HLX17" s="821"/>
      <c r="HLY17" s="821"/>
      <c r="HLZ17" s="821"/>
      <c r="HMA17" s="821"/>
      <c r="HMB17" s="821"/>
      <c r="HMC17" s="821"/>
      <c r="HMD17" s="821"/>
      <c r="HME17" s="821"/>
      <c r="HMF17" s="821"/>
      <c r="HMG17" s="821"/>
      <c r="HMH17" s="821"/>
      <c r="HMI17" s="821"/>
      <c r="HMJ17" s="821"/>
      <c r="HMK17" s="821"/>
      <c r="HML17" s="821"/>
      <c r="HMM17" s="821"/>
      <c r="HMN17" s="821"/>
      <c r="HMO17" s="821"/>
      <c r="HMP17" s="821"/>
      <c r="HMQ17" s="821"/>
      <c r="HMR17" s="821"/>
      <c r="HMS17" s="821"/>
      <c r="HMT17" s="821"/>
      <c r="HMU17" s="821"/>
      <c r="HMV17" s="821"/>
      <c r="HMW17" s="821"/>
      <c r="HMX17" s="821"/>
      <c r="HMY17" s="821"/>
      <c r="HMZ17" s="821"/>
      <c r="HNA17" s="821"/>
      <c r="HNB17" s="821"/>
      <c r="HNC17" s="821"/>
      <c r="HND17" s="821"/>
      <c r="HNE17" s="821"/>
      <c r="HNF17" s="821"/>
      <c r="HNG17" s="821"/>
      <c r="HNH17" s="821"/>
      <c r="HNI17" s="821"/>
      <c r="HNJ17" s="821"/>
      <c r="HNK17" s="821"/>
      <c r="HNL17" s="821"/>
      <c r="HNM17" s="821"/>
      <c r="HNN17" s="821"/>
      <c r="HNO17" s="821"/>
      <c r="HNP17" s="821"/>
      <c r="HNQ17" s="821"/>
      <c r="HNR17" s="821"/>
      <c r="HNS17" s="821"/>
      <c r="HNT17" s="821"/>
      <c r="HNU17" s="821"/>
      <c r="HNV17" s="821"/>
      <c r="HNW17" s="821"/>
      <c r="HNX17" s="821"/>
      <c r="HNY17" s="821"/>
      <c r="HNZ17" s="821"/>
      <c r="HOA17" s="821"/>
      <c r="HOB17" s="821"/>
      <c r="HOC17" s="821"/>
      <c r="HOD17" s="821"/>
      <c r="HOE17" s="821"/>
      <c r="HOF17" s="821"/>
      <c r="HOG17" s="821"/>
      <c r="HOH17" s="821"/>
      <c r="HOI17" s="821"/>
      <c r="HOJ17" s="821"/>
      <c r="HOK17" s="821"/>
      <c r="HOL17" s="821"/>
      <c r="HOM17" s="821"/>
      <c r="HON17" s="821"/>
      <c r="HOO17" s="821"/>
      <c r="HOP17" s="821"/>
      <c r="HOQ17" s="821"/>
      <c r="HOR17" s="821"/>
      <c r="HOS17" s="821"/>
      <c r="HOT17" s="821"/>
      <c r="HOU17" s="821"/>
      <c r="HOV17" s="821"/>
      <c r="HOW17" s="821"/>
      <c r="HOX17" s="821"/>
      <c r="HOY17" s="821"/>
      <c r="HOZ17" s="821"/>
      <c r="HPA17" s="821"/>
      <c r="HPB17" s="821"/>
      <c r="HPC17" s="821"/>
      <c r="HPD17" s="821"/>
      <c r="HPE17" s="821"/>
      <c r="HPF17" s="821"/>
      <c r="HPG17" s="821"/>
      <c r="HPH17" s="821"/>
      <c r="HPI17" s="821"/>
      <c r="HPJ17" s="821"/>
      <c r="HPK17" s="821"/>
      <c r="HPL17" s="821"/>
      <c r="HPM17" s="821"/>
      <c r="HPN17" s="821"/>
      <c r="HPO17" s="821"/>
      <c r="HPP17" s="821"/>
      <c r="HPQ17" s="821"/>
      <c r="HPR17" s="821"/>
      <c r="HPS17" s="821"/>
      <c r="HPT17" s="821"/>
      <c r="HPU17" s="821"/>
      <c r="HPV17" s="821"/>
      <c r="HPW17" s="821"/>
      <c r="HPX17" s="821"/>
      <c r="HPY17" s="821"/>
      <c r="HPZ17" s="821"/>
      <c r="HQA17" s="821"/>
      <c r="HQB17" s="821"/>
      <c r="HQC17" s="821"/>
      <c r="HQD17" s="821"/>
      <c r="HQE17" s="821"/>
      <c r="HQF17" s="821"/>
      <c r="HQG17" s="821"/>
      <c r="HQH17" s="821"/>
      <c r="HQI17" s="821"/>
      <c r="HQJ17" s="821"/>
      <c r="HQK17" s="821"/>
      <c r="HQL17" s="821"/>
      <c r="HQM17" s="821"/>
      <c r="HQN17" s="821"/>
      <c r="HQO17" s="821"/>
      <c r="HQP17" s="821"/>
      <c r="HQQ17" s="821"/>
      <c r="HQR17" s="821"/>
      <c r="HQS17" s="821"/>
      <c r="HQT17" s="821"/>
      <c r="HQU17" s="821"/>
      <c r="HQV17" s="821"/>
      <c r="HQW17" s="821"/>
      <c r="HQX17" s="821"/>
      <c r="HQY17" s="821"/>
      <c r="HQZ17" s="821"/>
      <c r="HRA17" s="821"/>
      <c r="HRB17" s="821"/>
      <c r="HRC17" s="821"/>
      <c r="HRD17" s="821"/>
      <c r="HRE17" s="821"/>
      <c r="HRF17" s="821"/>
      <c r="HRG17" s="821"/>
      <c r="HRH17" s="821"/>
      <c r="HRI17" s="821"/>
      <c r="HRJ17" s="821"/>
      <c r="HRK17" s="821"/>
      <c r="HRL17" s="821"/>
      <c r="HRM17" s="821"/>
      <c r="HRN17" s="821"/>
      <c r="HRO17" s="821"/>
      <c r="HRP17" s="821"/>
      <c r="HRQ17" s="821"/>
      <c r="HRR17" s="821"/>
      <c r="HRS17" s="821"/>
      <c r="HRT17" s="821"/>
      <c r="HRU17" s="821"/>
      <c r="HRV17" s="821"/>
      <c r="HRW17" s="821"/>
      <c r="HRX17" s="821"/>
      <c r="HRY17" s="821"/>
      <c r="HRZ17" s="821"/>
      <c r="HSA17" s="821"/>
      <c r="HSB17" s="821"/>
      <c r="HSC17" s="821"/>
      <c r="HSD17" s="821"/>
      <c r="HSE17" s="821"/>
      <c r="HSF17" s="821"/>
      <c r="HSG17" s="821"/>
      <c r="HSH17" s="821"/>
      <c r="HSI17" s="821"/>
      <c r="HSJ17" s="821"/>
      <c r="HSK17" s="821"/>
      <c r="HSL17" s="821"/>
      <c r="HSM17" s="821"/>
      <c r="HSN17" s="821"/>
      <c r="HSO17" s="821"/>
      <c r="HSP17" s="821"/>
      <c r="HSQ17" s="821"/>
      <c r="HSR17" s="821"/>
      <c r="HSS17" s="821"/>
      <c r="HST17" s="821"/>
      <c r="HSU17" s="821"/>
      <c r="HSV17" s="821"/>
      <c r="HSW17" s="821"/>
      <c r="HSX17" s="821"/>
      <c r="HSY17" s="821"/>
      <c r="HSZ17" s="821"/>
      <c r="HTA17" s="821"/>
      <c r="HTB17" s="821"/>
      <c r="HTC17" s="821"/>
      <c r="HTD17" s="821"/>
      <c r="HTE17" s="821"/>
      <c r="HTF17" s="821"/>
      <c r="HTG17" s="821"/>
      <c r="HTH17" s="821"/>
      <c r="HTI17" s="821"/>
      <c r="HTJ17" s="821"/>
      <c r="HTK17" s="821"/>
      <c r="HTL17" s="821"/>
      <c r="HTM17" s="821"/>
      <c r="HTN17" s="821"/>
      <c r="HTO17" s="821"/>
      <c r="HTP17" s="821"/>
      <c r="HTQ17" s="821"/>
      <c r="HTR17" s="821"/>
      <c r="HTS17" s="821"/>
      <c r="HTT17" s="821"/>
      <c r="HTU17" s="821"/>
      <c r="HTV17" s="821"/>
      <c r="HTW17" s="821"/>
      <c r="HTX17" s="821"/>
      <c r="HTY17" s="821"/>
      <c r="HTZ17" s="821"/>
      <c r="HUA17" s="821"/>
      <c r="HUB17" s="821"/>
      <c r="HUC17" s="821"/>
      <c r="HUD17" s="821"/>
      <c r="HUE17" s="821"/>
      <c r="HUF17" s="821"/>
      <c r="HUG17" s="821"/>
      <c r="HUH17" s="821"/>
      <c r="HUI17" s="821"/>
      <c r="HUJ17" s="821"/>
      <c r="HUK17" s="821"/>
      <c r="HUL17" s="821"/>
      <c r="HUM17" s="821"/>
      <c r="HUN17" s="821"/>
      <c r="HUO17" s="821"/>
      <c r="HUP17" s="821"/>
      <c r="HUQ17" s="821"/>
      <c r="HUR17" s="821"/>
      <c r="HUS17" s="821"/>
      <c r="HUT17" s="821"/>
      <c r="HUU17" s="821"/>
      <c r="HUV17" s="821"/>
      <c r="HUW17" s="821"/>
      <c r="HUX17" s="821"/>
      <c r="HUY17" s="821"/>
      <c r="HUZ17" s="821"/>
      <c r="HVA17" s="821"/>
      <c r="HVB17" s="821"/>
      <c r="HVC17" s="821"/>
      <c r="HVD17" s="821"/>
      <c r="HVE17" s="821"/>
      <c r="HVF17" s="821"/>
      <c r="HVG17" s="821"/>
      <c r="HVH17" s="821"/>
      <c r="HVI17" s="821"/>
      <c r="HVJ17" s="821"/>
      <c r="HVK17" s="821"/>
      <c r="HVL17" s="821"/>
      <c r="HVM17" s="821"/>
      <c r="HVN17" s="821"/>
      <c r="HVO17" s="821"/>
      <c r="HVP17" s="821"/>
      <c r="HVQ17" s="821"/>
      <c r="HVR17" s="821"/>
      <c r="HVS17" s="821"/>
      <c r="HVT17" s="821"/>
      <c r="HVU17" s="821"/>
      <c r="HVV17" s="821"/>
      <c r="HVW17" s="821"/>
      <c r="HVX17" s="821"/>
      <c r="HVY17" s="821"/>
      <c r="HVZ17" s="821"/>
      <c r="HWA17" s="821"/>
      <c r="HWB17" s="821"/>
      <c r="HWC17" s="821"/>
      <c r="HWD17" s="821"/>
      <c r="HWE17" s="821"/>
      <c r="HWF17" s="821"/>
      <c r="HWG17" s="821"/>
      <c r="HWH17" s="821"/>
      <c r="HWI17" s="821"/>
      <c r="HWJ17" s="821"/>
      <c r="HWK17" s="821"/>
      <c r="HWL17" s="821"/>
      <c r="HWM17" s="821"/>
      <c r="HWN17" s="821"/>
      <c r="HWO17" s="821"/>
      <c r="HWP17" s="821"/>
      <c r="HWQ17" s="821"/>
      <c r="HWR17" s="821"/>
      <c r="HWS17" s="821"/>
      <c r="HWT17" s="821"/>
      <c r="HWU17" s="821"/>
      <c r="HWV17" s="821"/>
      <c r="HWW17" s="821"/>
      <c r="HWX17" s="821"/>
      <c r="HWY17" s="821"/>
      <c r="HWZ17" s="821"/>
      <c r="HXA17" s="821"/>
      <c r="HXB17" s="821"/>
      <c r="HXC17" s="821"/>
      <c r="HXD17" s="821"/>
      <c r="HXE17" s="821"/>
      <c r="HXF17" s="821"/>
      <c r="HXG17" s="821"/>
      <c r="HXH17" s="821"/>
      <c r="HXI17" s="821"/>
      <c r="HXJ17" s="821"/>
      <c r="HXK17" s="821"/>
      <c r="HXL17" s="821"/>
      <c r="HXM17" s="821"/>
      <c r="HXN17" s="821"/>
      <c r="HXO17" s="821"/>
      <c r="HXP17" s="821"/>
      <c r="HXQ17" s="821"/>
      <c r="HXR17" s="821"/>
      <c r="HXS17" s="821"/>
      <c r="HXT17" s="821"/>
      <c r="HXU17" s="821"/>
      <c r="HXV17" s="821"/>
      <c r="HXW17" s="821"/>
      <c r="HXX17" s="821"/>
      <c r="HXY17" s="821"/>
      <c r="HXZ17" s="821"/>
      <c r="HYA17" s="821"/>
      <c r="HYB17" s="821"/>
      <c r="HYC17" s="821"/>
      <c r="HYD17" s="821"/>
      <c r="HYE17" s="821"/>
      <c r="HYF17" s="821"/>
      <c r="HYG17" s="821"/>
      <c r="HYH17" s="821"/>
      <c r="HYI17" s="821"/>
      <c r="HYJ17" s="821"/>
      <c r="HYK17" s="821"/>
      <c r="HYL17" s="821"/>
      <c r="HYM17" s="821"/>
      <c r="HYN17" s="821"/>
      <c r="HYO17" s="821"/>
      <c r="HYP17" s="821"/>
      <c r="HYQ17" s="821"/>
      <c r="HYR17" s="821"/>
      <c r="HYS17" s="821"/>
      <c r="HYT17" s="821"/>
      <c r="HYU17" s="821"/>
      <c r="HYV17" s="821"/>
      <c r="HYW17" s="821"/>
      <c r="HYX17" s="821"/>
      <c r="HYY17" s="821"/>
      <c r="HYZ17" s="821"/>
      <c r="HZA17" s="821"/>
      <c r="HZB17" s="821"/>
      <c r="HZC17" s="821"/>
      <c r="HZD17" s="821"/>
      <c r="HZE17" s="821"/>
      <c r="HZF17" s="821"/>
      <c r="HZG17" s="821"/>
      <c r="HZH17" s="821"/>
      <c r="HZI17" s="821"/>
      <c r="HZJ17" s="821"/>
      <c r="HZK17" s="821"/>
      <c r="HZL17" s="821"/>
      <c r="HZM17" s="821"/>
      <c r="HZN17" s="821"/>
      <c r="HZO17" s="821"/>
      <c r="HZP17" s="821"/>
      <c r="HZQ17" s="821"/>
      <c r="HZR17" s="821"/>
      <c r="HZS17" s="821"/>
      <c r="HZT17" s="821"/>
      <c r="HZU17" s="821"/>
      <c r="HZV17" s="821"/>
      <c r="HZW17" s="821"/>
      <c r="HZX17" s="821"/>
      <c r="HZY17" s="821"/>
      <c r="HZZ17" s="821"/>
      <c r="IAA17" s="821"/>
      <c r="IAB17" s="821"/>
      <c r="IAC17" s="821"/>
      <c r="IAD17" s="821"/>
      <c r="IAE17" s="821"/>
      <c r="IAF17" s="821"/>
      <c r="IAG17" s="821"/>
      <c r="IAH17" s="821"/>
      <c r="IAI17" s="821"/>
      <c r="IAJ17" s="821"/>
      <c r="IAK17" s="821"/>
      <c r="IAL17" s="821"/>
      <c r="IAM17" s="821"/>
      <c r="IAN17" s="821"/>
      <c r="IAO17" s="821"/>
      <c r="IAP17" s="821"/>
      <c r="IAQ17" s="821"/>
      <c r="IAR17" s="821"/>
      <c r="IAS17" s="821"/>
      <c r="IAT17" s="821"/>
      <c r="IAU17" s="821"/>
      <c r="IAV17" s="821"/>
      <c r="IAW17" s="821"/>
      <c r="IAX17" s="821"/>
      <c r="IAY17" s="821"/>
      <c r="IAZ17" s="821"/>
      <c r="IBA17" s="821"/>
      <c r="IBB17" s="821"/>
      <c r="IBC17" s="821"/>
      <c r="IBD17" s="821"/>
      <c r="IBE17" s="821"/>
      <c r="IBF17" s="821"/>
      <c r="IBG17" s="821"/>
      <c r="IBH17" s="821"/>
      <c r="IBI17" s="821"/>
      <c r="IBJ17" s="821"/>
      <c r="IBK17" s="821"/>
      <c r="IBL17" s="821"/>
      <c r="IBM17" s="821"/>
      <c r="IBN17" s="821"/>
      <c r="IBO17" s="821"/>
      <c r="IBP17" s="821"/>
      <c r="IBQ17" s="821"/>
      <c r="IBR17" s="821"/>
      <c r="IBS17" s="821"/>
      <c r="IBT17" s="821"/>
      <c r="IBU17" s="821"/>
      <c r="IBV17" s="821"/>
      <c r="IBW17" s="821"/>
      <c r="IBX17" s="821"/>
      <c r="IBY17" s="821"/>
      <c r="IBZ17" s="821"/>
      <c r="ICA17" s="821"/>
      <c r="ICB17" s="821"/>
      <c r="ICC17" s="821"/>
      <c r="ICD17" s="821"/>
      <c r="ICE17" s="821"/>
      <c r="ICF17" s="821"/>
      <c r="ICG17" s="821"/>
      <c r="ICH17" s="821"/>
      <c r="ICI17" s="821"/>
      <c r="ICJ17" s="821"/>
      <c r="ICK17" s="821"/>
      <c r="ICL17" s="821"/>
      <c r="ICM17" s="821"/>
      <c r="ICN17" s="821"/>
      <c r="ICO17" s="821"/>
      <c r="ICP17" s="821"/>
      <c r="ICQ17" s="821"/>
      <c r="ICR17" s="821"/>
      <c r="ICS17" s="821"/>
      <c r="ICT17" s="821"/>
      <c r="ICU17" s="821"/>
      <c r="ICV17" s="821"/>
      <c r="ICW17" s="821"/>
      <c r="ICX17" s="821"/>
      <c r="ICY17" s="821"/>
      <c r="ICZ17" s="821"/>
      <c r="IDA17" s="821"/>
      <c r="IDB17" s="821"/>
      <c r="IDC17" s="821"/>
      <c r="IDD17" s="821"/>
      <c r="IDE17" s="821"/>
      <c r="IDF17" s="821"/>
      <c r="IDG17" s="821"/>
      <c r="IDH17" s="821"/>
      <c r="IDI17" s="821"/>
      <c r="IDJ17" s="821"/>
      <c r="IDK17" s="821"/>
      <c r="IDL17" s="821"/>
      <c r="IDM17" s="821"/>
      <c r="IDN17" s="821"/>
      <c r="IDO17" s="821"/>
      <c r="IDP17" s="821"/>
      <c r="IDQ17" s="821"/>
      <c r="IDR17" s="821"/>
      <c r="IDS17" s="821"/>
      <c r="IDT17" s="821"/>
      <c r="IDU17" s="821"/>
      <c r="IDV17" s="821"/>
      <c r="IDW17" s="821"/>
      <c r="IDX17" s="821"/>
      <c r="IDY17" s="821"/>
      <c r="IDZ17" s="821"/>
      <c r="IEA17" s="821"/>
      <c r="IEB17" s="821"/>
      <c r="IEC17" s="821"/>
      <c r="IED17" s="821"/>
      <c r="IEE17" s="821"/>
      <c r="IEF17" s="821"/>
      <c r="IEG17" s="821"/>
      <c r="IEH17" s="821"/>
      <c r="IEI17" s="821"/>
      <c r="IEJ17" s="821"/>
      <c r="IEK17" s="821"/>
      <c r="IEL17" s="821"/>
      <c r="IEM17" s="821"/>
      <c r="IEN17" s="821"/>
      <c r="IEO17" s="821"/>
      <c r="IEP17" s="821"/>
      <c r="IEQ17" s="821"/>
      <c r="IER17" s="821"/>
      <c r="IES17" s="821"/>
      <c r="IET17" s="821"/>
      <c r="IEU17" s="821"/>
      <c r="IEV17" s="821"/>
      <c r="IEW17" s="821"/>
      <c r="IEX17" s="821"/>
      <c r="IEY17" s="821"/>
      <c r="IEZ17" s="821"/>
      <c r="IFA17" s="821"/>
      <c r="IFB17" s="821"/>
      <c r="IFC17" s="821"/>
      <c r="IFD17" s="821"/>
      <c r="IFE17" s="821"/>
      <c r="IFF17" s="821"/>
      <c r="IFG17" s="821"/>
      <c r="IFH17" s="821"/>
      <c r="IFI17" s="821"/>
      <c r="IFJ17" s="821"/>
      <c r="IFK17" s="821"/>
      <c r="IFL17" s="821"/>
      <c r="IFM17" s="821"/>
      <c r="IFN17" s="821"/>
      <c r="IFO17" s="821"/>
      <c r="IFP17" s="821"/>
      <c r="IFQ17" s="821"/>
      <c r="IFR17" s="821"/>
      <c r="IFS17" s="821"/>
      <c r="IFT17" s="821"/>
      <c r="IFU17" s="821"/>
      <c r="IFV17" s="821"/>
      <c r="IFW17" s="821"/>
      <c r="IFX17" s="821"/>
      <c r="IFY17" s="821"/>
      <c r="IFZ17" s="821"/>
      <c r="IGA17" s="821"/>
      <c r="IGB17" s="821"/>
      <c r="IGC17" s="821"/>
      <c r="IGD17" s="821"/>
      <c r="IGE17" s="821"/>
      <c r="IGF17" s="821"/>
      <c r="IGG17" s="821"/>
      <c r="IGH17" s="821"/>
      <c r="IGI17" s="821"/>
      <c r="IGJ17" s="821"/>
      <c r="IGK17" s="821"/>
      <c r="IGL17" s="821"/>
      <c r="IGM17" s="821"/>
      <c r="IGN17" s="821"/>
      <c r="IGO17" s="821"/>
      <c r="IGP17" s="821"/>
      <c r="IGQ17" s="821"/>
      <c r="IGR17" s="821"/>
      <c r="IGS17" s="821"/>
      <c r="IGT17" s="821"/>
      <c r="IGU17" s="821"/>
      <c r="IGV17" s="821"/>
      <c r="IGW17" s="821"/>
      <c r="IGX17" s="821"/>
      <c r="IGY17" s="821"/>
      <c r="IGZ17" s="821"/>
      <c r="IHA17" s="821"/>
      <c r="IHB17" s="821"/>
      <c r="IHC17" s="821"/>
      <c r="IHD17" s="821"/>
      <c r="IHE17" s="821"/>
      <c r="IHF17" s="821"/>
      <c r="IHG17" s="821"/>
      <c r="IHH17" s="821"/>
      <c r="IHI17" s="821"/>
      <c r="IHJ17" s="821"/>
      <c r="IHK17" s="821"/>
      <c r="IHL17" s="821"/>
      <c r="IHM17" s="821"/>
      <c r="IHN17" s="821"/>
      <c r="IHO17" s="821"/>
      <c r="IHP17" s="821"/>
      <c r="IHQ17" s="821"/>
      <c r="IHR17" s="821"/>
      <c r="IHS17" s="821"/>
      <c r="IHT17" s="821"/>
      <c r="IHU17" s="821"/>
      <c r="IHV17" s="821"/>
      <c r="IHW17" s="821"/>
      <c r="IHX17" s="821"/>
      <c r="IHY17" s="821"/>
      <c r="IHZ17" s="821"/>
      <c r="IIA17" s="821"/>
      <c r="IIB17" s="821"/>
      <c r="IIC17" s="821"/>
      <c r="IID17" s="821"/>
      <c r="IIE17" s="821"/>
      <c r="IIF17" s="821"/>
      <c r="IIG17" s="821"/>
      <c r="IIH17" s="821"/>
      <c r="III17" s="821"/>
      <c r="IIJ17" s="821"/>
      <c r="IIK17" s="821"/>
      <c r="IIL17" s="821"/>
      <c r="IIM17" s="821"/>
      <c r="IIN17" s="821"/>
      <c r="IIO17" s="821"/>
      <c r="IIP17" s="821"/>
      <c r="IIQ17" s="821"/>
      <c r="IIR17" s="821"/>
      <c r="IIS17" s="821"/>
      <c r="IIT17" s="821"/>
      <c r="IIU17" s="821"/>
      <c r="IIV17" s="821"/>
      <c r="IIW17" s="821"/>
      <c r="IIX17" s="821"/>
      <c r="IIY17" s="821"/>
      <c r="IIZ17" s="821"/>
      <c r="IJA17" s="821"/>
      <c r="IJB17" s="821"/>
      <c r="IJC17" s="821"/>
      <c r="IJD17" s="821"/>
      <c r="IJE17" s="821"/>
      <c r="IJF17" s="821"/>
      <c r="IJG17" s="821"/>
      <c r="IJH17" s="821"/>
      <c r="IJI17" s="821"/>
      <c r="IJJ17" s="821"/>
      <c r="IJK17" s="821"/>
      <c r="IJL17" s="821"/>
      <c r="IJM17" s="821"/>
      <c r="IJN17" s="821"/>
      <c r="IJO17" s="821"/>
      <c r="IJP17" s="821"/>
      <c r="IJQ17" s="821"/>
      <c r="IJR17" s="821"/>
      <c r="IJS17" s="821"/>
      <c r="IJT17" s="821"/>
      <c r="IJU17" s="821"/>
      <c r="IJV17" s="821"/>
      <c r="IJW17" s="821"/>
      <c r="IJX17" s="821"/>
      <c r="IJY17" s="821"/>
      <c r="IJZ17" s="821"/>
      <c r="IKA17" s="821"/>
      <c r="IKB17" s="821"/>
      <c r="IKC17" s="821"/>
      <c r="IKD17" s="821"/>
      <c r="IKE17" s="821"/>
      <c r="IKF17" s="821"/>
      <c r="IKG17" s="821"/>
      <c r="IKH17" s="821"/>
      <c r="IKI17" s="821"/>
      <c r="IKJ17" s="821"/>
      <c r="IKK17" s="821"/>
      <c r="IKL17" s="821"/>
      <c r="IKM17" s="821"/>
      <c r="IKN17" s="821"/>
      <c r="IKO17" s="821"/>
      <c r="IKP17" s="821"/>
      <c r="IKQ17" s="821"/>
      <c r="IKR17" s="821"/>
      <c r="IKS17" s="821"/>
      <c r="IKT17" s="821"/>
      <c r="IKU17" s="821"/>
      <c r="IKV17" s="821"/>
      <c r="IKW17" s="821"/>
      <c r="IKX17" s="821"/>
      <c r="IKY17" s="821"/>
      <c r="IKZ17" s="821"/>
      <c r="ILA17" s="821"/>
      <c r="ILB17" s="821"/>
      <c r="ILC17" s="821"/>
      <c r="ILD17" s="821"/>
      <c r="ILE17" s="821"/>
      <c r="ILF17" s="821"/>
      <c r="ILG17" s="821"/>
      <c r="ILH17" s="821"/>
      <c r="ILI17" s="821"/>
      <c r="ILJ17" s="821"/>
      <c r="ILK17" s="821"/>
      <c r="ILL17" s="821"/>
      <c r="ILM17" s="821"/>
      <c r="ILN17" s="821"/>
      <c r="ILO17" s="821"/>
      <c r="ILP17" s="821"/>
      <c r="ILQ17" s="821"/>
      <c r="ILR17" s="821"/>
      <c r="ILS17" s="821"/>
      <c r="ILT17" s="821"/>
      <c r="ILU17" s="821"/>
      <c r="ILV17" s="821"/>
      <c r="ILW17" s="821"/>
      <c r="ILX17" s="821"/>
      <c r="ILY17" s="821"/>
      <c r="ILZ17" s="821"/>
      <c r="IMA17" s="821"/>
      <c r="IMB17" s="821"/>
      <c r="IMC17" s="821"/>
      <c r="IMD17" s="821"/>
      <c r="IME17" s="821"/>
      <c r="IMF17" s="821"/>
      <c r="IMG17" s="821"/>
      <c r="IMH17" s="821"/>
      <c r="IMI17" s="821"/>
      <c r="IMJ17" s="821"/>
      <c r="IMK17" s="821"/>
      <c r="IML17" s="821"/>
      <c r="IMM17" s="821"/>
      <c r="IMN17" s="821"/>
      <c r="IMO17" s="821"/>
      <c r="IMP17" s="821"/>
      <c r="IMQ17" s="821"/>
      <c r="IMR17" s="821"/>
      <c r="IMS17" s="821"/>
      <c r="IMT17" s="821"/>
      <c r="IMU17" s="821"/>
      <c r="IMV17" s="821"/>
      <c r="IMW17" s="821"/>
      <c r="IMX17" s="821"/>
      <c r="IMY17" s="821"/>
      <c r="IMZ17" s="821"/>
      <c r="INA17" s="821"/>
      <c r="INB17" s="821"/>
      <c r="INC17" s="821"/>
      <c r="IND17" s="821"/>
      <c r="INE17" s="821"/>
      <c r="INF17" s="821"/>
      <c r="ING17" s="821"/>
      <c r="INH17" s="821"/>
      <c r="INI17" s="821"/>
      <c r="INJ17" s="821"/>
      <c r="INK17" s="821"/>
      <c r="INL17" s="821"/>
      <c r="INM17" s="821"/>
      <c r="INN17" s="821"/>
      <c r="INO17" s="821"/>
      <c r="INP17" s="821"/>
      <c r="INQ17" s="821"/>
      <c r="INR17" s="821"/>
      <c r="INS17" s="821"/>
      <c r="INT17" s="821"/>
      <c r="INU17" s="821"/>
      <c r="INV17" s="821"/>
      <c r="INW17" s="821"/>
      <c r="INX17" s="821"/>
      <c r="INY17" s="821"/>
      <c r="INZ17" s="821"/>
      <c r="IOA17" s="821"/>
      <c r="IOB17" s="821"/>
      <c r="IOC17" s="821"/>
      <c r="IOD17" s="821"/>
      <c r="IOE17" s="821"/>
      <c r="IOF17" s="821"/>
      <c r="IOG17" s="821"/>
      <c r="IOH17" s="821"/>
      <c r="IOI17" s="821"/>
      <c r="IOJ17" s="821"/>
      <c r="IOK17" s="821"/>
      <c r="IOL17" s="821"/>
      <c r="IOM17" s="821"/>
      <c r="ION17" s="821"/>
      <c r="IOO17" s="821"/>
      <c r="IOP17" s="821"/>
      <c r="IOQ17" s="821"/>
      <c r="IOR17" s="821"/>
      <c r="IOS17" s="821"/>
      <c r="IOT17" s="821"/>
      <c r="IOU17" s="821"/>
      <c r="IOV17" s="821"/>
      <c r="IOW17" s="821"/>
      <c r="IOX17" s="821"/>
      <c r="IOY17" s="821"/>
      <c r="IOZ17" s="821"/>
      <c r="IPA17" s="821"/>
      <c r="IPB17" s="821"/>
      <c r="IPC17" s="821"/>
      <c r="IPD17" s="821"/>
      <c r="IPE17" s="821"/>
      <c r="IPF17" s="821"/>
      <c r="IPG17" s="821"/>
      <c r="IPH17" s="821"/>
      <c r="IPI17" s="821"/>
      <c r="IPJ17" s="821"/>
      <c r="IPK17" s="821"/>
      <c r="IPL17" s="821"/>
      <c r="IPM17" s="821"/>
      <c r="IPN17" s="821"/>
      <c r="IPO17" s="821"/>
      <c r="IPP17" s="821"/>
      <c r="IPQ17" s="821"/>
      <c r="IPR17" s="821"/>
      <c r="IPS17" s="821"/>
      <c r="IPT17" s="821"/>
      <c r="IPU17" s="821"/>
      <c r="IPV17" s="821"/>
      <c r="IPW17" s="821"/>
      <c r="IPX17" s="821"/>
      <c r="IPY17" s="821"/>
      <c r="IPZ17" s="821"/>
      <c r="IQA17" s="821"/>
      <c r="IQB17" s="821"/>
      <c r="IQC17" s="821"/>
      <c r="IQD17" s="821"/>
      <c r="IQE17" s="821"/>
      <c r="IQF17" s="821"/>
      <c r="IQG17" s="821"/>
      <c r="IQH17" s="821"/>
      <c r="IQI17" s="821"/>
      <c r="IQJ17" s="821"/>
      <c r="IQK17" s="821"/>
      <c r="IQL17" s="821"/>
      <c r="IQM17" s="821"/>
      <c r="IQN17" s="821"/>
      <c r="IQO17" s="821"/>
      <c r="IQP17" s="821"/>
      <c r="IQQ17" s="821"/>
      <c r="IQR17" s="821"/>
      <c r="IQS17" s="821"/>
      <c r="IQT17" s="821"/>
      <c r="IQU17" s="821"/>
      <c r="IQV17" s="821"/>
      <c r="IQW17" s="821"/>
      <c r="IQX17" s="821"/>
      <c r="IQY17" s="821"/>
      <c r="IQZ17" s="821"/>
      <c r="IRA17" s="821"/>
      <c r="IRB17" s="821"/>
      <c r="IRC17" s="821"/>
      <c r="IRD17" s="821"/>
      <c r="IRE17" s="821"/>
      <c r="IRF17" s="821"/>
      <c r="IRG17" s="821"/>
      <c r="IRH17" s="821"/>
      <c r="IRI17" s="821"/>
      <c r="IRJ17" s="821"/>
      <c r="IRK17" s="821"/>
      <c r="IRL17" s="821"/>
      <c r="IRM17" s="821"/>
      <c r="IRN17" s="821"/>
      <c r="IRO17" s="821"/>
      <c r="IRP17" s="821"/>
      <c r="IRQ17" s="821"/>
      <c r="IRR17" s="821"/>
      <c r="IRS17" s="821"/>
      <c r="IRT17" s="821"/>
      <c r="IRU17" s="821"/>
      <c r="IRV17" s="821"/>
      <c r="IRW17" s="821"/>
      <c r="IRX17" s="821"/>
      <c r="IRY17" s="821"/>
      <c r="IRZ17" s="821"/>
      <c r="ISA17" s="821"/>
      <c r="ISB17" s="821"/>
      <c r="ISC17" s="821"/>
      <c r="ISD17" s="821"/>
      <c r="ISE17" s="821"/>
      <c r="ISF17" s="821"/>
      <c r="ISG17" s="821"/>
      <c r="ISH17" s="821"/>
      <c r="ISI17" s="821"/>
      <c r="ISJ17" s="821"/>
      <c r="ISK17" s="821"/>
      <c r="ISL17" s="821"/>
      <c r="ISM17" s="821"/>
      <c r="ISN17" s="821"/>
      <c r="ISO17" s="821"/>
      <c r="ISP17" s="821"/>
      <c r="ISQ17" s="821"/>
      <c r="ISR17" s="821"/>
      <c r="ISS17" s="821"/>
      <c r="IST17" s="821"/>
      <c r="ISU17" s="821"/>
      <c r="ISV17" s="821"/>
      <c r="ISW17" s="821"/>
      <c r="ISX17" s="821"/>
      <c r="ISY17" s="821"/>
      <c r="ISZ17" s="821"/>
      <c r="ITA17" s="821"/>
      <c r="ITB17" s="821"/>
      <c r="ITC17" s="821"/>
      <c r="ITD17" s="821"/>
      <c r="ITE17" s="821"/>
      <c r="ITF17" s="821"/>
      <c r="ITG17" s="821"/>
      <c r="ITH17" s="821"/>
      <c r="ITI17" s="821"/>
      <c r="ITJ17" s="821"/>
      <c r="ITK17" s="821"/>
      <c r="ITL17" s="821"/>
      <c r="ITM17" s="821"/>
      <c r="ITN17" s="821"/>
      <c r="ITO17" s="821"/>
      <c r="ITP17" s="821"/>
      <c r="ITQ17" s="821"/>
      <c r="ITR17" s="821"/>
      <c r="ITS17" s="821"/>
      <c r="ITT17" s="821"/>
      <c r="ITU17" s="821"/>
      <c r="ITV17" s="821"/>
      <c r="ITW17" s="821"/>
      <c r="ITX17" s="821"/>
      <c r="ITY17" s="821"/>
      <c r="ITZ17" s="821"/>
      <c r="IUA17" s="821"/>
      <c r="IUB17" s="821"/>
      <c r="IUC17" s="821"/>
      <c r="IUD17" s="821"/>
      <c r="IUE17" s="821"/>
      <c r="IUF17" s="821"/>
      <c r="IUG17" s="821"/>
      <c r="IUH17" s="821"/>
      <c r="IUI17" s="821"/>
      <c r="IUJ17" s="821"/>
      <c r="IUK17" s="821"/>
      <c r="IUL17" s="821"/>
      <c r="IUM17" s="821"/>
      <c r="IUN17" s="821"/>
      <c r="IUO17" s="821"/>
      <c r="IUP17" s="821"/>
      <c r="IUQ17" s="821"/>
      <c r="IUR17" s="821"/>
      <c r="IUS17" s="821"/>
      <c r="IUT17" s="821"/>
      <c r="IUU17" s="821"/>
      <c r="IUV17" s="821"/>
      <c r="IUW17" s="821"/>
      <c r="IUX17" s="821"/>
      <c r="IUY17" s="821"/>
      <c r="IUZ17" s="821"/>
      <c r="IVA17" s="821"/>
      <c r="IVB17" s="821"/>
      <c r="IVC17" s="821"/>
      <c r="IVD17" s="821"/>
      <c r="IVE17" s="821"/>
      <c r="IVF17" s="821"/>
      <c r="IVG17" s="821"/>
      <c r="IVH17" s="821"/>
      <c r="IVI17" s="821"/>
      <c r="IVJ17" s="821"/>
      <c r="IVK17" s="821"/>
      <c r="IVL17" s="821"/>
      <c r="IVM17" s="821"/>
      <c r="IVN17" s="821"/>
      <c r="IVO17" s="821"/>
      <c r="IVP17" s="821"/>
      <c r="IVQ17" s="821"/>
      <c r="IVR17" s="821"/>
      <c r="IVS17" s="821"/>
      <c r="IVT17" s="821"/>
      <c r="IVU17" s="821"/>
      <c r="IVV17" s="821"/>
      <c r="IVW17" s="821"/>
      <c r="IVX17" s="821"/>
      <c r="IVY17" s="821"/>
      <c r="IVZ17" s="821"/>
      <c r="IWA17" s="821"/>
      <c r="IWB17" s="821"/>
      <c r="IWC17" s="821"/>
      <c r="IWD17" s="821"/>
      <c r="IWE17" s="821"/>
      <c r="IWF17" s="821"/>
      <c r="IWG17" s="821"/>
      <c r="IWH17" s="821"/>
      <c r="IWI17" s="821"/>
      <c r="IWJ17" s="821"/>
      <c r="IWK17" s="821"/>
      <c r="IWL17" s="821"/>
      <c r="IWM17" s="821"/>
      <c r="IWN17" s="821"/>
      <c r="IWO17" s="821"/>
      <c r="IWP17" s="821"/>
      <c r="IWQ17" s="821"/>
      <c r="IWR17" s="821"/>
      <c r="IWS17" s="821"/>
      <c r="IWT17" s="821"/>
      <c r="IWU17" s="821"/>
      <c r="IWV17" s="821"/>
      <c r="IWW17" s="821"/>
      <c r="IWX17" s="821"/>
      <c r="IWY17" s="821"/>
      <c r="IWZ17" s="821"/>
      <c r="IXA17" s="821"/>
      <c r="IXB17" s="821"/>
      <c r="IXC17" s="821"/>
      <c r="IXD17" s="821"/>
      <c r="IXE17" s="821"/>
      <c r="IXF17" s="821"/>
      <c r="IXG17" s="821"/>
      <c r="IXH17" s="821"/>
      <c r="IXI17" s="821"/>
      <c r="IXJ17" s="821"/>
      <c r="IXK17" s="821"/>
      <c r="IXL17" s="821"/>
      <c r="IXM17" s="821"/>
      <c r="IXN17" s="821"/>
      <c r="IXO17" s="821"/>
      <c r="IXP17" s="821"/>
      <c r="IXQ17" s="821"/>
      <c r="IXR17" s="821"/>
      <c r="IXS17" s="821"/>
      <c r="IXT17" s="821"/>
      <c r="IXU17" s="821"/>
      <c r="IXV17" s="821"/>
      <c r="IXW17" s="821"/>
      <c r="IXX17" s="821"/>
      <c r="IXY17" s="821"/>
      <c r="IXZ17" s="821"/>
      <c r="IYA17" s="821"/>
      <c r="IYB17" s="821"/>
      <c r="IYC17" s="821"/>
      <c r="IYD17" s="821"/>
      <c r="IYE17" s="821"/>
      <c r="IYF17" s="821"/>
      <c r="IYG17" s="821"/>
      <c r="IYH17" s="821"/>
      <c r="IYI17" s="821"/>
      <c r="IYJ17" s="821"/>
      <c r="IYK17" s="821"/>
      <c r="IYL17" s="821"/>
      <c r="IYM17" s="821"/>
      <c r="IYN17" s="821"/>
      <c r="IYO17" s="821"/>
      <c r="IYP17" s="821"/>
      <c r="IYQ17" s="821"/>
      <c r="IYR17" s="821"/>
      <c r="IYS17" s="821"/>
      <c r="IYT17" s="821"/>
      <c r="IYU17" s="821"/>
      <c r="IYV17" s="821"/>
      <c r="IYW17" s="821"/>
      <c r="IYX17" s="821"/>
      <c r="IYY17" s="821"/>
      <c r="IYZ17" s="821"/>
      <c r="IZA17" s="821"/>
      <c r="IZB17" s="821"/>
      <c r="IZC17" s="821"/>
      <c r="IZD17" s="821"/>
      <c r="IZE17" s="821"/>
      <c r="IZF17" s="821"/>
      <c r="IZG17" s="821"/>
      <c r="IZH17" s="821"/>
      <c r="IZI17" s="821"/>
      <c r="IZJ17" s="821"/>
      <c r="IZK17" s="821"/>
      <c r="IZL17" s="821"/>
      <c r="IZM17" s="821"/>
      <c r="IZN17" s="821"/>
      <c r="IZO17" s="821"/>
      <c r="IZP17" s="821"/>
      <c r="IZQ17" s="821"/>
      <c r="IZR17" s="821"/>
      <c r="IZS17" s="821"/>
      <c r="IZT17" s="821"/>
      <c r="IZU17" s="821"/>
      <c r="IZV17" s="821"/>
      <c r="IZW17" s="821"/>
      <c r="IZX17" s="821"/>
      <c r="IZY17" s="821"/>
      <c r="IZZ17" s="821"/>
      <c r="JAA17" s="821"/>
      <c r="JAB17" s="821"/>
      <c r="JAC17" s="821"/>
      <c r="JAD17" s="821"/>
      <c r="JAE17" s="821"/>
      <c r="JAF17" s="821"/>
      <c r="JAG17" s="821"/>
      <c r="JAH17" s="821"/>
      <c r="JAI17" s="821"/>
      <c r="JAJ17" s="821"/>
      <c r="JAK17" s="821"/>
      <c r="JAL17" s="821"/>
      <c r="JAM17" s="821"/>
      <c r="JAN17" s="821"/>
      <c r="JAO17" s="821"/>
      <c r="JAP17" s="821"/>
      <c r="JAQ17" s="821"/>
      <c r="JAR17" s="821"/>
      <c r="JAS17" s="821"/>
      <c r="JAT17" s="821"/>
      <c r="JAU17" s="821"/>
      <c r="JAV17" s="821"/>
      <c r="JAW17" s="821"/>
      <c r="JAX17" s="821"/>
      <c r="JAY17" s="821"/>
      <c r="JAZ17" s="821"/>
      <c r="JBA17" s="821"/>
      <c r="JBB17" s="821"/>
      <c r="JBC17" s="821"/>
      <c r="JBD17" s="821"/>
      <c r="JBE17" s="821"/>
      <c r="JBF17" s="821"/>
      <c r="JBG17" s="821"/>
      <c r="JBH17" s="821"/>
      <c r="JBI17" s="821"/>
      <c r="JBJ17" s="821"/>
      <c r="JBK17" s="821"/>
      <c r="JBL17" s="821"/>
      <c r="JBM17" s="821"/>
      <c r="JBN17" s="821"/>
      <c r="JBO17" s="821"/>
      <c r="JBP17" s="821"/>
      <c r="JBQ17" s="821"/>
      <c r="JBR17" s="821"/>
      <c r="JBS17" s="821"/>
      <c r="JBT17" s="821"/>
      <c r="JBU17" s="821"/>
      <c r="JBV17" s="821"/>
      <c r="JBW17" s="821"/>
      <c r="JBX17" s="821"/>
      <c r="JBY17" s="821"/>
      <c r="JBZ17" s="821"/>
      <c r="JCA17" s="821"/>
      <c r="JCB17" s="821"/>
      <c r="JCC17" s="821"/>
      <c r="JCD17" s="821"/>
      <c r="JCE17" s="821"/>
      <c r="JCF17" s="821"/>
      <c r="JCG17" s="821"/>
      <c r="JCH17" s="821"/>
      <c r="JCI17" s="821"/>
      <c r="JCJ17" s="821"/>
      <c r="JCK17" s="821"/>
      <c r="JCL17" s="821"/>
      <c r="JCM17" s="821"/>
      <c r="JCN17" s="821"/>
      <c r="JCO17" s="821"/>
      <c r="JCP17" s="821"/>
      <c r="JCQ17" s="821"/>
      <c r="JCR17" s="821"/>
      <c r="JCS17" s="821"/>
      <c r="JCT17" s="821"/>
      <c r="JCU17" s="821"/>
      <c r="JCV17" s="821"/>
      <c r="JCW17" s="821"/>
      <c r="JCX17" s="821"/>
      <c r="JCY17" s="821"/>
      <c r="JCZ17" s="821"/>
      <c r="JDA17" s="821"/>
      <c r="JDB17" s="821"/>
      <c r="JDC17" s="821"/>
      <c r="JDD17" s="821"/>
      <c r="JDE17" s="821"/>
      <c r="JDF17" s="821"/>
      <c r="JDG17" s="821"/>
      <c r="JDH17" s="821"/>
      <c r="JDI17" s="821"/>
      <c r="JDJ17" s="821"/>
      <c r="JDK17" s="821"/>
      <c r="JDL17" s="821"/>
      <c r="JDM17" s="821"/>
      <c r="JDN17" s="821"/>
      <c r="JDO17" s="821"/>
      <c r="JDP17" s="821"/>
      <c r="JDQ17" s="821"/>
      <c r="JDR17" s="821"/>
      <c r="JDS17" s="821"/>
      <c r="JDT17" s="821"/>
      <c r="JDU17" s="821"/>
      <c r="JDV17" s="821"/>
      <c r="JDW17" s="821"/>
      <c r="JDX17" s="821"/>
      <c r="JDY17" s="821"/>
      <c r="JDZ17" s="821"/>
      <c r="JEA17" s="821"/>
      <c r="JEB17" s="821"/>
      <c r="JEC17" s="821"/>
      <c r="JED17" s="821"/>
      <c r="JEE17" s="821"/>
      <c r="JEF17" s="821"/>
      <c r="JEG17" s="821"/>
      <c r="JEH17" s="821"/>
      <c r="JEI17" s="821"/>
      <c r="JEJ17" s="821"/>
      <c r="JEK17" s="821"/>
      <c r="JEL17" s="821"/>
      <c r="JEM17" s="821"/>
      <c r="JEN17" s="821"/>
      <c r="JEO17" s="821"/>
      <c r="JEP17" s="821"/>
      <c r="JEQ17" s="821"/>
      <c r="JER17" s="821"/>
      <c r="JES17" s="821"/>
      <c r="JET17" s="821"/>
      <c r="JEU17" s="821"/>
      <c r="JEV17" s="821"/>
      <c r="JEW17" s="821"/>
      <c r="JEX17" s="821"/>
      <c r="JEY17" s="821"/>
      <c r="JEZ17" s="821"/>
      <c r="JFA17" s="821"/>
      <c r="JFB17" s="821"/>
      <c r="JFC17" s="821"/>
      <c r="JFD17" s="821"/>
      <c r="JFE17" s="821"/>
      <c r="JFF17" s="821"/>
      <c r="JFG17" s="821"/>
      <c r="JFH17" s="821"/>
      <c r="JFI17" s="821"/>
      <c r="JFJ17" s="821"/>
      <c r="JFK17" s="821"/>
      <c r="JFL17" s="821"/>
      <c r="JFM17" s="821"/>
      <c r="JFN17" s="821"/>
      <c r="JFO17" s="821"/>
      <c r="JFP17" s="821"/>
      <c r="JFQ17" s="821"/>
      <c r="JFR17" s="821"/>
      <c r="JFS17" s="821"/>
      <c r="JFT17" s="821"/>
      <c r="JFU17" s="821"/>
      <c r="JFV17" s="821"/>
      <c r="JFW17" s="821"/>
      <c r="JFX17" s="821"/>
      <c r="JFY17" s="821"/>
      <c r="JFZ17" s="821"/>
      <c r="JGA17" s="821"/>
      <c r="JGB17" s="821"/>
      <c r="JGC17" s="821"/>
      <c r="JGD17" s="821"/>
      <c r="JGE17" s="821"/>
      <c r="JGF17" s="821"/>
      <c r="JGG17" s="821"/>
      <c r="JGH17" s="821"/>
      <c r="JGI17" s="821"/>
      <c r="JGJ17" s="821"/>
      <c r="JGK17" s="821"/>
      <c r="JGL17" s="821"/>
      <c r="JGM17" s="821"/>
      <c r="JGN17" s="821"/>
      <c r="JGO17" s="821"/>
      <c r="JGP17" s="821"/>
      <c r="JGQ17" s="821"/>
      <c r="JGR17" s="821"/>
      <c r="JGS17" s="821"/>
      <c r="JGT17" s="821"/>
      <c r="JGU17" s="821"/>
      <c r="JGV17" s="821"/>
      <c r="JGW17" s="821"/>
      <c r="JGX17" s="821"/>
      <c r="JGY17" s="821"/>
      <c r="JGZ17" s="821"/>
      <c r="JHA17" s="821"/>
      <c r="JHB17" s="821"/>
      <c r="JHC17" s="821"/>
      <c r="JHD17" s="821"/>
      <c r="JHE17" s="821"/>
      <c r="JHF17" s="821"/>
      <c r="JHG17" s="821"/>
      <c r="JHH17" s="821"/>
      <c r="JHI17" s="821"/>
      <c r="JHJ17" s="821"/>
      <c r="JHK17" s="821"/>
      <c r="JHL17" s="821"/>
      <c r="JHM17" s="821"/>
      <c r="JHN17" s="821"/>
      <c r="JHO17" s="821"/>
      <c r="JHP17" s="821"/>
      <c r="JHQ17" s="821"/>
      <c r="JHR17" s="821"/>
      <c r="JHS17" s="821"/>
      <c r="JHT17" s="821"/>
      <c r="JHU17" s="821"/>
      <c r="JHV17" s="821"/>
      <c r="JHW17" s="821"/>
      <c r="JHX17" s="821"/>
      <c r="JHY17" s="821"/>
      <c r="JHZ17" s="821"/>
      <c r="JIA17" s="821"/>
      <c r="JIB17" s="821"/>
      <c r="JIC17" s="821"/>
      <c r="JID17" s="821"/>
      <c r="JIE17" s="821"/>
      <c r="JIF17" s="821"/>
      <c r="JIG17" s="821"/>
      <c r="JIH17" s="821"/>
      <c r="JII17" s="821"/>
      <c r="JIJ17" s="821"/>
      <c r="JIK17" s="821"/>
      <c r="JIL17" s="821"/>
      <c r="JIM17" s="821"/>
      <c r="JIN17" s="821"/>
      <c r="JIO17" s="821"/>
      <c r="JIP17" s="821"/>
      <c r="JIQ17" s="821"/>
      <c r="JIR17" s="821"/>
      <c r="JIS17" s="821"/>
      <c r="JIT17" s="821"/>
      <c r="JIU17" s="821"/>
      <c r="JIV17" s="821"/>
      <c r="JIW17" s="821"/>
      <c r="JIX17" s="821"/>
      <c r="JIY17" s="821"/>
      <c r="JIZ17" s="821"/>
      <c r="JJA17" s="821"/>
      <c r="JJB17" s="821"/>
      <c r="JJC17" s="821"/>
      <c r="JJD17" s="821"/>
      <c r="JJE17" s="821"/>
      <c r="JJF17" s="821"/>
      <c r="JJG17" s="821"/>
      <c r="JJH17" s="821"/>
      <c r="JJI17" s="821"/>
      <c r="JJJ17" s="821"/>
      <c r="JJK17" s="821"/>
      <c r="JJL17" s="821"/>
      <c r="JJM17" s="821"/>
      <c r="JJN17" s="821"/>
      <c r="JJO17" s="821"/>
      <c r="JJP17" s="821"/>
      <c r="JJQ17" s="821"/>
      <c r="JJR17" s="821"/>
      <c r="JJS17" s="821"/>
      <c r="JJT17" s="821"/>
      <c r="JJU17" s="821"/>
      <c r="JJV17" s="821"/>
      <c r="JJW17" s="821"/>
      <c r="JJX17" s="821"/>
      <c r="JJY17" s="821"/>
      <c r="JJZ17" s="821"/>
      <c r="JKA17" s="821"/>
      <c r="JKB17" s="821"/>
      <c r="JKC17" s="821"/>
      <c r="JKD17" s="821"/>
      <c r="JKE17" s="821"/>
      <c r="JKF17" s="821"/>
      <c r="JKG17" s="821"/>
      <c r="JKH17" s="821"/>
      <c r="JKI17" s="821"/>
      <c r="JKJ17" s="821"/>
      <c r="JKK17" s="821"/>
      <c r="JKL17" s="821"/>
      <c r="JKM17" s="821"/>
      <c r="JKN17" s="821"/>
      <c r="JKO17" s="821"/>
      <c r="JKP17" s="821"/>
      <c r="JKQ17" s="821"/>
      <c r="JKR17" s="821"/>
      <c r="JKS17" s="821"/>
      <c r="JKT17" s="821"/>
      <c r="JKU17" s="821"/>
      <c r="JKV17" s="821"/>
      <c r="JKW17" s="821"/>
      <c r="JKX17" s="821"/>
      <c r="JKY17" s="821"/>
      <c r="JKZ17" s="821"/>
      <c r="JLA17" s="821"/>
      <c r="JLB17" s="821"/>
      <c r="JLC17" s="821"/>
      <c r="JLD17" s="821"/>
      <c r="JLE17" s="821"/>
      <c r="JLF17" s="821"/>
      <c r="JLG17" s="821"/>
      <c r="JLH17" s="821"/>
      <c r="JLI17" s="821"/>
      <c r="JLJ17" s="821"/>
      <c r="JLK17" s="821"/>
      <c r="JLL17" s="821"/>
      <c r="JLM17" s="821"/>
      <c r="JLN17" s="821"/>
      <c r="JLO17" s="821"/>
      <c r="JLP17" s="821"/>
      <c r="JLQ17" s="821"/>
      <c r="JLR17" s="821"/>
      <c r="JLS17" s="821"/>
      <c r="JLT17" s="821"/>
      <c r="JLU17" s="821"/>
      <c r="JLV17" s="821"/>
      <c r="JLW17" s="821"/>
      <c r="JLX17" s="821"/>
      <c r="JLY17" s="821"/>
      <c r="JLZ17" s="821"/>
      <c r="JMA17" s="821"/>
      <c r="JMB17" s="821"/>
      <c r="JMC17" s="821"/>
      <c r="JMD17" s="821"/>
      <c r="JME17" s="821"/>
      <c r="JMF17" s="821"/>
      <c r="JMG17" s="821"/>
      <c r="JMH17" s="821"/>
      <c r="JMI17" s="821"/>
      <c r="JMJ17" s="821"/>
      <c r="JMK17" s="821"/>
      <c r="JML17" s="821"/>
      <c r="JMM17" s="821"/>
      <c r="JMN17" s="821"/>
      <c r="JMO17" s="821"/>
      <c r="JMP17" s="821"/>
      <c r="JMQ17" s="821"/>
      <c r="JMR17" s="821"/>
      <c r="JMS17" s="821"/>
      <c r="JMT17" s="821"/>
      <c r="JMU17" s="821"/>
      <c r="JMV17" s="821"/>
      <c r="JMW17" s="821"/>
      <c r="JMX17" s="821"/>
      <c r="JMY17" s="821"/>
      <c r="JMZ17" s="821"/>
      <c r="JNA17" s="821"/>
      <c r="JNB17" s="821"/>
      <c r="JNC17" s="821"/>
      <c r="JND17" s="821"/>
      <c r="JNE17" s="821"/>
      <c r="JNF17" s="821"/>
      <c r="JNG17" s="821"/>
      <c r="JNH17" s="821"/>
      <c r="JNI17" s="821"/>
      <c r="JNJ17" s="821"/>
      <c r="JNK17" s="821"/>
      <c r="JNL17" s="821"/>
      <c r="JNM17" s="821"/>
      <c r="JNN17" s="821"/>
      <c r="JNO17" s="821"/>
      <c r="JNP17" s="821"/>
      <c r="JNQ17" s="821"/>
      <c r="JNR17" s="821"/>
      <c r="JNS17" s="821"/>
      <c r="JNT17" s="821"/>
      <c r="JNU17" s="821"/>
      <c r="JNV17" s="821"/>
      <c r="JNW17" s="821"/>
      <c r="JNX17" s="821"/>
      <c r="JNY17" s="821"/>
      <c r="JNZ17" s="821"/>
      <c r="JOA17" s="821"/>
      <c r="JOB17" s="821"/>
      <c r="JOC17" s="821"/>
      <c r="JOD17" s="821"/>
      <c r="JOE17" s="821"/>
      <c r="JOF17" s="821"/>
      <c r="JOG17" s="821"/>
      <c r="JOH17" s="821"/>
      <c r="JOI17" s="821"/>
      <c r="JOJ17" s="821"/>
      <c r="JOK17" s="821"/>
      <c r="JOL17" s="821"/>
      <c r="JOM17" s="821"/>
      <c r="JON17" s="821"/>
      <c r="JOO17" s="821"/>
      <c r="JOP17" s="821"/>
      <c r="JOQ17" s="821"/>
      <c r="JOR17" s="821"/>
      <c r="JOS17" s="821"/>
      <c r="JOT17" s="821"/>
      <c r="JOU17" s="821"/>
      <c r="JOV17" s="821"/>
      <c r="JOW17" s="821"/>
      <c r="JOX17" s="821"/>
      <c r="JOY17" s="821"/>
      <c r="JOZ17" s="821"/>
      <c r="JPA17" s="821"/>
      <c r="JPB17" s="821"/>
      <c r="JPC17" s="821"/>
      <c r="JPD17" s="821"/>
      <c r="JPE17" s="821"/>
      <c r="JPF17" s="821"/>
      <c r="JPG17" s="821"/>
      <c r="JPH17" s="821"/>
      <c r="JPI17" s="821"/>
      <c r="JPJ17" s="821"/>
      <c r="JPK17" s="821"/>
      <c r="JPL17" s="821"/>
      <c r="JPM17" s="821"/>
      <c r="JPN17" s="821"/>
      <c r="JPO17" s="821"/>
      <c r="JPP17" s="821"/>
      <c r="JPQ17" s="821"/>
      <c r="JPR17" s="821"/>
      <c r="JPS17" s="821"/>
      <c r="JPT17" s="821"/>
      <c r="JPU17" s="821"/>
      <c r="JPV17" s="821"/>
      <c r="JPW17" s="821"/>
      <c r="JPX17" s="821"/>
      <c r="JPY17" s="821"/>
      <c r="JPZ17" s="821"/>
      <c r="JQA17" s="821"/>
      <c r="JQB17" s="821"/>
      <c r="JQC17" s="821"/>
      <c r="JQD17" s="821"/>
      <c r="JQE17" s="821"/>
      <c r="JQF17" s="821"/>
      <c r="JQG17" s="821"/>
      <c r="JQH17" s="821"/>
      <c r="JQI17" s="821"/>
      <c r="JQJ17" s="821"/>
      <c r="JQK17" s="821"/>
      <c r="JQL17" s="821"/>
      <c r="JQM17" s="821"/>
      <c r="JQN17" s="821"/>
      <c r="JQO17" s="821"/>
      <c r="JQP17" s="821"/>
      <c r="JQQ17" s="821"/>
      <c r="JQR17" s="821"/>
      <c r="JQS17" s="821"/>
      <c r="JQT17" s="821"/>
      <c r="JQU17" s="821"/>
      <c r="JQV17" s="821"/>
      <c r="JQW17" s="821"/>
      <c r="JQX17" s="821"/>
      <c r="JQY17" s="821"/>
      <c r="JQZ17" s="821"/>
      <c r="JRA17" s="821"/>
      <c r="JRB17" s="821"/>
      <c r="JRC17" s="821"/>
      <c r="JRD17" s="821"/>
      <c r="JRE17" s="821"/>
      <c r="JRF17" s="821"/>
      <c r="JRG17" s="821"/>
      <c r="JRH17" s="821"/>
      <c r="JRI17" s="821"/>
      <c r="JRJ17" s="821"/>
      <c r="JRK17" s="821"/>
      <c r="JRL17" s="821"/>
      <c r="JRM17" s="821"/>
      <c r="JRN17" s="821"/>
      <c r="JRO17" s="821"/>
      <c r="JRP17" s="821"/>
      <c r="JRQ17" s="821"/>
      <c r="JRR17" s="821"/>
      <c r="JRS17" s="821"/>
      <c r="JRT17" s="821"/>
      <c r="JRU17" s="821"/>
      <c r="JRV17" s="821"/>
      <c r="JRW17" s="821"/>
      <c r="JRX17" s="821"/>
      <c r="JRY17" s="821"/>
      <c r="JRZ17" s="821"/>
      <c r="JSA17" s="821"/>
      <c r="JSB17" s="821"/>
      <c r="JSC17" s="821"/>
      <c r="JSD17" s="821"/>
      <c r="JSE17" s="821"/>
      <c r="JSF17" s="821"/>
      <c r="JSG17" s="821"/>
      <c r="JSH17" s="821"/>
      <c r="JSI17" s="821"/>
      <c r="JSJ17" s="821"/>
      <c r="JSK17" s="821"/>
      <c r="JSL17" s="821"/>
      <c r="JSM17" s="821"/>
      <c r="JSN17" s="821"/>
      <c r="JSO17" s="821"/>
      <c r="JSP17" s="821"/>
      <c r="JSQ17" s="821"/>
      <c r="JSR17" s="821"/>
      <c r="JSS17" s="821"/>
      <c r="JST17" s="821"/>
      <c r="JSU17" s="821"/>
      <c r="JSV17" s="821"/>
      <c r="JSW17" s="821"/>
      <c r="JSX17" s="821"/>
      <c r="JSY17" s="821"/>
      <c r="JSZ17" s="821"/>
      <c r="JTA17" s="821"/>
      <c r="JTB17" s="821"/>
      <c r="JTC17" s="821"/>
      <c r="JTD17" s="821"/>
      <c r="JTE17" s="821"/>
      <c r="JTF17" s="821"/>
      <c r="JTG17" s="821"/>
      <c r="JTH17" s="821"/>
      <c r="JTI17" s="821"/>
      <c r="JTJ17" s="821"/>
      <c r="JTK17" s="821"/>
      <c r="JTL17" s="821"/>
      <c r="JTM17" s="821"/>
      <c r="JTN17" s="821"/>
      <c r="JTO17" s="821"/>
      <c r="JTP17" s="821"/>
      <c r="JTQ17" s="821"/>
      <c r="JTR17" s="821"/>
      <c r="JTS17" s="821"/>
      <c r="JTT17" s="821"/>
      <c r="JTU17" s="821"/>
      <c r="JTV17" s="821"/>
      <c r="JTW17" s="821"/>
      <c r="JTX17" s="821"/>
      <c r="JTY17" s="821"/>
      <c r="JTZ17" s="821"/>
      <c r="JUA17" s="821"/>
      <c r="JUB17" s="821"/>
      <c r="JUC17" s="821"/>
      <c r="JUD17" s="821"/>
      <c r="JUE17" s="821"/>
      <c r="JUF17" s="821"/>
      <c r="JUG17" s="821"/>
      <c r="JUH17" s="821"/>
      <c r="JUI17" s="821"/>
      <c r="JUJ17" s="821"/>
      <c r="JUK17" s="821"/>
      <c r="JUL17" s="821"/>
      <c r="JUM17" s="821"/>
      <c r="JUN17" s="821"/>
      <c r="JUO17" s="821"/>
      <c r="JUP17" s="821"/>
      <c r="JUQ17" s="821"/>
      <c r="JUR17" s="821"/>
      <c r="JUS17" s="821"/>
      <c r="JUT17" s="821"/>
      <c r="JUU17" s="821"/>
      <c r="JUV17" s="821"/>
      <c r="JUW17" s="821"/>
      <c r="JUX17" s="821"/>
      <c r="JUY17" s="821"/>
      <c r="JUZ17" s="821"/>
      <c r="JVA17" s="821"/>
      <c r="JVB17" s="821"/>
      <c r="JVC17" s="821"/>
      <c r="JVD17" s="821"/>
      <c r="JVE17" s="821"/>
      <c r="JVF17" s="821"/>
      <c r="JVG17" s="821"/>
      <c r="JVH17" s="821"/>
      <c r="JVI17" s="821"/>
      <c r="JVJ17" s="821"/>
      <c r="JVK17" s="821"/>
      <c r="JVL17" s="821"/>
      <c r="JVM17" s="821"/>
      <c r="JVN17" s="821"/>
      <c r="JVO17" s="821"/>
      <c r="JVP17" s="821"/>
      <c r="JVQ17" s="821"/>
      <c r="JVR17" s="821"/>
      <c r="JVS17" s="821"/>
      <c r="JVT17" s="821"/>
      <c r="JVU17" s="821"/>
      <c r="JVV17" s="821"/>
      <c r="JVW17" s="821"/>
      <c r="JVX17" s="821"/>
      <c r="JVY17" s="821"/>
      <c r="JVZ17" s="821"/>
      <c r="JWA17" s="821"/>
      <c r="JWB17" s="821"/>
      <c r="JWC17" s="821"/>
      <c r="JWD17" s="821"/>
      <c r="JWE17" s="821"/>
      <c r="JWF17" s="821"/>
      <c r="JWG17" s="821"/>
      <c r="JWH17" s="821"/>
      <c r="JWI17" s="821"/>
      <c r="JWJ17" s="821"/>
      <c r="JWK17" s="821"/>
      <c r="JWL17" s="821"/>
      <c r="JWM17" s="821"/>
      <c r="JWN17" s="821"/>
      <c r="JWO17" s="821"/>
      <c r="JWP17" s="821"/>
      <c r="JWQ17" s="821"/>
      <c r="JWR17" s="821"/>
      <c r="JWS17" s="821"/>
      <c r="JWT17" s="821"/>
      <c r="JWU17" s="821"/>
      <c r="JWV17" s="821"/>
      <c r="JWW17" s="821"/>
      <c r="JWX17" s="821"/>
      <c r="JWY17" s="821"/>
      <c r="JWZ17" s="821"/>
      <c r="JXA17" s="821"/>
      <c r="JXB17" s="821"/>
      <c r="JXC17" s="821"/>
      <c r="JXD17" s="821"/>
      <c r="JXE17" s="821"/>
      <c r="JXF17" s="821"/>
      <c r="JXG17" s="821"/>
      <c r="JXH17" s="821"/>
      <c r="JXI17" s="821"/>
      <c r="JXJ17" s="821"/>
      <c r="JXK17" s="821"/>
      <c r="JXL17" s="821"/>
      <c r="JXM17" s="821"/>
      <c r="JXN17" s="821"/>
      <c r="JXO17" s="821"/>
      <c r="JXP17" s="821"/>
      <c r="JXQ17" s="821"/>
      <c r="JXR17" s="821"/>
      <c r="JXS17" s="821"/>
      <c r="JXT17" s="821"/>
      <c r="JXU17" s="821"/>
      <c r="JXV17" s="821"/>
      <c r="JXW17" s="821"/>
      <c r="JXX17" s="821"/>
      <c r="JXY17" s="821"/>
      <c r="JXZ17" s="821"/>
      <c r="JYA17" s="821"/>
      <c r="JYB17" s="821"/>
      <c r="JYC17" s="821"/>
      <c r="JYD17" s="821"/>
      <c r="JYE17" s="821"/>
      <c r="JYF17" s="821"/>
      <c r="JYG17" s="821"/>
      <c r="JYH17" s="821"/>
      <c r="JYI17" s="821"/>
      <c r="JYJ17" s="821"/>
      <c r="JYK17" s="821"/>
      <c r="JYL17" s="821"/>
      <c r="JYM17" s="821"/>
      <c r="JYN17" s="821"/>
      <c r="JYO17" s="821"/>
      <c r="JYP17" s="821"/>
      <c r="JYQ17" s="821"/>
      <c r="JYR17" s="821"/>
      <c r="JYS17" s="821"/>
      <c r="JYT17" s="821"/>
      <c r="JYU17" s="821"/>
      <c r="JYV17" s="821"/>
      <c r="JYW17" s="821"/>
      <c r="JYX17" s="821"/>
      <c r="JYY17" s="821"/>
      <c r="JYZ17" s="821"/>
      <c r="JZA17" s="821"/>
      <c r="JZB17" s="821"/>
      <c r="JZC17" s="821"/>
      <c r="JZD17" s="821"/>
      <c r="JZE17" s="821"/>
      <c r="JZF17" s="821"/>
      <c r="JZG17" s="821"/>
      <c r="JZH17" s="821"/>
      <c r="JZI17" s="821"/>
      <c r="JZJ17" s="821"/>
      <c r="JZK17" s="821"/>
      <c r="JZL17" s="821"/>
      <c r="JZM17" s="821"/>
      <c r="JZN17" s="821"/>
      <c r="JZO17" s="821"/>
      <c r="JZP17" s="821"/>
      <c r="JZQ17" s="821"/>
      <c r="JZR17" s="821"/>
      <c r="JZS17" s="821"/>
      <c r="JZT17" s="821"/>
      <c r="JZU17" s="821"/>
      <c r="JZV17" s="821"/>
      <c r="JZW17" s="821"/>
      <c r="JZX17" s="821"/>
      <c r="JZY17" s="821"/>
      <c r="JZZ17" s="821"/>
      <c r="KAA17" s="821"/>
      <c r="KAB17" s="821"/>
      <c r="KAC17" s="821"/>
      <c r="KAD17" s="821"/>
      <c r="KAE17" s="821"/>
      <c r="KAF17" s="821"/>
      <c r="KAG17" s="821"/>
      <c r="KAH17" s="821"/>
      <c r="KAI17" s="821"/>
      <c r="KAJ17" s="821"/>
      <c r="KAK17" s="821"/>
      <c r="KAL17" s="821"/>
      <c r="KAM17" s="821"/>
      <c r="KAN17" s="821"/>
      <c r="KAO17" s="821"/>
      <c r="KAP17" s="821"/>
      <c r="KAQ17" s="821"/>
      <c r="KAR17" s="821"/>
      <c r="KAS17" s="821"/>
      <c r="KAT17" s="821"/>
      <c r="KAU17" s="821"/>
      <c r="KAV17" s="821"/>
      <c r="KAW17" s="821"/>
      <c r="KAX17" s="821"/>
      <c r="KAY17" s="821"/>
      <c r="KAZ17" s="821"/>
      <c r="KBA17" s="821"/>
      <c r="KBB17" s="821"/>
      <c r="KBC17" s="821"/>
      <c r="KBD17" s="821"/>
      <c r="KBE17" s="821"/>
      <c r="KBF17" s="821"/>
      <c r="KBG17" s="821"/>
      <c r="KBH17" s="821"/>
      <c r="KBI17" s="821"/>
      <c r="KBJ17" s="821"/>
      <c r="KBK17" s="821"/>
      <c r="KBL17" s="821"/>
      <c r="KBM17" s="821"/>
      <c r="KBN17" s="821"/>
      <c r="KBO17" s="821"/>
      <c r="KBP17" s="821"/>
      <c r="KBQ17" s="821"/>
      <c r="KBR17" s="821"/>
      <c r="KBS17" s="821"/>
      <c r="KBT17" s="821"/>
      <c r="KBU17" s="821"/>
      <c r="KBV17" s="821"/>
      <c r="KBW17" s="821"/>
      <c r="KBX17" s="821"/>
      <c r="KBY17" s="821"/>
      <c r="KBZ17" s="821"/>
      <c r="KCA17" s="821"/>
      <c r="KCB17" s="821"/>
      <c r="KCC17" s="821"/>
      <c r="KCD17" s="821"/>
      <c r="KCE17" s="821"/>
      <c r="KCF17" s="821"/>
      <c r="KCG17" s="821"/>
      <c r="KCH17" s="821"/>
      <c r="KCI17" s="821"/>
      <c r="KCJ17" s="821"/>
      <c r="KCK17" s="821"/>
      <c r="KCL17" s="821"/>
      <c r="KCM17" s="821"/>
      <c r="KCN17" s="821"/>
      <c r="KCO17" s="821"/>
      <c r="KCP17" s="821"/>
      <c r="KCQ17" s="821"/>
      <c r="KCR17" s="821"/>
      <c r="KCS17" s="821"/>
      <c r="KCT17" s="821"/>
      <c r="KCU17" s="821"/>
      <c r="KCV17" s="821"/>
      <c r="KCW17" s="821"/>
      <c r="KCX17" s="821"/>
      <c r="KCY17" s="821"/>
      <c r="KCZ17" s="821"/>
      <c r="KDA17" s="821"/>
      <c r="KDB17" s="821"/>
      <c r="KDC17" s="821"/>
      <c r="KDD17" s="821"/>
      <c r="KDE17" s="821"/>
      <c r="KDF17" s="821"/>
      <c r="KDG17" s="821"/>
      <c r="KDH17" s="821"/>
      <c r="KDI17" s="821"/>
      <c r="KDJ17" s="821"/>
      <c r="KDK17" s="821"/>
      <c r="KDL17" s="821"/>
      <c r="KDM17" s="821"/>
      <c r="KDN17" s="821"/>
      <c r="KDO17" s="821"/>
      <c r="KDP17" s="821"/>
      <c r="KDQ17" s="821"/>
      <c r="KDR17" s="821"/>
      <c r="KDS17" s="821"/>
      <c r="KDT17" s="821"/>
      <c r="KDU17" s="821"/>
      <c r="KDV17" s="821"/>
      <c r="KDW17" s="821"/>
      <c r="KDX17" s="821"/>
      <c r="KDY17" s="821"/>
      <c r="KDZ17" s="821"/>
      <c r="KEA17" s="821"/>
      <c r="KEB17" s="821"/>
      <c r="KEC17" s="821"/>
      <c r="KED17" s="821"/>
      <c r="KEE17" s="821"/>
      <c r="KEF17" s="821"/>
      <c r="KEG17" s="821"/>
      <c r="KEH17" s="821"/>
      <c r="KEI17" s="821"/>
      <c r="KEJ17" s="821"/>
      <c r="KEK17" s="821"/>
      <c r="KEL17" s="821"/>
      <c r="KEM17" s="821"/>
      <c r="KEN17" s="821"/>
      <c r="KEO17" s="821"/>
      <c r="KEP17" s="821"/>
      <c r="KEQ17" s="821"/>
      <c r="KER17" s="821"/>
      <c r="KES17" s="821"/>
      <c r="KET17" s="821"/>
      <c r="KEU17" s="821"/>
      <c r="KEV17" s="821"/>
      <c r="KEW17" s="821"/>
      <c r="KEX17" s="821"/>
      <c r="KEY17" s="821"/>
      <c r="KEZ17" s="821"/>
      <c r="KFA17" s="821"/>
      <c r="KFB17" s="821"/>
      <c r="KFC17" s="821"/>
      <c r="KFD17" s="821"/>
      <c r="KFE17" s="821"/>
      <c r="KFF17" s="821"/>
      <c r="KFG17" s="821"/>
      <c r="KFH17" s="821"/>
      <c r="KFI17" s="821"/>
      <c r="KFJ17" s="821"/>
      <c r="KFK17" s="821"/>
      <c r="KFL17" s="821"/>
      <c r="KFM17" s="821"/>
      <c r="KFN17" s="821"/>
      <c r="KFO17" s="821"/>
      <c r="KFP17" s="821"/>
      <c r="KFQ17" s="821"/>
      <c r="KFR17" s="821"/>
      <c r="KFS17" s="821"/>
      <c r="KFT17" s="821"/>
      <c r="KFU17" s="821"/>
      <c r="KFV17" s="821"/>
      <c r="KFW17" s="821"/>
      <c r="KFX17" s="821"/>
      <c r="KFY17" s="821"/>
      <c r="KFZ17" s="821"/>
      <c r="KGA17" s="821"/>
      <c r="KGB17" s="821"/>
      <c r="KGC17" s="821"/>
      <c r="KGD17" s="821"/>
      <c r="KGE17" s="821"/>
      <c r="KGF17" s="821"/>
      <c r="KGG17" s="821"/>
      <c r="KGH17" s="821"/>
      <c r="KGI17" s="821"/>
      <c r="KGJ17" s="821"/>
      <c r="KGK17" s="821"/>
      <c r="KGL17" s="821"/>
      <c r="KGM17" s="821"/>
      <c r="KGN17" s="821"/>
      <c r="KGO17" s="821"/>
      <c r="KGP17" s="821"/>
      <c r="KGQ17" s="821"/>
      <c r="KGR17" s="821"/>
      <c r="KGS17" s="821"/>
      <c r="KGT17" s="821"/>
      <c r="KGU17" s="821"/>
      <c r="KGV17" s="821"/>
      <c r="KGW17" s="821"/>
      <c r="KGX17" s="821"/>
      <c r="KGY17" s="821"/>
      <c r="KGZ17" s="821"/>
      <c r="KHA17" s="821"/>
      <c r="KHB17" s="821"/>
      <c r="KHC17" s="821"/>
      <c r="KHD17" s="821"/>
      <c r="KHE17" s="821"/>
      <c r="KHF17" s="821"/>
      <c r="KHG17" s="821"/>
      <c r="KHH17" s="821"/>
      <c r="KHI17" s="821"/>
      <c r="KHJ17" s="821"/>
      <c r="KHK17" s="821"/>
      <c r="KHL17" s="821"/>
      <c r="KHM17" s="821"/>
      <c r="KHN17" s="821"/>
      <c r="KHO17" s="821"/>
      <c r="KHP17" s="821"/>
      <c r="KHQ17" s="821"/>
      <c r="KHR17" s="821"/>
      <c r="KHS17" s="821"/>
      <c r="KHT17" s="821"/>
      <c r="KHU17" s="821"/>
      <c r="KHV17" s="821"/>
      <c r="KHW17" s="821"/>
      <c r="KHX17" s="821"/>
      <c r="KHY17" s="821"/>
      <c r="KHZ17" s="821"/>
      <c r="KIA17" s="821"/>
      <c r="KIB17" s="821"/>
      <c r="KIC17" s="821"/>
      <c r="KID17" s="821"/>
      <c r="KIE17" s="821"/>
      <c r="KIF17" s="821"/>
      <c r="KIG17" s="821"/>
      <c r="KIH17" s="821"/>
      <c r="KII17" s="821"/>
      <c r="KIJ17" s="821"/>
      <c r="KIK17" s="821"/>
      <c r="KIL17" s="821"/>
      <c r="KIM17" s="821"/>
      <c r="KIN17" s="821"/>
      <c r="KIO17" s="821"/>
      <c r="KIP17" s="821"/>
      <c r="KIQ17" s="821"/>
      <c r="KIR17" s="821"/>
      <c r="KIS17" s="821"/>
      <c r="KIT17" s="821"/>
      <c r="KIU17" s="821"/>
      <c r="KIV17" s="821"/>
      <c r="KIW17" s="821"/>
      <c r="KIX17" s="821"/>
      <c r="KIY17" s="821"/>
      <c r="KIZ17" s="821"/>
      <c r="KJA17" s="821"/>
      <c r="KJB17" s="821"/>
      <c r="KJC17" s="821"/>
      <c r="KJD17" s="821"/>
      <c r="KJE17" s="821"/>
      <c r="KJF17" s="821"/>
      <c r="KJG17" s="821"/>
      <c r="KJH17" s="821"/>
      <c r="KJI17" s="821"/>
      <c r="KJJ17" s="821"/>
      <c r="KJK17" s="821"/>
      <c r="KJL17" s="821"/>
      <c r="KJM17" s="821"/>
      <c r="KJN17" s="821"/>
      <c r="KJO17" s="821"/>
      <c r="KJP17" s="821"/>
      <c r="KJQ17" s="821"/>
      <c r="KJR17" s="821"/>
      <c r="KJS17" s="821"/>
      <c r="KJT17" s="821"/>
      <c r="KJU17" s="821"/>
      <c r="KJV17" s="821"/>
      <c r="KJW17" s="821"/>
      <c r="KJX17" s="821"/>
      <c r="KJY17" s="821"/>
      <c r="KJZ17" s="821"/>
      <c r="KKA17" s="821"/>
      <c r="KKB17" s="821"/>
      <c r="KKC17" s="821"/>
      <c r="KKD17" s="821"/>
      <c r="KKE17" s="821"/>
      <c r="KKF17" s="821"/>
      <c r="KKG17" s="821"/>
      <c r="KKH17" s="821"/>
      <c r="KKI17" s="821"/>
      <c r="KKJ17" s="821"/>
      <c r="KKK17" s="821"/>
      <c r="KKL17" s="821"/>
      <c r="KKM17" s="821"/>
      <c r="KKN17" s="821"/>
      <c r="KKO17" s="821"/>
      <c r="KKP17" s="821"/>
      <c r="KKQ17" s="821"/>
      <c r="KKR17" s="821"/>
      <c r="KKS17" s="821"/>
      <c r="KKT17" s="821"/>
      <c r="KKU17" s="821"/>
      <c r="KKV17" s="821"/>
      <c r="KKW17" s="821"/>
      <c r="KKX17" s="821"/>
      <c r="KKY17" s="821"/>
      <c r="KKZ17" s="821"/>
      <c r="KLA17" s="821"/>
      <c r="KLB17" s="821"/>
      <c r="KLC17" s="821"/>
      <c r="KLD17" s="821"/>
      <c r="KLE17" s="821"/>
      <c r="KLF17" s="821"/>
      <c r="KLG17" s="821"/>
      <c r="KLH17" s="821"/>
      <c r="KLI17" s="821"/>
      <c r="KLJ17" s="821"/>
      <c r="KLK17" s="821"/>
      <c r="KLL17" s="821"/>
      <c r="KLM17" s="821"/>
      <c r="KLN17" s="821"/>
      <c r="KLO17" s="821"/>
      <c r="KLP17" s="821"/>
      <c r="KLQ17" s="821"/>
      <c r="KLR17" s="821"/>
      <c r="KLS17" s="821"/>
      <c r="KLT17" s="821"/>
      <c r="KLU17" s="821"/>
      <c r="KLV17" s="821"/>
      <c r="KLW17" s="821"/>
      <c r="KLX17" s="821"/>
      <c r="KLY17" s="821"/>
      <c r="KLZ17" s="821"/>
      <c r="KMA17" s="821"/>
      <c r="KMB17" s="821"/>
      <c r="KMC17" s="821"/>
      <c r="KMD17" s="821"/>
      <c r="KME17" s="821"/>
      <c r="KMF17" s="821"/>
      <c r="KMG17" s="821"/>
      <c r="KMH17" s="821"/>
      <c r="KMI17" s="821"/>
      <c r="KMJ17" s="821"/>
      <c r="KMK17" s="821"/>
      <c r="KML17" s="821"/>
      <c r="KMM17" s="821"/>
      <c r="KMN17" s="821"/>
      <c r="KMO17" s="821"/>
      <c r="KMP17" s="821"/>
      <c r="KMQ17" s="821"/>
      <c r="KMR17" s="821"/>
      <c r="KMS17" s="821"/>
      <c r="KMT17" s="821"/>
      <c r="KMU17" s="821"/>
      <c r="KMV17" s="821"/>
      <c r="KMW17" s="821"/>
      <c r="KMX17" s="821"/>
      <c r="KMY17" s="821"/>
      <c r="KMZ17" s="821"/>
      <c r="KNA17" s="821"/>
      <c r="KNB17" s="821"/>
      <c r="KNC17" s="821"/>
      <c r="KND17" s="821"/>
      <c r="KNE17" s="821"/>
      <c r="KNF17" s="821"/>
      <c r="KNG17" s="821"/>
      <c r="KNH17" s="821"/>
      <c r="KNI17" s="821"/>
      <c r="KNJ17" s="821"/>
      <c r="KNK17" s="821"/>
      <c r="KNL17" s="821"/>
      <c r="KNM17" s="821"/>
      <c r="KNN17" s="821"/>
      <c r="KNO17" s="821"/>
      <c r="KNP17" s="821"/>
      <c r="KNQ17" s="821"/>
      <c r="KNR17" s="821"/>
      <c r="KNS17" s="821"/>
      <c r="KNT17" s="821"/>
      <c r="KNU17" s="821"/>
      <c r="KNV17" s="821"/>
      <c r="KNW17" s="821"/>
      <c r="KNX17" s="821"/>
      <c r="KNY17" s="821"/>
      <c r="KNZ17" s="821"/>
      <c r="KOA17" s="821"/>
      <c r="KOB17" s="821"/>
      <c r="KOC17" s="821"/>
      <c r="KOD17" s="821"/>
      <c r="KOE17" s="821"/>
      <c r="KOF17" s="821"/>
      <c r="KOG17" s="821"/>
      <c r="KOH17" s="821"/>
      <c r="KOI17" s="821"/>
      <c r="KOJ17" s="821"/>
      <c r="KOK17" s="821"/>
      <c r="KOL17" s="821"/>
      <c r="KOM17" s="821"/>
      <c r="KON17" s="821"/>
      <c r="KOO17" s="821"/>
      <c r="KOP17" s="821"/>
      <c r="KOQ17" s="821"/>
      <c r="KOR17" s="821"/>
      <c r="KOS17" s="821"/>
      <c r="KOT17" s="821"/>
      <c r="KOU17" s="821"/>
      <c r="KOV17" s="821"/>
      <c r="KOW17" s="821"/>
      <c r="KOX17" s="821"/>
      <c r="KOY17" s="821"/>
      <c r="KOZ17" s="821"/>
      <c r="KPA17" s="821"/>
      <c r="KPB17" s="821"/>
      <c r="KPC17" s="821"/>
      <c r="KPD17" s="821"/>
      <c r="KPE17" s="821"/>
      <c r="KPF17" s="821"/>
      <c r="KPG17" s="821"/>
      <c r="KPH17" s="821"/>
      <c r="KPI17" s="821"/>
      <c r="KPJ17" s="821"/>
      <c r="KPK17" s="821"/>
      <c r="KPL17" s="821"/>
      <c r="KPM17" s="821"/>
      <c r="KPN17" s="821"/>
      <c r="KPO17" s="821"/>
      <c r="KPP17" s="821"/>
      <c r="KPQ17" s="821"/>
      <c r="KPR17" s="821"/>
      <c r="KPS17" s="821"/>
      <c r="KPT17" s="821"/>
      <c r="KPU17" s="821"/>
      <c r="KPV17" s="821"/>
      <c r="KPW17" s="821"/>
      <c r="KPX17" s="821"/>
      <c r="KPY17" s="821"/>
      <c r="KPZ17" s="821"/>
      <c r="KQA17" s="821"/>
      <c r="KQB17" s="821"/>
      <c r="KQC17" s="821"/>
      <c r="KQD17" s="821"/>
      <c r="KQE17" s="821"/>
      <c r="KQF17" s="821"/>
      <c r="KQG17" s="821"/>
      <c r="KQH17" s="821"/>
      <c r="KQI17" s="821"/>
      <c r="KQJ17" s="821"/>
      <c r="KQK17" s="821"/>
      <c r="KQL17" s="821"/>
      <c r="KQM17" s="821"/>
      <c r="KQN17" s="821"/>
      <c r="KQO17" s="821"/>
      <c r="KQP17" s="821"/>
      <c r="KQQ17" s="821"/>
      <c r="KQR17" s="821"/>
      <c r="KQS17" s="821"/>
      <c r="KQT17" s="821"/>
      <c r="KQU17" s="821"/>
      <c r="KQV17" s="821"/>
      <c r="KQW17" s="821"/>
      <c r="KQX17" s="821"/>
      <c r="KQY17" s="821"/>
      <c r="KQZ17" s="821"/>
      <c r="KRA17" s="821"/>
      <c r="KRB17" s="821"/>
      <c r="KRC17" s="821"/>
      <c r="KRD17" s="821"/>
      <c r="KRE17" s="821"/>
      <c r="KRF17" s="821"/>
      <c r="KRG17" s="821"/>
      <c r="KRH17" s="821"/>
      <c r="KRI17" s="821"/>
      <c r="KRJ17" s="821"/>
      <c r="KRK17" s="821"/>
      <c r="KRL17" s="821"/>
      <c r="KRM17" s="821"/>
      <c r="KRN17" s="821"/>
      <c r="KRO17" s="821"/>
      <c r="KRP17" s="821"/>
      <c r="KRQ17" s="821"/>
      <c r="KRR17" s="821"/>
      <c r="KRS17" s="821"/>
      <c r="KRT17" s="821"/>
      <c r="KRU17" s="821"/>
      <c r="KRV17" s="821"/>
      <c r="KRW17" s="821"/>
      <c r="KRX17" s="821"/>
      <c r="KRY17" s="821"/>
      <c r="KRZ17" s="821"/>
      <c r="KSA17" s="821"/>
      <c r="KSB17" s="821"/>
      <c r="KSC17" s="821"/>
      <c r="KSD17" s="821"/>
      <c r="KSE17" s="821"/>
      <c r="KSF17" s="821"/>
      <c r="KSG17" s="821"/>
      <c r="KSH17" s="821"/>
      <c r="KSI17" s="821"/>
      <c r="KSJ17" s="821"/>
      <c r="KSK17" s="821"/>
      <c r="KSL17" s="821"/>
      <c r="KSM17" s="821"/>
      <c r="KSN17" s="821"/>
      <c r="KSO17" s="821"/>
      <c r="KSP17" s="821"/>
      <c r="KSQ17" s="821"/>
      <c r="KSR17" s="821"/>
      <c r="KSS17" s="821"/>
      <c r="KST17" s="821"/>
      <c r="KSU17" s="821"/>
      <c r="KSV17" s="821"/>
      <c r="KSW17" s="821"/>
      <c r="KSX17" s="821"/>
      <c r="KSY17" s="821"/>
      <c r="KSZ17" s="821"/>
      <c r="KTA17" s="821"/>
      <c r="KTB17" s="821"/>
      <c r="KTC17" s="821"/>
      <c r="KTD17" s="821"/>
      <c r="KTE17" s="821"/>
      <c r="KTF17" s="821"/>
      <c r="KTG17" s="821"/>
      <c r="KTH17" s="821"/>
      <c r="KTI17" s="821"/>
      <c r="KTJ17" s="821"/>
      <c r="KTK17" s="821"/>
      <c r="KTL17" s="821"/>
      <c r="KTM17" s="821"/>
      <c r="KTN17" s="821"/>
      <c r="KTO17" s="821"/>
      <c r="KTP17" s="821"/>
      <c r="KTQ17" s="821"/>
      <c r="KTR17" s="821"/>
      <c r="KTS17" s="821"/>
      <c r="KTT17" s="821"/>
      <c r="KTU17" s="821"/>
      <c r="KTV17" s="821"/>
      <c r="KTW17" s="821"/>
      <c r="KTX17" s="821"/>
      <c r="KTY17" s="821"/>
      <c r="KTZ17" s="821"/>
      <c r="KUA17" s="821"/>
      <c r="KUB17" s="821"/>
      <c r="KUC17" s="821"/>
      <c r="KUD17" s="821"/>
      <c r="KUE17" s="821"/>
      <c r="KUF17" s="821"/>
      <c r="KUG17" s="821"/>
      <c r="KUH17" s="821"/>
      <c r="KUI17" s="821"/>
      <c r="KUJ17" s="821"/>
      <c r="KUK17" s="821"/>
      <c r="KUL17" s="821"/>
      <c r="KUM17" s="821"/>
      <c r="KUN17" s="821"/>
      <c r="KUO17" s="821"/>
      <c r="KUP17" s="821"/>
      <c r="KUQ17" s="821"/>
      <c r="KUR17" s="821"/>
      <c r="KUS17" s="821"/>
      <c r="KUT17" s="821"/>
      <c r="KUU17" s="821"/>
      <c r="KUV17" s="821"/>
      <c r="KUW17" s="821"/>
      <c r="KUX17" s="821"/>
      <c r="KUY17" s="821"/>
      <c r="KUZ17" s="821"/>
      <c r="KVA17" s="821"/>
      <c r="KVB17" s="821"/>
      <c r="KVC17" s="821"/>
      <c r="KVD17" s="821"/>
      <c r="KVE17" s="821"/>
      <c r="KVF17" s="821"/>
      <c r="KVG17" s="821"/>
      <c r="KVH17" s="821"/>
      <c r="KVI17" s="821"/>
      <c r="KVJ17" s="821"/>
      <c r="KVK17" s="821"/>
      <c r="KVL17" s="821"/>
      <c r="KVM17" s="821"/>
      <c r="KVN17" s="821"/>
      <c r="KVO17" s="821"/>
      <c r="KVP17" s="821"/>
      <c r="KVQ17" s="821"/>
      <c r="KVR17" s="821"/>
      <c r="KVS17" s="821"/>
      <c r="KVT17" s="821"/>
      <c r="KVU17" s="821"/>
      <c r="KVV17" s="821"/>
      <c r="KVW17" s="821"/>
      <c r="KVX17" s="821"/>
      <c r="KVY17" s="821"/>
      <c r="KVZ17" s="821"/>
      <c r="KWA17" s="821"/>
      <c r="KWB17" s="821"/>
      <c r="KWC17" s="821"/>
      <c r="KWD17" s="821"/>
      <c r="KWE17" s="821"/>
      <c r="KWF17" s="821"/>
      <c r="KWG17" s="821"/>
      <c r="KWH17" s="821"/>
      <c r="KWI17" s="821"/>
      <c r="KWJ17" s="821"/>
      <c r="KWK17" s="821"/>
      <c r="KWL17" s="821"/>
      <c r="KWM17" s="821"/>
      <c r="KWN17" s="821"/>
      <c r="KWO17" s="821"/>
      <c r="KWP17" s="821"/>
      <c r="KWQ17" s="821"/>
      <c r="KWR17" s="821"/>
      <c r="KWS17" s="821"/>
      <c r="KWT17" s="821"/>
      <c r="KWU17" s="821"/>
      <c r="KWV17" s="821"/>
      <c r="KWW17" s="821"/>
      <c r="KWX17" s="821"/>
      <c r="KWY17" s="821"/>
      <c r="KWZ17" s="821"/>
      <c r="KXA17" s="821"/>
      <c r="KXB17" s="821"/>
      <c r="KXC17" s="821"/>
      <c r="KXD17" s="821"/>
      <c r="KXE17" s="821"/>
      <c r="KXF17" s="821"/>
      <c r="KXG17" s="821"/>
      <c r="KXH17" s="821"/>
      <c r="KXI17" s="821"/>
      <c r="KXJ17" s="821"/>
      <c r="KXK17" s="821"/>
      <c r="KXL17" s="821"/>
      <c r="KXM17" s="821"/>
      <c r="KXN17" s="821"/>
      <c r="KXO17" s="821"/>
      <c r="KXP17" s="821"/>
      <c r="KXQ17" s="821"/>
      <c r="KXR17" s="821"/>
      <c r="KXS17" s="821"/>
      <c r="KXT17" s="821"/>
      <c r="KXU17" s="821"/>
      <c r="KXV17" s="821"/>
      <c r="KXW17" s="821"/>
      <c r="KXX17" s="821"/>
      <c r="KXY17" s="821"/>
      <c r="KXZ17" s="821"/>
      <c r="KYA17" s="821"/>
      <c r="KYB17" s="821"/>
      <c r="KYC17" s="821"/>
      <c r="KYD17" s="821"/>
      <c r="KYE17" s="821"/>
      <c r="KYF17" s="821"/>
      <c r="KYG17" s="821"/>
      <c r="KYH17" s="821"/>
      <c r="KYI17" s="821"/>
      <c r="KYJ17" s="821"/>
      <c r="KYK17" s="821"/>
      <c r="KYL17" s="821"/>
      <c r="KYM17" s="821"/>
      <c r="KYN17" s="821"/>
      <c r="KYO17" s="821"/>
      <c r="KYP17" s="821"/>
      <c r="KYQ17" s="821"/>
      <c r="KYR17" s="821"/>
      <c r="KYS17" s="821"/>
      <c r="KYT17" s="821"/>
      <c r="KYU17" s="821"/>
      <c r="KYV17" s="821"/>
      <c r="KYW17" s="821"/>
      <c r="KYX17" s="821"/>
      <c r="KYY17" s="821"/>
      <c r="KYZ17" s="821"/>
      <c r="KZA17" s="821"/>
      <c r="KZB17" s="821"/>
      <c r="KZC17" s="821"/>
      <c r="KZD17" s="821"/>
      <c r="KZE17" s="821"/>
      <c r="KZF17" s="821"/>
      <c r="KZG17" s="821"/>
      <c r="KZH17" s="821"/>
      <c r="KZI17" s="821"/>
      <c r="KZJ17" s="821"/>
      <c r="KZK17" s="821"/>
      <c r="KZL17" s="821"/>
      <c r="KZM17" s="821"/>
      <c r="KZN17" s="821"/>
      <c r="KZO17" s="821"/>
      <c r="KZP17" s="821"/>
      <c r="KZQ17" s="821"/>
      <c r="KZR17" s="821"/>
      <c r="KZS17" s="821"/>
      <c r="KZT17" s="821"/>
      <c r="KZU17" s="821"/>
      <c r="KZV17" s="821"/>
      <c r="KZW17" s="821"/>
      <c r="KZX17" s="821"/>
      <c r="KZY17" s="821"/>
      <c r="KZZ17" s="821"/>
      <c r="LAA17" s="821"/>
      <c r="LAB17" s="821"/>
      <c r="LAC17" s="821"/>
      <c r="LAD17" s="821"/>
      <c r="LAE17" s="821"/>
      <c r="LAF17" s="821"/>
      <c r="LAG17" s="821"/>
      <c r="LAH17" s="821"/>
      <c r="LAI17" s="821"/>
      <c r="LAJ17" s="821"/>
      <c r="LAK17" s="821"/>
      <c r="LAL17" s="821"/>
      <c r="LAM17" s="821"/>
      <c r="LAN17" s="821"/>
      <c r="LAO17" s="821"/>
      <c r="LAP17" s="821"/>
      <c r="LAQ17" s="821"/>
      <c r="LAR17" s="821"/>
      <c r="LAS17" s="821"/>
      <c r="LAT17" s="821"/>
      <c r="LAU17" s="821"/>
      <c r="LAV17" s="821"/>
      <c r="LAW17" s="821"/>
      <c r="LAX17" s="821"/>
      <c r="LAY17" s="821"/>
      <c r="LAZ17" s="821"/>
      <c r="LBA17" s="821"/>
      <c r="LBB17" s="821"/>
      <c r="LBC17" s="821"/>
      <c r="LBD17" s="821"/>
      <c r="LBE17" s="821"/>
      <c r="LBF17" s="821"/>
      <c r="LBG17" s="821"/>
      <c r="LBH17" s="821"/>
      <c r="LBI17" s="821"/>
      <c r="LBJ17" s="821"/>
      <c r="LBK17" s="821"/>
      <c r="LBL17" s="821"/>
      <c r="LBM17" s="821"/>
      <c r="LBN17" s="821"/>
      <c r="LBO17" s="821"/>
      <c r="LBP17" s="821"/>
      <c r="LBQ17" s="821"/>
      <c r="LBR17" s="821"/>
      <c r="LBS17" s="821"/>
      <c r="LBT17" s="821"/>
      <c r="LBU17" s="821"/>
      <c r="LBV17" s="821"/>
      <c r="LBW17" s="821"/>
      <c r="LBX17" s="821"/>
      <c r="LBY17" s="821"/>
      <c r="LBZ17" s="821"/>
      <c r="LCA17" s="821"/>
      <c r="LCB17" s="821"/>
      <c r="LCC17" s="821"/>
      <c r="LCD17" s="821"/>
      <c r="LCE17" s="821"/>
      <c r="LCF17" s="821"/>
      <c r="LCG17" s="821"/>
      <c r="LCH17" s="821"/>
      <c r="LCI17" s="821"/>
      <c r="LCJ17" s="821"/>
      <c r="LCK17" s="821"/>
      <c r="LCL17" s="821"/>
      <c r="LCM17" s="821"/>
      <c r="LCN17" s="821"/>
      <c r="LCO17" s="821"/>
      <c r="LCP17" s="821"/>
      <c r="LCQ17" s="821"/>
      <c r="LCR17" s="821"/>
      <c r="LCS17" s="821"/>
      <c r="LCT17" s="821"/>
      <c r="LCU17" s="821"/>
      <c r="LCV17" s="821"/>
      <c r="LCW17" s="821"/>
      <c r="LCX17" s="821"/>
      <c r="LCY17" s="821"/>
      <c r="LCZ17" s="821"/>
      <c r="LDA17" s="821"/>
      <c r="LDB17" s="821"/>
      <c r="LDC17" s="821"/>
      <c r="LDD17" s="821"/>
      <c r="LDE17" s="821"/>
      <c r="LDF17" s="821"/>
      <c r="LDG17" s="821"/>
      <c r="LDH17" s="821"/>
      <c r="LDI17" s="821"/>
      <c r="LDJ17" s="821"/>
      <c r="LDK17" s="821"/>
      <c r="LDL17" s="821"/>
      <c r="LDM17" s="821"/>
      <c r="LDN17" s="821"/>
      <c r="LDO17" s="821"/>
      <c r="LDP17" s="821"/>
      <c r="LDQ17" s="821"/>
      <c r="LDR17" s="821"/>
      <c r="LDS17" s="821"/>
      <c r="LDT17" s="821"/>
      <c r="LDU17" s="821"/>
      <c r="LDV17" s="821"/>
      <c r="LDW17" s="821"/>
      <c r="LDX17" s="821"/>
      <c r="LDY17" s="821"/>
      <c r="LDZ17" s="821"/>
      <c r="LEA17" s="821"/>
      <c r="LEB17" s="821"/>
      <c r="LEC17" s="821"/>
      <c r="LED17" s="821"/>
      <c r="LEE17" s="821"/>
      <c r="LEF17" s="821"/>
      <c r="LEG17" s="821"/>
      <c r="LEH17" s="821"/>
      <c r="LEI17" s="821"/>
      <c r="LEJ17" s="821"/>
      <c r="LEK17" s="821"/>
      <c r="LEL17" s="821"/>
      <c r="LEM17" s="821"/>
      <c r="LEN17" s="821"/>
      <c r="LEO17" s="821"/>
      <c r="LEP17" s="821"/>
      <c r="LEQ17" s="821"/>
      <c r="LER17" s="821"/>
      <c r="LES17" s="821"/>
      <c r="LET17" s="821"/>
      <c r="LEU17" s="821"/>
      <c r="LEV17" s="821"/>
      <c r="LEW17" s="821"/>
      <c r="LEX17" s="821"/>
      <c r="LEY17" s="821"/>
      <c r="LEZ17" s="821"/>
      <c r="LFA17" s="821"/>
      <c r="LFB17" s="821"/>
      <c r="LFC17" s="821"/>
      <c r="LFD17" s="821"/>
      <c r="LFE17" s="821"/>
      <c r="LFF17" s="821"/>
      <c r="LFG17" s="821"/>
      <c r="LFH17" s="821"/>
      <c r="LFI17" s="821"/>
      <c r="LFJ17" s="821"/>
      <c r="LFK17" s="821"/>
      <c r="LFL17" s="821"/>
      <c r="LFM17" s="821"/>
      <c r="LFN17" s="821"/>
      <c r="LFO17" s="821"/>
      <c r="LFP17" s="821"/>
      <c r="LFQ17" s="821"/>
      <c r="LFR17" s="821"/>
      <c r="LFS17" s="821"/>
      <c r="LFT17" s="821"/>
      <c r="LFU17" s="821"/>
      <c r="LFV17" s="821"/>
      <c r="LFW17" s="821"/>
      <c r="LFX17" s="821"/>
      <c r="LFY17" s="821"/>
      <c r="LFZ17" s="821"/>
      <c r="LGA17" s="821"/>
      <c r="LGB17" s="821"/>
      <c r="LGC17" s="821"/>
      <c r="LGD17" s="821"/>
      <c r="LGE17" s="821"/>
      <c r="LGF17" s="821"/>
      <c r="LGG17" s="821"/>
      <c r="LGH17" s="821"/>
      <c r="LGI17" s="821"/>
      <c r="LGJ17" s="821"/>
      <c r="LGK17" s="821"/>
      <c r="LGL17" s="821"/>
      <c r="LGM17" s="821"/>
      <c r="LGN17" s="821"/>
      <c r="LGO17" s="821"/>
      <c r="LGP17" s="821"/>
      <c r="LGQ17" s="821"/>
      <c r="LGR17" s="821"/>
      <c r="LGS17" s="821"/>
      <c r="LGT17" s="821"/>
      <c r="LGU17" s="821"/>
      <c r="LGV17" s="821"/>
      <c r="LGW17" s="821"/>
      <c r="LGX17" s="821"/>
      <c r="LGY17" s="821"/>
      <c r="LGZ17" s="821"/>
      <c r="LHA17" s="821"/>
      <c r="LHB17" s="821"/>
      <c r="LHC17" s="821"/>
      <c r="LHD17" s="821"/>
      <c r="LHE17" s="821"/>
      <c r="LHF17" s="821"/>
      <c r="LHG17" s="821"/>
      <c r="LHH17" s="821"/>
      <c r="LHI17" s="821"/>
      <c r="LHJ17" s="821"/>
      <c r="LHK17" s="821"/>
      <c r="LHL17" s="821"/>
      <c r="LHM17" s="821"/>
      <c r="LHN17" s="821"/>
      <c r="LHO17" s="821"/>
      <c r="LHP17" s="821"/>
      <c r="LHQ17" s="821"/>
      <c r="LHR17" s="821"/>
      <c r="LHS17" s="821"/>
      <c r="LHT17" s="821"/>
      <c r="LHU17" s="821"/>
      <c r="LHV17" s="821"/>
      <c r="LHW17" s="821"/>
      <c r="LHX17" s="821"/>
      <c r="LHY17" s="821"/>
      <c r="LHZ17" s="821"/>
      <c r="LIA17" s="821"/>
      <c r="LIB17" s="821"/>
      <c r="LIC17" s="821"/>
      <c r="LID17" s="821"/>
      <c r="LIE17" s="821"/>
      <c r="LIF17" s="821"/>
      <c r="LIG17" s="821"/>
      <c r="LIH17" s="821"/>
      <c r="LII17" s="821"/>
      <c r="LIJ17" s="821"/>
      <c r="LIK17" s="821"/>
      <c r="LIL17" s="821"/>
      <c r="LIM17" s="821"/>
      <c r="LIN17" s="821"/>
      <c r="LIO17" s="821"/>
      <c r="LIP17" s="821"/>
      <c r="LIQ17" s="821"/>
      <c r="LIR17" s="821"/>
      <c r="LIS17" s="821"/>
      <c r="LIT17" s="821"/>
      <c r="LIU17" s="821"/>
      <c r="LIV17" s="821"/>
      <c r="LIW17" s="821"/>
      <c r="LIX17" s="821"/>
      <c r="LIY17" s="821"/>
      <c r="LIZ17" s="821"/>
      <c r="LJA17" s="821"/>
      <c r="LJB17" s="821"/>
      <c r="LJC17" s="821"/>
      <c r="LJD17" s="821"/>
      <c r="LJE17" s="821"/>
      <c r="LJF17" s="821"/>
      <c r="LJG17" s="821"/>
      <c r="LJH17" s="821"/>
      <c r="LJI17" s="821"/>
      <c r="LJJ17" s="821"/>
      <c r="LJK17" s="821"/>
      <c r="LJL17" s="821"/>
      <c r="LJM17" s="821"/>
      <c r="LJN17" s="821"/>
      <c r="LJO17" s="821"/>
      <c r="LJP17" s="821"/>
      <c r="LJQ17" s="821"/>
      <c r="LJR17" s="821"/>
      <c r="LJS17" s="821"/>
      <c r="LJT17" s="821"/>
      <c r="LJU17" s="821"/>
      <c r="LJV17" s="821"/>
      <c r="LJW17" s="821"/>
      <c r="LJX17" s="821"/>
      <c r="LJY17" s="821"/>
      <c r="LJZ17" s="821"/>
      <c r="LKA17" s="821"/>
      <c r="LKB17" s="821"/>
      <c r="LKC17" s="821"/>
      <c r="LKD17" s="821"/>
      <c r="LKE17" s="821"/>
      <c r="LKF17" s="821"/>
      <c r="LKG17" s="821"/>
      <c r="LKH17" s="821"/>
      <c r="LKI17" s="821"/>
      <c r="LKJ17" s="821"/>
      <c r="LKK17" s="821"/>
      <c r="LKL17" s="821"/>
      <c r="LKM17" s="821"/>
      <c r="LKN17" s="821"/>
      <c r="LKO17" s="821"/>
      <c r="LKP17" s="821"/>
      <c r="LKQ17" s="821"/>
      <c r="LKR17" s="821"/>
      <c r="LKS17" s="821"/>
      <c r="LKT17" s="821"/>
      <c r="LKU17" s="821"/>
      <c r="LKV17" s="821"/>
      <c r="LKW17" s="821"/>
      <c r="LKX17" s="821"/>
      <c r="LKY17" s="821"/>
      <c r="LKZ17" s="821"/>
      <c r="LLA17" s="821"/>
      <c r="LLB17" s="821"/>
      <c r="LLC17" s="821"/>
      <c r="LLD17" s="821"/>
      <c r="LLE17" s="821"/>
      <c r="LLF17" s="821"/>
      <c r="LLG17" s="821"/>
      <c r="LLH17" s="821"/>
      <c r="LLI17" s="821"/>
      <c r="LLJ17" s="821"/>
      <c r="LLK17" s="821"/>
      <c r="LLL17" s="821"/>
      <c r="LLM17" s="821"/>
      <c r="LLN17" s="821"/>
      <c r="LLO17" s="821"/>
      <c r="LLP17" s="821"/>
      <c r="LLQ17" s="821"/>
      <c r="LLR17" s="821"/>
      <c r="LLS17" s="821"/>
      <c r="LLT17" s="821"/>
      <c r="LLU17" s="821"/>
      <c r="LLV17" s="821"/>
      <c r="LLW17" s="821"/>
      <c r="LLX17" s="821"/>
      <c r="LLY17" s="821"/>
      <c r="LLZ17" s="821"/>
      <c r="LMA17" s="821"/>
      <c r="LMB17" s="821"/>
      <c r="LMC17" s="821"/>
      <c r="LMD17" s="821"/>
      <c r="LME17" s="821"/>
      <c r="LMF17" s="821"/>
      <c r="LMG17" s="821"/>
      <c r="LMH17" s="821"/>
      <c r="LMI17" s="821"/>
      <c r="LMJ17" s="821"/>
      <c r="LMK17" s="821"/>
      <c r="LML17" s="821"/>
      <c r="LMM17" s="821"/>
      <c r="LMN17" s="821"/>
      <c r="LMO17" s="821"/>
      <c r="LMP17" s="821"/>
      <c r="LMQ17" s="821"/>
      <c r="LMR17" s="821"/>
      <c r="LMS17" s="821"/>
      <c r="LMT17" s="821"/>
      <c r="LMU17" s="821"/>
      <c r="LMV17" s="821"/>
      <c r="LMW17" s="821"/>
      <c r="LMX17" s="821"/>
      <c r="LMY17" s="821"/>
      <c r="LMZ17" s="821"/>
      <c r="LNA17" s="821"/>
      <c r="LNB17" s="821"/>
      <c r="LNC17" s="821"/>
      <c r="LND17" s="821"/>
      <c r="LNE17" s="821"/>
      <c r="LNF17" s="821"/>
      <c r="LNG17" s="821"/>
      <c r="LNH17" s="821"/>
      <c r="LNI17" s="821"/>
      <c r="LNJ17" s="821"/>
      <c r="LNK17" s="821"/>
      <c r="LNL17" s="821"/>
      <c r="LNM17" s="821"/>
      <c r="LNN17" s="821"/>
      <c r="LNO17" s="821"/>
      <c r="LNP17" s="821"/>
      <c r="LNQ17" s="821"/>
      <c r="LNR17" s="821"/>
      <c r="LNS17" s="821"/>
      <c r="LNT17" s="821"/>
      <c r="LNU17" s="821"/>
      <c r="LNV17" s="821"/>
      <c r="LNW17" s="821"/>
      <c r="LNX17" s="821"/>
      <c r="LNY17" s="821"/>
      <c r="LNZ17" s="821"/>
      <c r="LOA17" s="821"/>
      <c r="LOB17" s="821"/>
      <c r="LOC17" s="821"/>
      <c r="LOD17" s="821"/>
      <c r="LOE17" s="821"/>
      <c r="LOF17" s="821"/>
      <c r="LOG17" s="821"/>
      <c r="LOH17" s="821"/>
      <c r="LOI17" s="821"/>
      <c r="LOJ17" s="821"/>
      <c r="LOK17" s="821"/>
      <c r="LOL17" s="821"/>
      <c r="LOM17" s="821"/>
      <c r="LON17" s="821"/>
      <c r="LOO17" s="821"/>
      <c r="LOP17" s="821"/>
      <c r="LOQ17" s="821"/>
      <c r="LOR17" s="821"/>
      <c r="LOS17" s="821"/>
      <c r="LOT17" s="821"/>
      <c r="LOU17" s="821"/>
      <c r="LOV17" s="821"/>
      <c r="LOW17" s="821"/>
      <c r="LOX17" s="821"/>
      <c r="LOY17" s="821"/>
      <c r="LOZ17" s="821"/>
      <c r="LPA17" s="821"/>
      <c r="LPB17" s="821"/>
      <c r="LPC17" s="821"/>
      <c r="LPD17" s="821"/>
      <c r="LPE17" s="821"/>
      <c r="LPF17" s="821"/>
      <c r="LPG17" s="821"/>
      <c r="LPH17" s="821"/>
      <c r="LPI17" s="821"/>
      <c r="LPJ17" s="821"/>
      <c r="LPK17" s="821"/>
      <c r="LPL17" s="821"/>
      <c r="LPM17" s="821"/>
      <c r="LPN17" s="821"/>
      <c r="LPO17" s="821"/>
      <c r="LPP17" s="821"/>
      <c r="LPQ17" s="821"/>
      <c r="LPR17" s="821"/>
      <c r="LPS17" s="821"/>
      <c r="LPT17" s="821"/>
      <c r="LPU17" s="821"/>
      <c r="LPV17" s="821"/>
      <c r="LPW17" s="821"/>
      <c r="LPX17" s="821"/>
      <c r="LPY17" s="821"/>
      <c r="LPZ17" s="821"/>
      <c r="LQA17" s="821"/>
      <c r="LQB17" s="821"/>
      <c r="LQC17" s="821"/>
      <c r="LQD17" s="821"/>
      <c r="LQE17" s="821"/>
      <c r="LQF17" s="821"/>
      <c r="LQG17" s="821"/>
      <c r="LQH17" s="821"/>
      <c r="LQI17" s="821"/>
      <c r="LQJ17" s="821"/>
      <c r="LQK17" s="821"/>
      <c r="LQL17" s="821"/>
      <c r="LQM17" s="821"/>
      <c r="LQN17" s="821"/>
      <c r="LQO17" s="821"/>
      <c r="LQP17" s="821"/>
      <c r="LQQ17" s="821"/>
      <c r="LQR17" s="821"/>
      <c r="LQS17" s="821"/>
      <c r="LQT17" s="821"/>
      <c r="LQU17" s="821"/>
      <c r="LQV17" s="821"/>
      <c r="LQW17" s="821"/>
      <c r="LQX17" s="821"/>
      <c r="LQY17" s="821"/>
      <c r="LQZ17" s="821"/>
      <c r="LRA17" s="821"/>
      <c r="LRB17" s="821"/>
      <c r="LRC17" s="821"/>
      <c r="LRD17" s="821"/>
      <c r="LRE17" s="821"/>
      <c r="LRF17" s="821"/>
      <c r="LRG17" s="821"/>
      <c r="LRH17" s="821"/>
      <c r="LRI17" s="821"/>
      <c r="LRJ17" s="821"/>
      <c r="LRK17" s="821"/>
      <c r="LRL17" s="821"/>
      <c r="LRM17" s="821"/>
      <c r="LRN17" s="821"/>
      <c r="LRO17" s="821"/>
      <c r="LRP17" s="821"/>
      <c r="LRQ17" s="821"/>
      <c r="LRR17" s="821"/>
      <c r="LRS17" s="821"/>
      <c r="LRT17" s="821"/>
      <c r="LRU17" s="821"/>
      <c r="LRV17" s="821"/>
      <c r="LRW17" s="821"/>
      <c r="LRX17" s="821"/>
      <c r="LRY17" s="821"/>
      <c r="LRZ17" s="821"/>
      <c r="LSA17" s="821"/>
      <c r="LSB17" s="821"/>
      <c r="LSC17" s="821"/>
      <c r="LSD17" s="821"/>
      <c r="LSE17" s="821"/>
      <c r="LSF17" s="821"/>
      <c r="LSG17" s="821"/>
      <c r="LSH17" s="821"/>
      <c r="LSI17" s="821"/>
      <c r="LSJ17" s="821"/>
      <c r="LSK17" s="821"/>
      <c r="LSL17" s="821"/>
      <c r="LSM17" s="821"/>
      <c r="LSN17" s="821"/>
      <c r="LSO17" s="821"/>
      <c r="LSP17" s="821"/>
      <c r="LSQ17" s="821"/>
      <c r="LSR17" s="821"/>
      <c r="LSS17" s="821"/>
      <c r="LST17" s="821"/>
      <c r="LSU17" s="821"/>
      <c r="LSV17" s="821"/>
      <c r="LSW17" s="821"/>
      <c r="LSX17" s="821"/>
      <c r="LSY17" s="821"/>
      <c r="LSZ17" s="821"/>
      <c r="LTA17" s="821"/>
      <c r="LTB17" s="821"/>
      <c r="LTC17" s="821"/>
      <c r="LTD17" s="821"/>
      <c r="LTE17" s="821"/>
      <c r="LTF17" s="821"/>
      <c r="LTG17" s="821"/>
      <c r="LTH17" s="821"/>
      <c r="LTI17" s="821"/>
      <c r="LTJ17" s="821"/>
      <c r="LTK17" s="821"/>
      <c r="LTL17" s="821"/>
      <c r="LTM17" s="821"/>
      <c r="LTN17" s="821"/>
      <c r="LTO17" s="821"/>
      <c r="LTP17" s="821"/>
      <c r="LTQ17" s="821"/>
      <c r="LTR17" s="821"/>
      <c r="LTS17" s="821"/>
      <c r="LTT17" s="821"/>
      <c r="LTU17" s="821"/>
      <c r="LTV17" s="821"/>
      <c r="LTW17" s="821"/>
      <c r="LTX17" s="821"/>
      <c r="LTY17" s="821"/>
      <c r="LTZ17" s="821"/>
      <c r="LUA17" s="821"/>
      <c r="LUB17" s="821"/>
      <c r="LUC17" s="821"/>
      <c r="LUD17" s="821"/>
      <c r="LUE17" s="821"/>
      <c r="LUF17" s="821"/>
      <c r="LUG17" s="821"/>
      <c r="LUH17" s="821"/>
      <c r="LUI17" s="821"/>
      <c r="LUJ17" s="821"/>
      <c r="LUK17" s="821"/>
      <c r="LUL17" s="821"/>
      <c r="LUM17" s="821"/>
      <c r="LUN17" s="821"/>
      <c r="LUO17" s="821"/>
      <c r="LUP17" s="821"/>
      <c r="LUQ17" s="821"/>
      <c r="LUR17" s="821"/>
      <c r="LUS17" s="821"/>
      <c r="LUT17" s="821"/>
      <c r="LUU17" s="821"/>
      <c r="LUV17" s="821"/>
      <c r="LUW17" s="821"/>
      <c r="LUX17" s="821"/>
      <c r="LUY17" s="821"/>
      <c r="LUZ17" s="821"/>
      <c r="LVA17" s="821"/>
      <c r="LVB17" s="821"/>
      <c r="LVC17" s="821"/>
      <c r="LVD17" s="821"/>
      <c r="LVE17" s="821"/>
      <c r="LVF17" s="821"/>
      <c r="LVG17" s="821"/>
      <c r="LVH17" s="821"/>
      <c r="LVI17" s="821"/>
      <c r="LVJ17" s="821"/>
      <c r="LVK17" s="821"/>
      <c r="LVL17" s="821"/>
      <c r="LVM17" s="821"/>
      <c r="LVN17" s="821"/>
      <c r="LVO17" s="821"/>
      <c r="LVP17" s="821"/>
      <c r="LVQ17" s="821"/>
      <c r="LVR17" s="821"/>
      <c r="LVS17" s="821"/>
      <c r="LVT17" s="821"/>
      <c r="LVU17" s="821"/>
      <c r="LVV17" s="821"/>
      <c r="LVW17" s="821"/>
      <c r="LVX17" s="821"/>
      <c r="LVY17" s="821"/>
      <c r="LVZ17" s="821"/>
      <c r="LWA17" s="821"/>
      <c r="LWB17" s="821"/>
      <c r="LWC17" s="821"/>
      <c r="LWD17" s="821"/>
      <c r="LWE17" s="821"/>
      <c r="LWF17" s="821"/>
      <c r="LWG17" s="821"/>
      <c r="LWH17" s="821"/>
      <c r="LWI17" s="821"/>
      <c r="LWJ17" s="821"/>
      <c r="LWK17" s="821"/>
      <c r="LWL17" s="821"/>
      <c r="LWM17" s="821"/>
      <c r="LWN17" s="821"/>
      <c r="LWO17" s="821"/>
      <c r="LWP17" s="821"/>
      <c r="LWQ17" s="821"/>
      <c r="LWR17" s="821"/>
      <c r="LWS17" s="821"/>
      <c r="LWT17" s="821"/>
      <c r="LWU17" s="821"/>
      <c r="LWV17" s="821"/>
      <c r="LWW17" s="821"/>
      <c r="LWX17" s="821"/>
      <c r="LWY17" s="821"/>
      <c r="LWZ17" s="821"/>
      <c r="LXA17" s="821"/>
      <c r="LXB17" s="821"/>
      <c r="LXC17" s="821"/>
      <c r="LXD17" s="821"/>
      <c r="LXE17" s="821"/>
      <c r="LXF17" s="821"/>
      <c r="LXG17" s="821"/>
      <c r="LXH17" s="821"/>
      <c r="LXI17" s="821"/>
      <c r="LXJ17" s="821"/>
      <c r="LXK17" s="821"/>
      <c r="LXL17" s="821"/>
      <c r="LXM17" s="821"/>
      <c r="LXN17" s="821"/>
      <c r="LXO17" s="821"/>
      <c r="LXP17" s="821"/>
      <c r="LXQ17" s="821"/>
      <c r="LXR17" s="821"/>
      <c r="LXS17" s="821"/>
      <c r="LXT17" s="821"/>
      <c r="LXU17" s="821"/>
      <c r="LXV17" s="821"/>
      <c r="LXW17" s="821"/>
      <c r="LXX17" s="821"/>
      <c r="LXY17" s="821"/>
      <c r="LXZ17" s="821"/>
      <c r="LYA17" s="821"/>
      <c r="LYB17" s="821"/>
      <c r="LYC17" s="821"/>
      <c r="LYD17" s="821"/>
      <c r="LYE17" s="821"/>
      <c r="LYF17" s="821"/>
      <c r="LYG17" s="821"/>
      <c r="LYH17" s="821"/>
      <c r="LYI17" s="821"/>
      <c r="LYJ17" s="821"/>
      <c r="LYK17" s="821"/>
      <c r="LYL17" s="821"/>
      <c r="LYM17" s="821"/>
      <c r="LYN17" s="821"/>
      <c r="LYO17" s="821"/>
      <c r="LYP17" s="821"/>
      <c r="LYQ17" s="821"/>
      <c r="LYR17" s="821"/>
      <c r="LYS17" s="821"/>
      <c r="LYT17" s="821"/>
      <c r="LYU17" s="821"/>
      <c r="LYV17" s="821"/>
      <c r="LYW17" s="821"/>
      <c r="LYX17" s="821"/>
      <c r="LYY17" s="821"/>
      <c r="LYZ17" s="821"/>
      <c r="LZA17" s="821"/>
      <c r="LZB17" s="821"/>
      <c r="LZC17" s="821"/>
      <c r="LZD17" s="821"/>
      <c r="LZE17" s="821"/>
      <c r="LZF17" s="821"/>
      <c r="LZG17" s="821"/>
      <c r="LZH17" s="821"/>
      <c r="LZI17" s="821"/>
      <c r="LZJ17" s="821"/>
      <c r="LZK17" s="821"/>
      <c r="LZL17" s="821"/>
      <c r="LZM17" s="821"/>
      <c r="LZN17" s="821"/>
      <c r="LZO17" s="821"/>
      <c r="LZP17" s="821"/>
      <c r="LZQ17" s="821"/>
      <c r="LZR17" s="821"/>
      <c r="LZS17" s="821"/>
      <c r="LZT17" s="821"/>
      <c r="LZU17" s="821"/>
      <c r="LZV17" s="821"/>
      <c r="LZW17" s="821"/>
      <c r="LZX17" s="821"/>
      <c r="LZY17" s="821"/>
      <c r="LZZ17" s="821"/>
      <c r="MAA17" s="821"/>
      <c r="MAB17" s="821"/>
      <c r="MAC17" s="821"/>
      <c r="MAD17" s="821"/>
      <c r="MAE17" s="821"/>
      <c r="MAF17" s="821"/>
      <c r="MAG17" s="821"/>
      <c r="MAH17" s="821"/>
      <c r="MAI17" s="821"/>
      <c r="MAJ17" s="821"/>
      <c r="MAK17" s="821"/>
      <c r="MAL17" s="821"/>
      <c r="MAM17" s="821"/>
      <c r="MAN17" s="821"/>
      <c r="MAO17" s="821"/>
      <c r="MAP17" s="821"/>
      <c r="MAQ17" s="821"/>
      <c r="MAR17" s="821"/>
      <c r="MAS17" s="821"/>
      <c r="MAT17" s="821"/>
      <c r="MAU17" s="821"/>
      <c r="MAV17" s="821"/>
      <c r="MAW17" s="821"/>
      <c r="MAX17" s="821"/>
      <c r="MAY17" s="821"/>
      <c r="MAZ17" s="821"/>
      <c r="MBA17" s="821"/>
      <c r="MBB17" s="821"/>
      <c r="MBC17" s="821"/>
      <c r="MBD17" s="821"/>
      <c r="MBE17" s="821"/>
      <c r="MBF17" s="821"/>
      <c r="MBG17" s="821"/>
      <c r="MBH17" s="821"/>
      <c r="MBI17" s="821"/>
      <c r="MBJ17" s="821"/>
      <c r="MBK17" s="821"/>
      <c r="MBL17" s="821"/>
      <c r="MBM17" s="821"/>
      <c r="MBN17" s="821"/>
      <c r="MBO17" s="821"/>
      <c r="MBP17" s="821"/>
      <c r="MBQ17" s="821"/>
      <c r="MBR17" s="821"/>
      <c r="MBS17" s="821"/>
      <c r="MBT17" s="821"/>
      <c r="MBU17" s="821"/>
      <c r="MBV17" s="821"/>
      <c r="MBW17" s="821"/>
      <c r="MBX17" s="821"/>
      <c r="MBY17" s="821"/>
      <c r="MBZ17" s="821"/>
      <c r="MCA17" s="821"/>
      <c r="MCB17" s="821"/>
      <c r="MCC17" s="821"/>
      <c r="MCD17" s="821"/>
      <c r="MCE17" s="821"/>
      <c r="MCF17" s="821"/>
      <c r="MCG17" s="821"/>
      <c r="MCH17" s="821"/>
      <c r="MCI17" s="821"/>
      <c r="MCJ17" s="821"/>
      <c r="MCK17" s="821"/>
      <c r="MCL17" s="821"/>
      <c r="MCM17" s="821"/>
      <c r="MCN17" s="821"/>
      <c r="MCO17" s="821"/>
      <c r="MCP17" s="821"/>
      <c r="MCQ17" s="821"/>
      <c r="MCR17" s="821"/>
      <c r="MCS17" s="821"/>
      <c r="MCT17" s="821"/>
      <c r="MCU17" s="821"/>
      <c r="MCV17" s="821"/>
      <c r="MCW17" s="821"/>
      <c r="MCX17" s="821"/>
      <c r="MCY17" s="821"/>
      <c r="MCZ17" s="821"/>
      <c r="MDA17" s="821"/>
      <c r="MDB17" s="821"/>
      <c r="MDC17" s="821"/>
      <c r="MDD17" s="821"/>
      <c r="MDE17" s="821"/>
      <c r="MDF17" s="821"/>
      <c r="MDG17" s="821"/>
      <c r="MDH17" s="821"/>
      <c r="MDI17" s="821"/>
      <c r="MDJ17" s="821"/>
      <c r="MDK17" s="821"/>
      <c r="MDL17" s="821"/>
      <c r="MDM17" s="821"/>
      <c r="MDN17" s="821"/>
      <c r="MDO17" s="821"/>
      <c r="MDP17" s="821"/>
      <c r="MDQ17" s="821"/>
      <c r="MDR17" s="821"/>
      <c r="MDS17" s="821"/>
      <c r="MDT17" s="821"/>
      <c r="MDU17" s="821"/>
      <c r="MDV17" s="821"/>
      <c r="MDW17" s="821"/>
      <c r="MDX17" s="821"/>
      <c r="MDY17" s="821"/>
      <c r="MDZ17" s="821"/>
      <c r="MEA17" s="821"/>
      <c r="MEB17" s="821"/>
      <c r="MEC17" s="821"/>
      <c r="MED17" s="821"/>
      <c r="MEE17" s="821"/>
      <c r="MEF17" s="821"/>
      <c r="MEG17" s="821"/>
      <c r="MEH17" s="821"/>
      <c r="MEI17" s="821"/>
      <c r="MEJ17" s="821"/>
      <c r="MEK17" s="821"/>
      <c r="MEL17" s="821"/>
      <c r="MEM17" s="821"/>
      <c r="MEN17" s="821"/>
      <c r="MEO17" s="821"/>
      <c r="MEP17" s="821"/>
      <c r="MEQ17" s="821"/>
      <c r="MER17" s="821"/>
      <c r="MES17" s="821"/>
      <c r="MET17" s="821"/>
      <c r="MEU17" s="821"/>
      <c r="MEV17" s="821"/>
      <c r="MEW17" s="821"/>
      <c r="MEX17" s="821"/>
      <c r="MEY17" s="821"/>
      <c r="MEZ17" s="821"/>
      <c r="MFA17" s="821"/>
      <c r="MFB17" s="821"/>
      <c r="MFC17" s="821"/>
      <c r="MFD17" s="821"/>
      <c r="MFE17" s="821"/>
      <c r="MFF17" s="821"/>
      <c r="MFG17" s="821"/>
      <c r="MFH17" s="821"/>
      <c r="MFI17" s="821"/>
      <c r="MFJ17" s="821"/>
      <c r="MFK17" s="821"/>
      <c r="MFL17" s="821"/>
      <c r="MFM17" s="821"/>
      <c r="MFN17" s="821"/>
      <c r="MFO17" s="821"/>
      <c r="MFP17" s="821"/>
      <c r="MFQ17" s="821"/>
      <c r="MFR17" s="821"/>
      <c r="MFS17" s="821"/>
      <c r="MFT17" s="821"/>
      <c r="MFU17" s="821"/>
      <c r="MFV17" s="821"/>
      <c r="MFW17" s="821"/>
      <c r="MFX17" s="821"/>
      <c r="MFY17" s="821"/>
      <c r="MFZ17" s="821"/>
      <c r="MGA17" s="821"/>
      <c r="MGB17" s="821"/>
      <c r="MGC17" s="821"/>
      <c r="MGD17" s="821"/>
      <c r="MGE17" s="821"/>
      <c r="MGF17" s="821"/>
      <c r="MGG17" s="821"/>
      <c r="MGH17" s="821"/>
      <c r="MGI17" s="821"/>
      <c r="MGJ17" s="821"/>
      <c r="MGK17" s="821"/>
      <c r="MGL17" s="821"/>
      <c r="MGM17" s="821"/>
      <c r="MGN17" s="821"/>
      <c r="MGO17" s="821"/>
      <c r="MGP17" s="821"/>
      <c r="MGQ17" s="821"/>
      <c r="MGR17" s="821"/>
      <c r="MGS17" s="821"/>
      <c r="MGT17" s="821"/>
      <c r="MGU17" s="821"/>
      <c r="MGV17" s="821"/>
      <c r="MGW17" s="821"/>
      <c r="MGX17" s="821"/>
      <c r="MGY17" s="821"/>
      <c r="MGZ17" s="821"/>
      <c r="MHA17" s="821"/>
      <c r="MHB17" s="821"/>
      <c r="MHC17" s="821"/>
      <c r="MHD17" s="821"/>
      <c r="MHE17" s="821"/>
      <c r="MHF17" s="821"/>
      <c r="MHG17" s="821"/>
      <c r="MHH17" s="821"/>
      <c r="MHI17" s="821"/>
      <c r="MHJ17" s="821"/>
      <c r="MHK17" s="821"/>
      <c r="MHL17" s="821"/>
      <c r="MHM17" s="821"/>
      <c r="MHN17" s="821"/>
      <c r="MHO17" s="821"/>
      <c r="MHP17" s="821"/>
      <c r="MHQ17" s="821"/>
      <c r="MHR17" s="821"/>
      <c r="MHS17" s="821"/>
      <c r="MHT17" s="821"/>
      <c r="MHU17" s="821"/>
      <c r="MHV17" s="821"/>
      <c r="MHW17" s="821"/>
      <c r="MHX17" s="821"/>
      <c r="MHY17" s="821"/>
      <c r="MHZ17" s="821"/>
      <c r="MIA17" s="821"/>
      <c r="MIB17" s="821"/>
      <c r="MIC17" s="821"/>
      <c r="MID17" s="821"/>
      <c r="MIE17" s="821"/>
      <c r="MIF17" s="821"/>
      <c r="MIG17" s="821"/>
      <c r="MIH17" s="821"/>
      <c r="MII17" s="821"/>
      <c r="MIJ17" s="821"/>
      <c r="MIK17" s="821"/>
      <c r="MIL17" s="821"/>
      <c r="MIM17" s="821"/>
      <c r="MIN17" s="821"/>
      <c r="MIO17" s="821"/>
      <c r="MIP17" s="821"/>
      <c r="MIQ17" s="821"/>
      <c r="MIR17" s="821"/>
      <c r="MIS17" s="821"/>
      <c r="MIT17" s="821"/>
      <c r="MIU17" s="821"/>
      <c r="MIV17" s="821"/>
      <c r="MIW17" s="821"/>
      <c r="MIX17" s="821"/>
      <c r="MIY17" s="821"/>
      <c r="MIZ17" s="821"/>
      <c r="MJA17" s="821"/>
      <c r="MJB17" s="821"/>
      <c r="MJC17" s="821"/>
      <c r="MJD17" s="821"/>
      <c r="MJE17" s="821"/>
      <c r="MJF17" s="821"/>
      <c r="MJG17" s="821"/>
      <c r="MJH17" s="821"/>
      <c r="MJI17" s="821"/>
      <c r="MJJ17" s="821"/>
      <c r="MJK17" s="821"/>
      <c r="MJL17" s="821"/>
      <c r="MJM17" s="821"/>
      <c r="MJN17" s="821"/>
      <c r="MJO17" s="821"/>
      <c r="MJP17" s="821"/>
      <c r="MJQ17" s="821"/>
      <c r="MJR17" s="821"/>
      <c r="MJS17" s="821"/>
      <c r="MJT17" s="821"/>
      <c r="MJU17" s="821"/>
      <c r="MJV17" s="821"/>
      <c r="MJW17" s="821"/>
      <c r="MJX17" s="821"/>
      <c r="MJY17" s="821"/>
      <c r="MJZ17" s="821"/>
      <c r="MKA17" s="821"/>
      <c r="MKB17" s="821"/>
      <c r="MKC17" s="821"/>
      <c r="MKD17" s="821"/>
      <c r="MKE17" s="821"/>
      <c r="MKF17" s="821"/>
      <c r="MKG17" s="821"/>
      <c r="MKH17" s="821"/>
      <c r="MKI17" s="821"/>
      <c r="MKJ17" s="821"/>
      <c r="MKK17" s="821"/>
      <c r="MKL17" s="821"/>
      <c r="MKM17" s="821"/>
      <c r="MKN17" s="821"/>
      <c r="MKO17" s="821"/>
      <c r="MKP17" s="821"/>
      <c r="MKQ17" s="821"/>
      <c r="MKR17" s="821"/>
      <c r="MKS17" s="821"/>
      <c r="MKT17" s="821"/>
      <c r="MKU17" s="821"/>
      <c r="MKV17" s="821"/>
      <c r="MKW17" s="821"/>
      <c r="MKX17" s="821"/>
      <c r="MKY17" s="821"/>
      <c r="MKZ17" s="821"/>
      <c r="MLA17" s="821"/>
      <c r="MLB17" s="821"/>
      <c r="MLC17" s="821"/>
      <c r="MLD17" s="821"/>
      <c r="MLE17" s="821"/>
      <c r="MLF17" s="821"/>
      <c r="MLG17" s="821"/>
      <c r="MLH17" s="821"/>
      <c r="MLI17" s="821"/>
      <c r="MLJ17" s="821"/>
      <c r="MLK17" s="821"/>
      <c r="MLL17" s="821"/>
      <c r="MLM17" s="821"/>
      <c r="MLN17" s="821"/>
      <c r="MLO17" s="821"/>
      <c r="MLP17" s="821"/>
      <c r="MLQ17" s="821"/>
      <c r="MLR17" s="821"/>
      <c r="MLS17" s="821"/>
      <c r="MLT17" s="821"/>
      <c r="MLU17" s="821"/>
      <c r="MLV17" s="821"/>
      <c r="MLW17" s="821"/>
      <c r="MLX17" s="821"/>
      <c r="MLY17" s="821"/>
      <c r="MLZ17" s="821"/>
      <c r="MMA17" s="821"/>
      <c r="MMB17" s="821"/>
      <c r="MMC17" s="821"/>
      <c r="MMD17" s="821"/>
      <c r="MME17" s="821"/>
      <c r="MMF17" s="821"/>
      <c r="MMG17" s="821"/>
      <c r="MMH17" s="821"/>
      <c r="MMI17" s="821"/>
      <c r="MMJ17" s="821"/>
      <c r="MMK17" s="821"/>
      <c r="MML17" s="821"/>
      <c r="MMM17" s="821"/>
      <c r="MMN17" s="821"/>
      <c r="MMO17" s="821"/>
      <c r="MMP17" s="821"/>
      <c r="MMQ17" s="821"/>
      <c r="MMR17" s="821"/>
      <c r="MMS17" s="821"/>
      <c r="MMT17" s="821"/>
      <c r="MMU17" s="821"/>
      <c r="MMV17" s="821"/>
      <c r="MMW17" s="821"/>
      <c r="MMX17" s="821"/>
      <c r="MMY17" s="821"/>
      <c r="MMZ17" s="821"/>
      <c r="MNA17" s="821"/>
      <c r="MNB17" s="821"/>
      <c r="MNC17" s="821"/>
      <c r="MND17" s="821"/>
      <c r="MNE17" s="821"/>
      <c r="MNF17" s="821"/>
      <c r="MNG17" s="821"/>
      <c r="MNH17" s="821"/>
      <c r="MNI17" s="821"/>
      <c r="MNJ17" s="821"/>
      <c r="MNK17" s="821"/>
      <c r="MNL17" s="821"/>
      <c r="MNM17" s="821"/>
      <c r="MNN17" s="821"/>
      <c r="MNO17" s="821"/>
      <c r="MNP17" s="821"/>
      <c r="MNQ17" s="821"/>
      <c r="MNR17" s="821"/>
      <c r="MNS17" s="821"/>
      <c r="MNT17" s="821"/>
      <c r="MNU17" s="821"/>
      <c r="MNV17" s="821"/>
      <c r="MNW17" s="821"/>
      <c r="MNX17" s="821"/>
      <c r="MNY17" s="821"/>
      <c r="MNZ17" s="821"/>
      <c r="MOA17" s="821"/>
      <c r="MOB17" s="821"/>
      <c r="MOC17" s="821"/>
      <c r="MOD17" s="821"/>
      <c r="MOE17" s="821"/>
      <c r="MOF17" s="821"/>
      <c r="MOG17" s="821"/>
      <c r="MOH17" s="821"/>
      <c r="MOI17" s="821"/>
      <c r="MOJ17" s="821"/>
      <c r="MOK17" s="821"/>
      <c r="MOL17" s="821"/>
      <c r="MOM17" s="821"/>
      <c r="MON17" s="821"/>
      <c r="MOO17" s="821"/>
      <c r="MOP17" s="821"/>
      <c r="MOQ17" s="821"/>
      <c r="MOR17" s="821"/>
      <c r="MOS17" s="821"/>
      <c r="MOT17" s="821"/>
      <c r="MOU17" s="821"/>
      <c r="MOV17" s="821"/>
      <c r="MOW17" s="821"/>
      <c r="MOX17" s="821"/>
      <c r="MOY17" s="821"/>
      <c r="MOZ17" s="821"/>
      <c r="MPA17" s="821"/>
      <c r="MPB17" s="821"/>
      <c r="MPC17" s="821"/>
      <c r="MPD17" s="821"/>
      <c r="MPE17" s="821"/>
      <c r="MPF17" s="821"/>
      <c r="MPG17" s="821"/>
      <c r="MPH17" s="821"/>
      <c r="MPI17" s="821"/>
      <c r="MPJ17" s="821"/>
      <c r="MPK17" s="821"/>
      <c r="MPL17" s="821"/>
      <c r="MPM17" s="821"/>
      <c r="MPN17" s="821"/>
      <c r="MPO17" s="821"/>
      <c r="MPP17" s="821"/>
      <c r="MPQ17" s="821"/>
      <c r="MPR17" s="821"/>
      <c r="MPS17" s="821"/>
      <c r="MPT17" s="821"/>
      <c r="MPU17" s="821"/>
      <c r="MPV17" s="821"/>
      <c r="MPW17" s="821"/>
      <c r="MPX17" s="821"/>
      <c r="MPY17" s="821"/>
      <c r="MPZ17" s="821"/>
      <c r="MQA17" s="821"/>
      <c r="MQB17" s="821"/>
      <c r="MQC17" s="821"/>
      <c r="MQD17" s="821"/>
      <c r="MQE17" s="821"/>
      <c r="MQF17" s="821"/>
      <c r="MQG17" s="821"/>
      <c r="MQH17" s="821"/>
      <c r="MQI17" s="821"/>
      <c r="MQJ17" s="821"/>
      <c r="MQK17" s="821"/>
      <c r="MQL17" s="821"/>
      <c r="MQM17" s="821"/>
      <c r="MQN17" s="821"/>
      <c r="MQO17" s="821"/>
      <c r="MQP17" s="821"/>
      <c r="MQQ17" s="821"/>
      <c r="MQR17" s="821"/>
      <c r="MQS17" s="821"/>
      <c r="MQT17" s="821"/>
      <c r="MQU17" s="821"/>
      <c r="MQV17" s="821"/>
      <c r="MQW17" s="821"/>
      <c r="MQX17" s="821"/>
      <c r="MQY17" s="821"/>
      <c r="MQZ17" s="821"/>
      <c r="MRA17" s="821"/>
      <c r="MRB17" s="821"/>
      <c r="MRC17" s="821"/>
      <c r="MRD17" s="821"/>
      <c r="MRE17" s="821"/>
      <c r="MRF17" s="821"/>
      <c r="MRG17" s="821"/>
      <c r="MRH17" s="821"/>
      <c r="MRI17" s="821"/>
      <c r="MRJ17" s="821"/>
      <c r="MRK17" s="821"/>
      <c r="MRL17" s="821"/>
      <c r="MRM17" s="821"/>
      <c r="MRN17" s="821"/>
      <c r="MRO17" s="821"/>
      <c r="MRP17" s="821"/>
      <c r="MRQ17" s="821"/>
      <c r="MRR17" s="821"/>
      <c r="MRS17" s="821"/>
      <c r="MRT17" s="821"/>
      <c r="MRU17" s="821"/>
      <c r="MRV17" s="821"/>
      <c r="MRW17" s="821"/>
      <c r="MRX17" s="821"/>
      <c r="MRY17" s="821"/>
      <c r="MRZ17" s="821"/>
      <c r="MSA17" s="821"/>
      <c r="MSB17" s="821"/>
      <c r="MSC17" s="821"/>
      <c r="MSD17" s="821"/>
      <c r="MSE17" s="821"/>
      <c r="MSF17" s="821"/>
      <c r="MSG17" s="821"/>
      <c r="MSH17" s="821"/>
      <c r="MSI17" s="821"/>
      <c r="MSJ17" s="821"/>
      <c r="MSK17" s="821"/>
      <c r="MSL17" s="821"/>
      <c r="MSM17" s="821"/>
      <c r="MSN17" s="821"/>
      <c r="MSO17" s="821"/>
      <c r="MSP17" s="821"/>
      <c r="MSQ17" s="821"/>
      <c r="MSR17" s="821"/>
      <c r="MSS17" s="821"/>
      <c r="MST17" s="821"/>
      <c r="MSU17" s="821"/>
      <c r="MSV17" s="821"/>
      <c r="MSW17" s="821"/>
      <c r="MSX17" s="821"/>
      <c r="MSY17" s="821"/>
      <c r="MSZ17" s="821"/>
      <c r="MTA17" s="821"/>
      <c r="MTB17" s="821"/>
      <c r="MTC17" s="821"/>
      <c r="MTD17" s="821"/>
      <c r="MTE17" s="821"/>
      <c r="MTF17" s="821"/>
      <c r="MTG17" s="821"/>
      <c r="MTH17" s="821"/>
      <c r="MTI17" s="821"/>
      <c r="MTJ17" s="821"/>
      <c r="MTK17" s="821"/>
      <c r="MTL17" s="821"/>
      <c r="MTM17" s="821"/>
      <c r="MTN17" s="821"/>
      <c r="MTO17" s="821"/>
      <c r="MTP17" s="821"/>
      <c r="MTQ17" s="821"/>
      <c r="MTR17" s="821"/>
      <c r="MTS17" s="821"/>
      <c r="MTT17" s="821"/>
      <c r="MTU17" s="821"/>
      <c r="MTV17" s="821"/>
      <c r="MTW17" s="821"/>
      <c r="MTX17" s="821"/>
      <c r="MTY17" s="821"/>
      <c r="MTZ17" s="821"/>
      <c r="MUA17" s="821"/>
      <c r="MUB17" s="821"/>
      <c r="MUC17" s="821"/>
      <c r="MUD17" s="821"/>
      <c r="MUE17" s="821"/>
      <c r="MUF17" s="821"/>
      <c r="MUG17" s="821"/>
      <c r="MUH17" s="821"/>
      <c r="MUI17" s="821"/>
      <c r="MUJ17" s="821"/>
      <c r="MUK17" s="821"/>
      <c r="MUL17" s="821"/>
      <c r="MUM17" s="821"/>
      <c r="MUN17" s="821"/>
      <c r="MUO17" s="821"/>
      <c r="MUP17" s="821"/>
      <c r="MUQ17" s="821"/>
      <c r="MUR17" s="821"/>
      <c r="MUS17" s="821"/>
      <c r="MUT17" s="821"/>
      <c r="MUU17" s="821"/>
      <c r="MUV17" s="821"/>
      <c r="MUW17" s="821"/>
      <c r="MUX17" s="821"/>
      <c r="MUY17" s="821"/>
      <c r="MUZ17" s="821"/>
      <c r="MVA17" s="821"/>
      <c r="MVB17" s="821"/>
      <c r="MVC17" s="821"/>
      <c r="MVD17" s="821"/>
      <c r="MVE17" s="821"/>
      <c r="MVF17" s="821"/>
      <c r="MVG17" s="821"/>
      <c r="MVH17" s="821"/>
      <c r="MVI17" s="821"/>
      <c r="MVJ17" s="821"/>
      <c r="MVK17" s="821"/>
      <c r="MVL17" s="821"/>
      <c r="MVM17" s="821"/>
      <c r="MVN17" s="821"/>
      <c r="MVO17" s="821"/>
      <c r="MVP17" s="821"/>
      <c r="MVQ17" s="821"/>
      <c r="MVR17" s="821"/>
      <c r="MVS17" s="821"/>
      <c r="MVT17" s="821"/>
      <c r="MVU17" s="821"/>
      <c r="MVV17" s="821"/>
      <c r="MVW17" s="821"/>
      <c r="MVX17" s="821"/>
      <c r="MVY17" s="821"/>
      <c r="MVZ17" s="821"/>
      <c r="MWA17" s="821"/>
      <c r="MWB17" s="821"/>
      <c r="MWC17" s="821"/>
      <c r="MWD17" s="821"/>
      <c r="MWE17" s="821"/>
      <c r="MWF17" s="821"/>
      <c r="MWG17" s="821"/>
      <c r="MWH17" s="821"/>
      <c r="MWI17" s="821"/>
      <c r="MWJ17" s="821"/>
      <c r="MWK17" s="821"/>
      <c r="MWL17" s="821"/>
      <c r="MWM17" s="821"/>
      <c r="MWN17" s="821"/>
      <c r="MWO17" s="821"/>
      <c r="MWP17" s="821"/>
      <c r="MWQ17" s="821"/>
      <c r="MWR17" s="821"/>
      <c r="MWS17" s="821"/>
      <c r="MWT17" s="821"/>
      <c r="MWU17" s="821"/>
      <c r="MWV17" s="821"/>
      <c r="MWW17" s="821"/>
      <c r="MWX17" s="821"/>
      <c r="MWY17" s="821"/>
      <c r="MWZ17" s="821"/>
      <c r="MXA17" s="821"/>
      <c r="MXB17" s="821"/>
      <c r="MXC17" s="821"/>
      <c r="MXD17" s="821"/>
      <c r="MXE17" s="821"/>
      <c r="MXF17" s="821"/>
      <c r="MXG17" s="821"/>
      <c r="MXH17" s="821"/>
      <c r="MXI17" s="821"/>
      <c r="MXJ17" s="821"/>
      <c r="MXK17" s="821"/>
      <c r="MXL17" s="821"/>
      <c r="MXM17" s="821"/>
      <c r="MXN17" s="821"/>
      <c r="MXO17" s="821"/>
      <c r="MXP17" s="821"/>
      <c r="MXQ17" s="821"/>
      <c r="MXR17" s="821"/>
      <c r="MXS17" s="821"/>
      <c r="MXT17" s="821"/>
      <c r="MXU17" s="821"/>
      <c r="MXV17" s="821"/>
      <c r="MXW17" s="821"/>
      <c r="MXX17" s="821"/>
      <c r="MXY17" s="821"/>
      <c r="MXZ17" s="821"/>
      <c r="MYA17" s="821"/>
      <c r="MYB17" s="821"/>
      <c r="MYC17" s="821"/>
      <c r="MYD17" s="821"/>
      <c r="MYE17" s="821"/>
      <c r="MYF17" s="821"/>
      <c r="MYG17" s="821"/>
      <c r="MYH17" s="821"/>
      <c r="MYI17" s="821"/>
      <c r="MYJ17" s="821"/>
      <c r="MYK17" s="821"/>
      <c r="MYL17" s="821"/>
      <c r="MYM17" s="821"/>
      <c r="MYN17" s="821"/>
      <c r="MYO17" s="821"/>
      <c r="MYP17" s="821"/>
      <c r="MYQ17" s="821"/>
      <c r="MYR17" s="821"/>
      <c r="MYS17" s="821"/>
      <c r="MYT17" s="821"/>
      <c r="MYU17" s="821"/>
      <c r="MYV17" s="821"/>
      <c r="MYW17" s="821"/>
      <c r="MYX17" s="821"/>
      <c r="MYY17" s="821"/>
      <c r="MYZ17" s="821"/>
      <c r="MZA17" s="821"/>
      <c r="MZB17" s="821"/>
      <c r="MZC17" s="821"/>
      <c r="MZD17" s="821"/>
      <c r="MZE17" s="821"/>
      <c r="MZF17" s="821"/>
      <c r="MZG17" s="821"/>
      <c r="MZH17" s="821"/>
      <c r="MZI17" s="821"/>
      <c r="MZJ17" s="821"/>
      <c r="MZK17" s="821"/>
      <c r="MZL17" s="821"/>
      <c r="MZM17" s="821"/>
      <c r="MZN17" s="821"/>
      <c r="MZO17" s="821"/>
      <c r="MZP17" s="821"/>
      <c r="MZQ17" s="821"/>
      <c r="MZR17" s="821"/>
      <c r="MZS17" s="821"/>
      <c r="MZT17" s="821"/>
      <c r="MZU17" s="821"/>
      <c r="MZV17" s="821"/>
      <c r="MZW17" s="821"/>
      <c r="MZX17" s="821"/>
      <c r="MZY17" s="821"/>
      <c r="MZZ17" s="821"/>
      <c r="NAA17" s="821"/>
      <c r="NAB17" s="821"/>
      <c r="NAC17" s="821"/>
      <c r="NAD17" s="821"/>
      <c r="NAE17" s="821"/>
      <c r="NAF17" s="821"/>
      <c r="NAG17" s="821"/>
      <c r="NAH17" s="821"/>
      <c r="NAI17" s="821"/>
      <c r="NAJ17" s="821"/>
      <c r="NAK17" s="821"/>
      <c r="NAL17" s="821"/>
      <c r="NAM17" s="821"/>
      <c r="NAN17" s="821"/>
      <c r="NAO17" s="821"/>
      <c r="NAP17" s="821"/>
      <c r="NAQ17" s="821"/>
      <c r="NAR17" s="821"/>
      <c r="NAS17" s="821"/>
      <c r="NAT17" s="821"/>
      <c r="NAU17" s="821"/>
      <c r="NAV17" s="821"/>
      <c r="NAW17" s="821"/>
      <c r="NAX17" s="821"/>
      <c r="NAY17" s="821"/>
      <c r="NAZ17" s="821"/>
      <c r="NBA17" s="821"/>
      <c r="NBB17" s="821"/>
      <c r="NBC17" s="821"/>
      <c r="NBD17" s="821"/>
      <c r="NBE17" s="821"/>
      <c r="NBF17" s="821"/>
      <c r="NBG17" s="821"/>
      <c r="NBH17" s="821"/>
      <c r="NBI17" s="821"/>
      <c r="NBJ17" s="821"/>
      <c r="NBK17" s="821"/>
      <c r="NBL17" s="821"/>
      <c r="NBM17" s="821"/>
      <c r="NBN17" s="821"/>
      <c r="NBO17" s="821"/>
      <c r="NBP17" s="821"/>
      <c r="NBQ17" s="821"/>
      <c r="NBR17" s="821"/>
      <c r="NBS17" s="821"/>
      <c r="NBT17" s="821"/>
      <c r="NBU17" s="821"/>
      <c r="NBV17" s="821"/>
      <c r="NBW17" s="821"/>
      <c r="NBX17" s="821"/>
      <c r="NBY17" s="821"/>
      <c r="NBZ17" s="821"/>
      <c r="NCA17" s="821"/>
      <c r="NCB17" s="821"/>
      <c r="NCC17" s="821"/>
      <c r="NCD17" s="821"/>
      <c r="NCE17" s="821"/>
      <c r="NCF17" s="821"/>
      <c r="NCG17" s="821"/>
      <c r="NCH17" s="821"/>
      <c r="NCI17" s="821"/>
      <c r="NCJ17" s="821"/>
      <c r="NCK17" s="821"/>
      <c r="NCL17" s="821"/>
      <c r="NCM17" s="821"/>
      <c r="NCN17" s="821"/>
      <c r="NCO17" s="821"/>
      <c r="NCP17" s="821"/>
      <c r="NCQ17" s="821"/>
      <c r="NCR17" s="821"/>
      <c r="NCS17" s="821"/>
      <c r="NCT17" s="821"/>
      <c r="NCU17" s="821"/>
      <c r="NCV17" s="821"/>
      <c r="NCW17" s="821"/>
      <c r="NCX17" s="821"/>
      <c r="NCY17" s="821"/>
      <c r="NCZ17" s="821"/>
      <c r="NDA17" s="821"/>
      <c r="NDB17" s="821"/>
      <c r="NDC17" s="821"/>
      <c r="NDD17" s="821"/>
      <c r="NDE17" s="821"/>
      <c r="NDF17" s="821"/>
      <c r="NDG17" s="821"/>
      <c r="NDH17" s="821"/>
      <c r="NDI17" s="821"/>
      <c r="NDJ17" s="821"/>
      <c r="NDK17" s="821"/>
      <c r="NDL17" s="821"/>
      <c r="NDM17" s="821"/>
      <c r="NDN17" s="821"/>
      <c r="NDO17" s="821"/>
      <c r="NDP17" s="821"/>
      <c r="NDQ17" s="821"/>
      <c r="NDR17" s="821"/>
      <c r="NDS17" s="821"/>
      <c r="NDT17" s="821"/>
      <c r="NDU17" s="821"/>
      <c r="NDV17" s="821"/>
      <c r="NDW17" s="821"/>
      <c r="NDX17" s="821"/>
      <c r="NDY17" s="821"/>
      <c r="NDZ17" s="821"/>
      <c r="NEA17" s="821"/>
      <c r="NEB17" s="821"/>
      <c r="NEC17" s="821"/>
      <c r="NED17" s="821"/>
      <c r="NEE17" s="821"/>
      <c r="NEF17" s="821"/>
      <c r="NEG17" s="821"/>
      <c r="NEH17" s="821"/>
      <c r="NEI17" s="821"/>
      <c r="NEJ17" s="821"/>
      <c r="NEK17" s="821"/>
      <c r="NEL17" s="821"/>
      <c r="NEM17" s="821"/>
      <c r="NEN17" s="821"/>
      <c r="NEO17" s="821"/>
      <c r="NEP17" s="821"/>
      <c r="NEQ17" s="821"/>
      <c r="NER17" s="821"/>
      <c r="NES17" s="821"/>
      <c r="NET17" s="821"/>
      <c r="NEU17" s="821"/>
      <c r="NEV17" s="821"/>
      <c r="NEW17" s="821"/>
      <c r="NEX17" s="821"/>
      <c r="NEY17" s="821"/>
      <c r="NEZ17" s="821"/>
      <c r="NFA17" s="821"/>
      <c r="NFB17" s="821"/>
      <c r="NFC17" s="821"/>
      <c r="NFD17" s="821"/>
      <c r="NFE17" s="821"/>
      <c r="NFF17" s="821"/>
      <c r="NFG17" s="821"/>
      <c r="NFH17" s="821"/>
      <c r="NFI17" s="821"/>
      <c r="NFJ17" s="821"/>
      <c r="NFK17" s="821"/>
      <c r="NFL17" s="821"/>
      <c r="NFM17" s="821"/>
      <c r="NFN17" s="821"/>
      <c r="NFO17" s="821"/>
      <c r="NFP17" s="821"/>
      <c r="NFQ17" s="821"/>
      <c r="NFR17" s="821"/>
      <c r="NFS17" s="821"/>
      <c r="NFT17" s="821"/>
      <c r="NFU17" s="821"/>
      <c r="NFV17" s="821"/>
      <c r="NFW17" s="821"/>
      <c r="NFX17" s="821"/>
      <c r="NFY17" s="821"/>
      <c r="NFZ17" s="821"/>
      <c r="NGA17" s="821"/>
      <c r="NGB17" s="821"/>
      <c r="NGC17" s="821"/>
      <c r="NGD17" s="821"/>
      <c r="NGE17" s="821"/>
      <c r="NGF17" s="821"/>
      <c r="NGG17" s="821"/>
      <c r="NGH17" s="821"/>
      <c r="NGI17" s="821"/>
      <c r="NGJ17" s="821"/>
      <c r="NGK17" s="821"/>
      <c r="NGL17" s="821"/>
      <c r="NGM17" s="821"/>
      <c r="NGN17" s="821"/>
      <c r="NGO17" s="821"/>
      <c r="NGP17" s="821"/>
      <c r="NGQ17" s="821"/>
      <c r="NGR17" s="821"/>
      <c r="NGS17" s="821"/>
      <c r="NGT17" s="821"/>
      <c r="NGU17" s="821"/>
      <c r="NGV17" s="821"/>
      <c r="NGW17" s="821"/>
      <c r="NGX17" s="821"/>
      <c r="NGY17" s="821"/>
      <c r="NGZ17" s="821"/>
      <c r="NHA17" s="821"/>
      <c r="NHB17" s="821"/>
      <c r="NHC17" s="821"/>
      <c r="NHD17" s="821"/>
      <c r="NHE17" s="821"/>
      <c r="NHF17" s="821"/>
      <c r="NHG17" s="821"/>
      <c r="NHH17" s="821"/>
      <c r="NHI17" s="821"/>
      <c r="NHJ17" s="821"/>
      <c r="NHK17" s="821"/>
      <c r="NHL17" s="821"/>
      <c r="NHM17" s="821"/>
      <c r="NHN17" s="821"/>
      <c r="NHO17" s="821"/>
      <c r="NHP17" s="821"/>
      <c r="NHQ17" s="821"/>
      <c r="NHR17" s="821"/>
      <c r="NHS17" s="821"/>
      <c r="NHT17" s="821"/>
      <c r="NHU17" s="821"/>
      <c r="NHV17" s="821"/>
      <c r="NHW17" s="821"/>
      <c r="NHX17" s="821"/>
      <c r="NHY17" s="821"/>
      <c r="NHZ17" s="821"/>
      <c r="NIA17" s="821"/>
      <c r="NIB17" s="821"/>
      <c r="NIC17" s="821"/>
      <c r="NID17" s="821"/>
      <c r="NIE17" s="821"/>
      <c r="NIF17" s="821"/>
      <c r="NIG17" s="821"/>
      <c r="NIH17" s="821"/>
      <c r="NII17" s="821"/>
      <c r="NIJ17" s="821"/>
      <c r="NIK17" s="821"/>
      <c r="NIL17" s="821"/>
      <c r="NIM17" s="821"/>
      <c r="NIN17" s="821"/>
      <c r="NIO17" s="821"/>
      <c r="NIP17" s="821"/>
      <c r="NIQ17" s="821"/>
      <c r="NIR17" s="821"/>
      <c r="NIS17" s="821"/>
      <c r="NIT17" s="821"/>
      <c r="NIU17" s="821"/>
      <c r="NIV17" s="821"/>
      <c r="NIW17" s="821"/>
      <c r="NIX17" s="821"/>
      <c r="NIY17" s="821"/>
      <c r="NIZ17" s="821"/>
      <c r="NJA17" s="821"/>
      <c r="NJB17" s="821"/>
      <c r="NJC17" s="821"/>
      <c r="NJD17" s="821"/>
      <c r="NJE17" s="821"/>
      <c r="NJF17" s="821"/>
      <c r="NJG17" s="821"/>
      <c r="NJH17" s="821"/>
      <c r="NJI17" s="821"/>
      <c r="NJJ17" s="821"/>
      <c r="NJK17" s="821"/>
      <c r="NJL17" s="821"/>
      <c r="NJM17" s="821"/>
      <c r="NJN17" s="821"/>
      <c r="NJO17" s="821"/>
      <c r="NJP17" s="821"/>
      <c r="NJQ17" s="821"/>
      <c r="NJR17" s="821"/>
      <c r="NJS17" s="821"/>
      <c r="NJT17" s="821"/>
      <c r="NJU17" s="821"/>
      <c r="NJV17" s="821"/>
      <c r="NJW17" s="821"/>
      <c r="NJX17" s="821"/>
      <c r="NJY17" s="821"/>
      <c r="NJZ17" s="821"/>
      <c r="NKA17" s="821"/>
      <c r="NKB17" s="821"/>
      <c r="NKC17" s="821"/>
      <c r="NKD17" s="821"/>
      <c r="NKE17" s="821"/>
      <c r="NKF17" s="821"/>
      <c r="NKG17" s="821"/>
      <c r="NKH17" s="821"/>
      <c r="NKI17" s="821"/>
      <c r="NKJ17" s="821"/>
      <c r="NKK17" s="821"/>
      <c r="NKL17" s="821"/>
      <c r="NKM17" s="821"/>
      <c r="NKN17" s="821"/>
      <c r="NKO17" s="821"/>
      <c r="NKP17" s="821"/>
      <c r="NKQ17" s="821"/>
      <c r="NKR17" s="821"/>
      <c r="NKS17" s="821"/>
      <c r="NKT17" s="821"/>
      <c r="NKU17" s="821"/>
      <c r="NKV17" s="821"/>
      <c r="NKW17" s="821"/>
      <c r="NKX17" s="821"/>
      <c r="NKY17" s="821"/>
      <c r="NKZ17" s="821"/>
      <c r="NLA17" s="821"/>
      <c r="NLB17" s="821"/>
      <c r="NLC17" s="821"/>
      <c r="NLD17" s="821"/>
      <c r="NLE17" s="821"/>
      <c r="NLF17" s="821"/>
      <c r="NLG17" s="821"/>
      <c r="NLH17" s="821"/>
      <c r="NLI17" s="821"/>
      <c r="NLJ17" s="821"/>
      <c r="NLK17" s="821"/>
      <c r="NLL17" s="821"/>
      <c r="NLM17" s="821"/>
      <c r="NLN17" s="821"/>
      <c r="NLO17" s="821"/>
      <c r="NLP17" s="821"/>
      <c r="NLQ17" s="821"/>
      <c r="NLR17" s="821"/>
      <c r="NLS17" s="821"/>
      <c r="NLT17" s="821"/>
      <c r="NLU17" s="821"/>
      <c r="NLV17" s="821"/>
      <c r="NLW17" s="821"/>
      <c r="NLX17" s="821"/>
      <c r="NLY17" s="821"/>
      <c r="NLZ17" s="821"/>
      <c r="NMA17" s="821"/>
      <c r="NMB17" s="821"/>
      <c r="NMC17" s="821"/>
      <c r="NMD17" s="821"/>
      <c r="NME17" s="821"/>
      <c r="NMF17" s="821"/>
      <c r="NMG17" s="821"/>
      <c r="NMH17" s="821"/>
      <c r="NMI17" s="821"/>
      <c r="NMJ17" s="821"/>
      <c r="NMK17" s="821"/>
      <c r="NML17" s="821"/>
      <c r="NMM17" s="821"/>
      <c r="NMN17" s="821"/>
      <c r="NMO17" s="821"/>
      <c r="NMP17" s="821"/>
      <c r="NMQ17" s="821"/>
      <c r="NMR17" s="821"/>
      <c r="NMS17" s="821"/>
      <c r="NMT17" s="821"/>
      <c r="NMU17" s="821"/>
      <c r="NMV17" s="821"/>
      <c r="NMW17" s="821"/>
      <c r="NMX17" s="821"/>
      <c r="NMY17" s="821"/>
      <c r="NMZ17" s="821"/>
      <c r="NNA17" s="821"/>
      <c r="NNB17" s="821"/>
      <c r="NNC17" s="821"/>
      <c r="NND17" s="821"/>
      <c r="NNE17" s="821"/>
      <c r="NNF17" s="821"/>
      <c r="NNG17" s="821"/>
      <c r="NNH17" s="821"/>
      <c r="NNI17" s="821"/>
      <c r="NNJ17" s="821"/>
      <c r="NNK17" s="821"/>
      <c r="NNL17" s="821"/>
      <c r="NNM17" s="821"/>
      <c r="NNN17" s="821"/>
      <c r="NNO17" s="821"/>
      <c r="NNP17" s="821"/>
      <c r="NNQ17" s="821"/>
      <c r="NNR17" s="821"/>
      <c r="NNS17" s="821"/>
      <c r="NNT17" s="821"/>
      <c r="NNU17" s="821"/>
      <c r="NNV17" s="821"/>
      <c r="NNW17" s="821"/>
      <c r="NNX17" s="821"/>
      <c r="NNY17" s="821"/>
      <c r="NNZ17" s="821"/>
      <c r="NOA17" s="821"/>
      <c r="NOB17" s="821"/>
      <c r="NOC17" s="821"/>
      <c r="NOD17" s="821"/>
      <c r="NOE17" s="821"/>
      <c r="NOF17" s="821"/>
      <c r="NOG17" s="821"/>
      <c r="NOH17" s="821"/>
      <c r="NOI17" s="821"/>
      <c r="NOJ17" s="821"/>
      <c r="NOK17" s="821"/>
      <c r="NOL17" s="821"/>
      <c r="NOM17" s="821"/>
      <c r="NON17" s="821"/>
      <c r="NOO17" s="821"/>
      <c r="NOP17" s="821"/>
      <c r="NOQ17" s="821"/>
      <c r="NOR17" s="821"/>
      <c r="NOS17" s="821"/>
      <c r="NOT17" s="821"/>
      <c r="NOU17" s="821"/>
      <c r="NOV17" s="821"/>
      <c r="NOW17" s="821"/>
      <c r="NOX17" s="821"/>
      <c r="NOY17" s="821"/>
      <c r="NOZ17" s="821"/>
      <c r="NPA17" s="821"/>
      <c r="NPB17" s="821"/>
      <c r="NPC17" s="821"/>
      <c r="NPD17" s="821"/>
      <c r="NPE17" s="821"/>
      <c r="NPF17" s="821"/>
      <c r="NPG17" s="821"/>
      <c r="NPH17" s="821"/>
      <c r="NPI17" s="821"/>
      <c r="NPJ17" s="821"/>
      <c r="NPK17" s="821"/>
      <c r="NPL17" s="821"/>
      <c r="NPM17" s="821"/>
      <c r="NPN17" s="821"/>
      <c r="NPO17" s="821"/>
      <c r="NPP17" s="821"/>
      <c r="NPQ17" s="821"/>
      <c r="NPR17" s="821"/>
      <c r="NPS17" s="821"/>
      <c r="NPT17" s="821"/>
      <c r="NPU17" s="821"/>
      <c r="NPV17" s="821"/>
      <c r="NPW17" s="821"/>
      <c r="NPX17" s="821"/>
      <c r="NPY17" s="821"/>
      <c r="NPZ17" s="821"/>
      <c r="NQA17" s="821"/>
      <c r="NQB17" s="821"/>
      <c r="NQC17" s="821"/>
      <c r="NQD17" s="821"/>
      <c r="NQE17" s="821"/>
      <c r="NQF17" s="821"/>
      <c r="NQG17" s="821"/>
      <c r="NQH17" s="821"/>
      <c r="NQI17" s="821"/>
      <c r="NQJ17" s="821"/>
      <c r="NQK17" s="821"/>
      <c r="NQL17" s="821"/>
      <c r="NQM17" s="821"/>
      <c r="NQN17" s="821"/>
      <c r="NQO17" s="821"/>
      <c r="NQP17" s="821"/>
      <c r="NQQ17" s="821"/>
      <c r="NQR17" s="821"/>
      <c r="NQS17" s="821"/>
      <c r="NQT17" s="821"/>
      <c r="NQU17" s="821"/>
      <c r="NQV17" s="821"/>
      <c r="NQW17" s="821"/>
      <c r="NQX17" s="821"/>
      <c r="NQY17" s="821"/>
      <c r="NQZ17" s="821"/>
      <c r="NRA17" s="821"/>
      <c r="NRB17" s="821"/>
      <c r="NRC17" s="821"/>
      <c r="NRD17" s="821"/>
      <c r="NRE17" s="821"/>
      <c r="NRF17" s="821"/>
      <c r="NRG17" s="821"/>
      <c r="NRH17" s="821"/>
      <c r="NRI17" s="821"/>
      <c r="NRJ17" s="821"/>
      <c r="NRK17" s="821"/>
      <c r="NRL17" s="821"/>
      <c r="NRM17" s="821"/>
      <c r="NRN17" s="821"/>
      <c r="NRO17" s="821"/>
      <c r="NRP17" s="821"/>
      <c r="NRQ17" s="821"/>
      <c r="NRR17" s="821"/>
      <c r="NRS17" s="821"/>
      <c r="NRT17" s="821"/>
      <c r="NRU17" s="821"/>
      <c r="NRV17" s="821"/>
      <c r="NRW17" s="821"/>
      <c r="NRX17" s="821"/>
      <c r="NRY17" s="821"/>
      <c r="NRZ17" s="821"/>
      <c r="NSA17" s="821"/>
      <c r="NSB17" s="821"/>
      <c r="NSC17" s="821"/>
      <c r="NSD17" s="821"/>
      <c r="NSE17" s="821"/>
      <c r="NSF17" s="821"/>
      <c r="NSG17" s="821"/>
      <c r="NSH17" s="821"/>
      <c r="NSI17" s="821"/>
      <c r="NSJ17" s="821"/>
      <c r="NSK17" s="821"/>
      <c r="NSL17" s="821"/>
      <c r="NSM17" s="821"/>
      <c r="NSN17" s="821"/>
      <c r="NSO17" s="821"/>
      <c r="NSP17" s="821"/>
      <c r="NSQ17" s="821"/>
      <c r="NSR17" s="821"/>
      <c r="NSS17" s="821"/>
      <c r="NST17" s="821"/>
      <c r="NSU17" s="821"/>
      <c r="NSV17" s="821"/>
      <c r="NSW17" s="821"/>
      <c r="NSX17" s="821"/>
      <c r="NSY17" s="821"/>
      <c r="NSZ17" s="821"/>
      <c r="NTA17" s="821"/>
      <c r="NTB17" s="821"/>
      <c r="NTC17" s="821"/>
      <c r="NTD17" s="821"/>
      <c r="NTE17" s="821"/>
      <c r="NTF17" s="821"/>
      <c r="NTG17" s="821"/>
      <c r="NTH17" s="821"/>
      <c r="NTI17" s="821"/>
      <c r="NTJ17" s="821"/>
      <c r="NTK17" s="821"/>
      <c r="NTL17" s="821"/>
      <c r="NTM17" s="821"/>
      <c r="NTN17" s="821"/>
      <c r="NTO17" s="821"/>
      <c r="NTP17" s="821"/>
      <c r="NTQ17" s="821"/>
      <c r="NTR17" s="821"/>
      <c r="NTS17" s="821"/>
      <c r="NTT17" s="821"/>
      <c r="NTU17" s="821"/>
      <c r="NTV17" s="821"/>
      <c r="NTW17" s="821"/>
      <c r="NTX17" s="821"/>
      <c r="NTY17" s="821"/>
      <c r="NTZ17" s="821"/>
      <c r="NUA17" s="821"/>
      <c r="NUB17" s="821"/>
      <c r="NUC17" s="821"/>
      <c r="NUD17" s="821"/>
      <c r="NUE17" s="821"/>
      <c r="NUF17" s="821"/>
      <c r="NUG17" s="821"/>
      <c r="NUH17" s="821"/>
      <c r="NUI17" s="821"/>
      <c r="NUJ17" s="821"/>
      <c r="NUK17" s="821"/>
      <c r="NUL17" s="821"/>
      <c r="NUM17" s="821"/>
      <c r="NUN17" s="821"/>
      <c r="NUO17" s="821"/>
      <c r="NUP17" s="821"/>
      <c r="NUQ17" s="821"/>
      <c r="NUR17" s="821"/>
      <c r="NUS17" s="821"/>
      <c r="NUT17" s="821"/>
      <c r="NUU17" s="821"/>
      <c r="NUV17" s="821"/>
      <c r="NUW17" s="821"/>
      <c r="NUX17" s="821"/>
      <c r="NUY17" s="821"/>
      <c r="NUZ17" s="821"/>
      <c r="NVA17" s="821"/>
      <c r="NVB17" s="821"/>
      <c r="NVC17" s="821"/>
      <c r="NVD17" s="821"/>
      <c r="NVE17" s="821"/>
      <c r="NVF17" s="821"/>
      <c r="NVG17" s="821"/>
      <c r="NVH17" s="821"/>
      <c r="NVI17" s="821"/>
      <c r="NVJ17" s="821"/>
      <c r="NVK17" s="821"/>
      <c r="NVL17" s="821"/>
      <c r="NVM17" s="821"/>
      <c r="NVN17" s="821"/>
      <c r="NVO17" s="821"/>
      <c r="NVP17" s="821"/>
      <c r="NVQ17" s="821"/>
      <c r="NVR17" s="821"/>
      <c r="NVS17" s="821"/>
      <c r="NVT17" s="821"/>
      <c r="NVU17" s="821"/>
      <c r="NVV17" s="821"/>
      <c r="NVW17" s="821"/>
      <c r="NVX17" s="821"/>
      <c r="NVY17" s="821"/>
      <c r="NVZ17" s="821"/>
      <c r="NWA17" s="821"/>
      <c r="NWB17" s="821"/>
      <c r="NWC17" s="821"/>
      <c r="NWD17" s="821"/>
      <c r="NWE17" s="821"/>
      <c r="NWF17" s="821"/>
      <c r="NWG17" s="821"/>
      <c r="NWH17" s="821"/>
      <c r="NWI17" s="821"/>
      <c r="NWJ17" s="821"/>
      <c r="NWK17" s="821"/>
      <c r="NWL17" s="821"/>
      <c r="NWM17" s="821"/>
      <c r="NWN17" s="821"/>
      <c r="NWO17" s="821"/>
      <c r="NWP17" s="821"/>
      <c r="NWQ17" s="821"/>
      <c r="NWR17" s="821"/>
      <c r="NWS17" s="821"/>
      <c r="NWT17" s="821"/>
      <c r="NWU17" s="821"/>
      <c r="NWV17" s="821"/>
      <c r="NWW17" s="821"/>
      <c r="NWX17" s="821"/>
      <c r="NWY17" s="821"/>
      <c r="NWZ17" s="821"/>
      <c r="NXA17" s="821"/>
      <c r="NXB17" s="821"/>
      <c r="NXC17" s="821"/>
      <c r="NXD17" s="821"/>
      <c r="NXE17" s="821"/>
      <c r="NXF17" s="821"/>
      <c r="NXG17" s="821"/>
      <c r="NXH17" s="821"/>
      <c r="NXI17" s="821"/>
      <c r="NXJ17" s="821"/>
      <c r="NXK17" s="821"/>
      <c r="NXL17" s="821"/>
      <c r="NXM17" s="821"/>
      <c r="NXN17" s="821"/>
      <c r="NXO17" s="821"/>
      <c r="NXP17" s="821"/>
      <c r="NXQ17" s="821"/>
      <c r="NXR17" s="821"/>
      <c r="NXS17" s="821"/>
      <c r="NXT17" s="821"/>
      <c r="NXU17" s="821"/>
      <c r="NXV17" s="821"/>
      <c r="NXW17" s="821"/>
      <c r="NXX17" s="821"/>
      <c r="NXY17" s="821"/>
      <c r="NXZ17" s="821"/>
      <c r="NYA17" s="821"/>
      <c r="NYB17" s="821"/>
      <c r="NYC17" s="821"/>
      <c r="NYD17" s="821"/>
      <c r="NYE17" s="821"/>
      <c r="NYF17" s="821"/>
      <c r="NYG17" s="821"/>
      <c r="NYH17" s="821"/>
      <c r="NYI17" s="821"/>
      <c r="NYJ17" s="821"/>
      <c r="NYK17" s="821"/>
      <c r="NYL17" s="821"/>
      <c r="NYM17" s="821"/>
      <c r="NYN17" s="821"/>
      <c r="NYO17" s="821"/>
      <c r="NYP17" s="821"/>
      <c r="NYQ17" s="821"/>
      <c r="NYR17" s="821"/>
      <c r="NYS17" s="821"/>
      <c r="NYT17" s="821"/>
      <c r="NYU17" s="821"/>
      <c r="NYV17" s="821"/>
      <c r="NYW17" s="821"/>
      <c r="NYX17" s="821"/>
      <c r="NYY17" s="821"/>
      <c r="NYZ17" s="821"/>
      <c r="NZA17" s="821"/>
      <c r="NZB17" s="821"/>
      <c r="NZC17" s="821"/>
      <c r="NZD17" s="821"/>
      <c r="NZE17" s="821"/>
      <c r="NZF17" s="821"/>
      <c r="NZG17" s="821"/>
      <c r="NZH17" s="821"/>
      <c r="NZI17" s="821"/>
      <c r="NZJ17" s="821"/>
      <c r="NZK17" s="821"/>
      <c r="NZL17" s="821"/>
      <c r="NZM17" s="821"/>
      <c r="NZN17" s="821"/>
      <c r="NZO17" s="821"/>
      <c r="NZP17" s="821"/>
      <c r="NZQ17" s="821"/>
      <c r="NZR17" s="821"/>
      <c r="NZS17" s="821"/>
      <c r="NZT17" s="821"/>
      <c r="NZU17" s="821"/>
      <c r="NZV17" s="821"/>
      <c r="NZW17" s="821"/>
      <c r="NZX17" s="821"/>
      <c r="NZY17" s="821"/>
      <c r="NZZ17" s="821"/>
      <c r="OAA17" s="821"/>
      <c r="OAB17" s="821"/>
      <c r="OAC17" s="821"/>
      <c r="OAD17" s="821"/>
      <c r="OAE17" s="821"/>
      <c r="OAF17" s="821"/>
      <c r="OAG17" s="821"/>
      <c r="OAH17" s="821"/>
      <c r="OAI17" s="821"/>
      <c r="OAJ17" s="821"/>
      <c r="OAK17" s="821"/>
      <c r="OAL17" s="821"/>
      <c r="OAM17" s="821"/>
      <c r="OAN17" s="821"/>
      <c r="OAO17" s="821"/>
      <c r="OAP17" s="821"/>
      <c r="OAQ17" s="821"/>
      <c r="OAR17" s="821"/>
      <c r="OAS17" s="821"/>
      <c r="OAT17" s="821"/>
      <c r="OAU17" s="821"/>
      <c r="OAV17" s="821"/>
      <c r="OAW17" s="821"/>
      <c r="OAX17" s="821"/>
      <c r="OAY17" s="821"/>
      <c r="OAZ17" s="821"/>
      <c r="OBA17" s="821"/>
      <c r="OBB17" s="821"/>
      <c r="OBC17" s="821"/>
      <c r="OBD17" s="821"/>
      <c r="OBE17" s="821"/>
      <c r="OBF17" s="821"/>
      <c r="OBG17" s="821"/>
      <c r="OBH17" s="821"/>
      <c r="OBI17" s="821"/>
      <c r="OBJ17" s="821"/>
      <c r="OBK17" s="821"/>
      <c r="OBL17" s="821"/>
      <c r="OBM17" s="821"/>
      <c r="OBN17" s="821"/>
      <c r="OBO17" s="821"/>
      <c r="OBP17" s="821"/>
      <c r="OBQ17" s="821"/>
      <c r="OBR17" s="821"/>
      <c r="OBS17" s="821"/>
      <c r="OBT17" s="821"/>
      <c r="OBU17" s="821"/>
      <c r="OBV17" s="821"/>
      <c r="OBW17" s="821"/>
      <c r="OBX17" s="821"/>
      <c r="OBY17" s="821"/>
      <c r="OBZ17" s="821"/>
      <c r="OCA17" s="821"/>
      <c r="OCB17" s="821"/>
      <c r="OCC17" s="821"/>
      <c r="OCD17" s="821"/>
      <c r="OCE17" s="821"/>
      <c r="OCF17" s="821"/>
      <c r="OCG17" s="821"/>
      <c r="OCH17" s="821"/>
      <c r="OCI17" s="821"/>
      <c r="OCJ17" s="821"/>
      <c r="OCK17" s="821"/>
      <c r="OCL17" s="821"/>
      <c r="OCM17" s="821"/>
      <c r="OCN17" s="821"/>
      <c r="OCO17" s="821"/>
      <c r="OCP17" s="821"/>
      <c r="OCQ17" s="821"/>
      <c r="OCR17" s="821"/>
      <c r="OCS17" s="821"/>
      <c r="OCT17" s="821"/>
      <c r="OCU17" s="821"/>
      <c r="OCV17" s="821"/>
      <c r="OCW17" s="821"/>
      <c r="OCX17" s="821"/>
      <c r="OCY17" s="821"/>
      <c r="OCZ17" s="821"/>
      <c r="ODA17" s="821"/>
      <c r="ODB17" s="821"/>
      <c r="ODC17" s="821"/>
      <c r="ODD17" s="821"/>
      <c r="ODE17" s="821"/>
      <c r="ODF17" s="821"/>
      <c r="ODG17" s="821"/>
      <c r="ODH17" s="821"/>
      <c r="ODI17" s="821"/>
      <c r="ODJ17" s="821"/>
      <c r="ODK17" s="821"/>
      <c r="ODL17" s="821"/>
      <c r="ODM17" s="821"/>
      <c r="ODN17" s="821"/>
      <c r="ODO17" s="821"/>
      <c r="ODP17" s="821"/>
      <c r="ODQ17" s="821"/>
      <c r="ODR17" s="821"/>
      <c r="ODS17" s="821"/>
      <c r="ODT17" s="821"/>
      <c r="ODU17" s="821"/>
      <c r="ODV17" s="821"/>
      <c r="ODW17" s="821"/>
      <c r="ODX17" s="821"/>
      <c r="ODY17" s="821"/>
      <c r="ODZ17" s="821"/>
      <c r="OEA17" s="821"/>
      <c r="OEB17" s="821"/>
      <c r="OEC17" s="821"/>
      <c r="OED17" s="821"/>
      <c r="OEE17" s="821"/>
      <c r="OEF17" s="821"/>
      <c r="OEG17" s="821"/>
      <c r="OEH17" s="821"/>
      <c r="OEI17" s="821"/>
      <c r="OEJ17" s="821"/>
      <c r="OEK17" s="821"/>
      <c r="OEL17" s="821"/>
      <c r="OEM17" s="821"/>
      <c r="OEN17" s="821"/>
      <c r="OEO17" s="821"/>
      <c r="OEP17" s="821"/>
      <c r="OEQ17" s="821"/>
      <c r="OER17" s="821"/>
      <c r="OES17" s="821"/>
      <c r="OET17" s="821"/>
      <c r="OEU17" s="821"/>
      <c r="OEV17" s="821"/>
      <c r="OEW17" s="821"/>
      <c r="OEX17" s="821"/>
      <c r="OEY17" s="821"/>
      <c r="OEZ17" s="821"/>
      <c r="OFA17" s="821"/>
      <c r="OFB17" s="821"/>
      <c r="OFC17" s="821"/>
      <c r="OFD17" s="821"/>
      <c r="OFE17" s="821"/>
      <c r="OFF17" s="821"/>
      <c r="OFG17" s="821"/>
      <c r="OFH17" s="821"/>
      <c r="OFI17" s="821"/>
      <c r="OFJ17" s="821"/>
      <c r="OFK17" s="821"/>
      <c r="OFL17" s="821"/>
      <c r="OFM17" s="821"/>
      <c r="OFN17" s="821"/>
      <c r="OFO17" s="821"/>
      <c r="OFP17" s="821"/>
      <c r="OFQ17" s="821"/>
      <c r="OFR17" s="821"/>
      <c r="OFS17" s="821"/>
      <c r="OFT17" s="821"/>
      <c r="OFU17" s="821"/>
      <c r="OFV17" s="821"/>
      <c r="OFW17" s="821"/>
      <c r="OFX17" s="821"/>
      <c r="OFY17" s="821"/>
      <c r="OFZ17" s="821"/>
      <c r="OGA17" s="821"/>
      <c r="OGB17" s="821"/>
      <c r="OGC17" s="821"/>
      <c r="OGD17" s="821"/>
      <c r="OGE17" s="821"/>
      <c r="OGF17" s="821"/>
      <c r="OGG17" s="821"/>
      <c r="OGH17" s="821"/>
      <c r="OGI17" s="821"/>
      <c r="OGJ17" s="821"/>
      <c r="OGK17" s="821"/>
      <c r="OGL17" s="821"/>
      <c r="OGM17" s="821"/>
      <c r="OGN17" s="821"/>
      <c r="OGO17" s="821"/>
      <c r="OGP17" s="821"/>
      <c r="OGQ17" s="821"/>
      <c r="OGR17" s="821"/>
      <c r="OGS17" s="821"/>
      <c r="OGT17" s="821"/>
      <c r="OGU17" s="821"/>
      <c r="OGV17" s="821"/>
      <c r="OGW17" s="821"/>
      <c r="OGX17" s="821"/>
      <c r="OGY17" s="821"/>
      <c r="OGZ17" s="821"/>
      <c r="OHA17" s="821"/>
      <c r="OHB17" s="821"/>
      <c r="OHC17" s="821"/>
      <c r="OHD17" s="821"/>
      <c r="OHE17" s="821"/>
      <c r="OHF17" s="821"/>
      <c r="OHG17" s="821"/>
      <c r="OHH17" s="821"/>
      <c r="OHI17" s="821"/>
      <c r="OHJ17" s="821"/>
      <c r="OHK17" s="821"/>
      <c r="OHL17" s="821"/>
      <c r="OHM17" s="821"/>
      <c r="OHN17" s="821"/>
      <c r="OHO17" s="821"/>
      <c r="OHP17" s="821"/>
      <c r="OHQ17" s="821"/>
      <c r="OHR17" s="821"/>
      <c r="OHS17" s="821"/>
      <c r="OHT17" s="821"/>
      <c r="OHU17" s="821"/>
      <c r="OHV17" s="821"/>
      <c r="OHW17" s="821"/>
      <c r="OHX17" s="821"/>
      <c r="OHY17" s="821"/>
      <c r="OHZ17" s="821"/>
      <c r="OIA17" s="821"/>
      <c r="OIB17" s="821"/>
      <c r="OIC17" s="821"/>
      <c r="OID17" s="821"/>
      <c r="OIE17" s="821"/>
      <c r="OIF17" s="821"/>
      <c r="OIG17" s="821"/>
      <c r="OIH17" s="821"/>
      <c r="OII17" s="821"/>
      <c r="OIJ17" s="821"/>
      <c r="OIK17" s="821"/>
      <c r="OIL17" s="821"/>
      <c r="OIM17" s="821"/>
      <c r="OIN17" s="821"/>
      <c r="OIO17" s="821"/>
      <c r="OIP17" s="821"/>
      <c r="OIQ17" s="821"/>
      <c r="OIR17" s="821"/>
      <c r="OIS17" s="821"/>
      <c r="OIT17" s="821"/>
      <c r="OIU17" s="821"/>
      <c r="OIV17" s="821"/>
      <c r="OIW17" s="821"/>
      <c r="OIX17" s="821"/>
      <c r="OIY17" s="821"/>
      <c r="OIZ17" s="821"/>
      <c r="OJA17" s="821"/>
      <c r="OJB17" s="821"/>
      <c r="OJC17" s="821"/>
      <c r="OJD17" s="821"/>
      <c r="OJE17" s="821"/>
      <c r="OJF17" s="821"/>
      <c r="OJG17" s="821"/>
      <c r="OJH17" s="821"/>
      <c r="OJI17" s="821"/>
      <c r="OJJ17" s="821"/>
      <c r="OJK17" s="821"/>
      <c r="OJL17" s="821"/>
      <c r="OJM17" s="821"/>
      <c r="OJN17" s="821"/>
      <c r="OJO17" s="821"/>
      <c r="OJP17" s="821"/>
      <c r="OJQ17" s="821"/>
      <c r="OJR17" s="821"/>
      <c r="OJS17" s="821"/>
      <c r="OJT17" s="821"/>
      <c r="OJU17" s="821"/>
      <c r="OJV17" s="821"/>
      <c r="OJW17" s="821"/>
      <c r="OJX17" s="821"/>
      <c r="OJY17" s="821"/>
      <c r="OJZ17" s="821"/>
      <c r="OKA17" s="821"/>
      <c r="OKB17" s="821"/>
      <c r="OKC17" s="821"/>
      <c r="OKD17" s="821"/>
      <c r="OKE17" s="821"/>
      <c r="OKF17" s="821"/>
      <c r="OKG17" s="821"/>
      <c r="OKH17" s="821"/>
      <c r="OKI17" s="821"/>
      <c r="OKJ17" s="821"/>
      <c r="OKK17" s="821"/>
      <c r="OKL17" s="821"/>
      <c r="OKM17" s="821"/>
      <c r="OKN17" s="821"/>
      <c r="OKO17" s="821"/>
      <c r="OKP17" s="821"/>
      <c r="OKQ17" s="821"/>
      <c r="OKR17" s="821"/>
      <c r="OKS17" s="821"/>
      <c r="OKT17" s="821"/>
      <c r="OKU17" s="821"/>
      <c r="OKV17" s="821"/>
      <c r="OKW17" s="821"/>
      <c r="OKX17" s="821"/>
      <c r="OKY17" s="821"/>
      <c r="OKZ17" s="821"/>
      <c r="OLA17" s="821"/>
      <c r="OLB17" s="821"/>
      <c r="OLC17" s="821"/>
      <c r="OLD17" s="821"/>
      <c r="OLE17" s="821"/>
      <c r="OLF17" s="821"/>
      <c r="OLG17" s="821"/>
      <c r="OLH17" s="821"/>
      <c r="OLI17" s="821"/>
      <c r="OLJ17" s="821"/>
      <c r="OLK17" s="821"/>
      <c r="OLL17" s="821"/>
      <c r="OLM17" s="821"/>
      <c r="OLN17" s="821"/>
      <c r="OLO17" s="821"/>
      <c r="OLP17" s="821"/>
      <c r="OLQ17" s="821"/>
      <c r="OLR17" s="821"/>
      <c r="OLS17" s="821"/>
      <c r="OLT17" s="821"/>
      <c r="OLU17" s="821"/>
      <c r="OLV17" s="821"/>
      <c r="OLW17" s="821"/>
      <c r="OLX17" s="821"/>
      <c r="OLY17" s="821"/>
      <c r="OLZ17" s="821"/>
      <c r="OMA17" s="821"/>
      <c r="OMB17" s="821"/>
      <c r="OMC17" s="821"/>
      <c r="OMD17" s="821"/>
      <c r="OME17" s="821"/>
      <c r="OMF17" s="821"/>
      <c r="OMG17" s="821"/>
      <c r="OMH17" s="821"/>
      <c r="OMI17" s="821"/>
      <c r="OMJ17" s="821"/>
      <c r="OMK17" s="821"/>
      <c r="OML17" s="821"/>
      <c r="OMM17" s="821"/>
      <c r="OMN17" s="821"/>
      <c r="OMO17" s="821"/>
      <c r="OMP17" s="821"/>
      <c r="OMQ17" s="821"/>
      <c r="OMR17" s="821"/>
      <c r="OMS17" s="821"/>
      <c r="OMT17" s="821"/>
      <c r="OMU17" s="821"/>
      <c r="OMV17" s="821"/>
      <c r="OMW17" s="821"/>
      <c r="OMX17" s="821"/>
      <c r="OMY17" s="821"/>
      <c r="OMZ17" s="821"/>
      <c r="ONA17" s="821"/>
      <c r="ONB17" s="821"/>
      <c r="ONC17" s="821"/>
      <c r="OND17" s="821"/>
      <c r="ONE17" s="821"/>
      <c r="ONF17" s="821"/>
      <c r="ONG17" s="821"/>
      <c r="ONH17" s="821"/>
      <c r="ONI17" s="821"/>
      <c r="ONJ17" s="821"/>
      <c r="ONK17" s="821"/>
      <c r="ONL17" s="821"/>
      <c r="ONM17" s="821"/>
      <c r="ONN17" s="821"/>
      <c r="ONO17" s="821"/>
      <c r="ONP17" s="821"/>
      <c r="ONQ17" s="821"/>
      <c r="ONR17" s="821"/>
      <c r="ONS17" s="821"/>
      <c r="ONT17" s="821"/>
      <c r="ONU17" s="821"/>
      <c r="ONV17" s="821"/>
      <c r="ONW17" s="821"/>
      <c r="ONX17" s="821"/>
      <c r="ONY17" s="821"/>
      <c r="ONZ17" s="821"/>
      <c r="OOA17" s="821"/>
      <c r="OOB17" s="821"/>
      <c r="OOC17" s="821"/>
      <c r="OOD17" s="821"/>
      <c r="OOE17" s="821"/>
      <c r="OOF17" s="821"/>
      <c r="OOG17" s="821"/>
      <c r="OOH17" s="821"/>
      <c r="OOI17" s="821"/>
      <c r="OOJ17" s="821"/>
      <c r="OOK17" s="821"/>
      <c r="OOL17" s="821"/>
      <c r="OOM17" s="821"/>
      <c r="OON17" s="821"/>
      <c r="OOO17" s="821"/>
      <c r="OOP17" s="821"/>
      <c r="OOQ17" s="821"/>
      <c r="OOR17" s="821"/>
      <c r="OOS17" s="821"/>
      <c r="OOT17" s="821"/>
      <c r="OOU17" s="821"/>
      <c r="OOV17" s="821"/>
      <c r="OOW17" s="821"/>
      <c r="OOX17" s="821"/>
      <c r="OOY17" s="821"/>
      <c r="OOZ17" s="821"/>
      <c r="OPA17" s="821"/>
      <c r="OPB17" s="821"/>
      <c r="OPC17" s="821"/>
      <c r="OPD17" s="821"/>
      <c r="OPE17" s="821"/>
      <c r="OPF17" s="821"/>
      <c r="OPG17" s="821"/>
      <c r="OPH17" s="821"/>
      <c r="OPI17" s="821"/>
      <c r="OPJ17" s="821"/>
      <c r="OPK17" s="821"/>
      <c r="OPL17" s="821"/>
      <c r="OPM17" s="821"/>
      <c r="OPN17" s="821"/>
      <c r="OPO17" s="821"/>
      <c r="OPP17" s="821"/>
      <c r="OPQ17" s="821"/>
      <c r="OPR17" s="821"/>
      <c r="OPS17" s="821"/>
      <c r="OPT17" s="821"/>
      <c r="OPU17" s="821"/>
      <c r="OPV17" s="821"/>
      <c r="OPW17" s="821"/>
      <c r="OPX17" s="821"/>
      <c r="OPY17" s="821"/>
      <c r="OPZ17" s="821"/>
      <c r="OQA17" s="821"/>
      <c r="OQB17" s="821"/>
      <c r="OQC17" s="821"/>
      <c r="OQD17" s="821"/>
      <c r="OQE17" s="821"/>
      <c r="OQF17" s="821"/>
      <c r="OQG17" s="821"/>
      <c r="OQH17" s="821"/>
      <c r="OQI17" s="821"/>
      <c r="OQJ17" s="821"/>
      <c r="OQK17" s="821"/>
      <c r="OQL17" s="821"/>
      <c r="OQM17" s="821"/>
      <c r="OQN17" s="821"/>
      <c r="OQO17" s="821"/>
      <c r="OQP17" s="821"/>
      <c r="OQQ17" s="821"/>
      <c r="OQR17" s="821"/>
      <c r="OQS17" s="821"/>
      <c r="OQT17" s="821"/>
      <c r="OQU17" s="821"/>
      <c r="OQV17" s="821"/>
      <c r="OQW17" s="821"/>
      <c r="OQX17" s="821"/>
      <c r="OQY17" s="821"/>
      <c r="OQZ17" s="821"/>
      <c r="ORA17" s="821"/>
      <c r="ORB17" s="821"/>
      <c r="ORC17" s="821"/>
      <c r="ORD17" s="821"/>
      <c r="ORE17" s="821"/>
      <c r="ORF17" s="821"/>
      <c r="ORG17" s="821"/>
      <c r="ORH17" s="821"/>
      <c r="ORI17" s="821"/>
      <c r="ORJ17" s="821"/>
      <c r="ORK17" s="821"/>
      <c r="ORL17" s="821"/>
      <c r="ORM17" s="821"/>
      <c r="ORN17" s="821"/>
      <c r="ORO17" s="821"/>
      <c r="ORP17" s="821"/>
      <c r="ORQ17" s="821"/>
      <c r="ORR17" s="821"/>
      <c r="ORS17" s="821"/>
      <c r="ORT17" s="821"/>
      <c r="ORU17" s="821"/>
      <c r="ORV17" s="821"/>
      <c r="ORW17" s="821"/>
      <c r="ORX17" s="821"/>
      <c r="ORY17" s="821"/>
      <c r="ORZ17" s="821"/>
      <c r="OSA17" s="821"/>
      <c r="OSB17" s="821"/>
      <c r="OSC17" s="821"/>
      <c r="OSD17" s="821"/>
      <c r="OSE17" s="821"/>
      <c r="OSF17" s="821"/>
      <c r="OSG17" s="821"/>
      <c r="OSH17" s="821"/>
      <c r="OSI17" s="821"/>
      <c r="OSJ17" s="821"/>
      <c r="OSK17" s="821"/>
      <c r="OSL17" s="821"/>
      <c r="OSM17" s="821"/>
      <c r="OSN17" s="821"/>
      <c r="OSO17" s="821"/>
      <c r="OSP17" s="821"/>
      <c r="OSQ17" s="821"/>
      <c r="OSR17" s="821"/>
      <c r="OSS17" s="821"/>
      <c r="OST17" s="821"/>
      <c r="OSU17" s="821"/>
      <c r="OSV17" s="821"/>
      <c r="OSW17" s="821"/>
      <c r="OSX17" s="821"/>
      <c r="OSY17" s="821"/>
      <c r="OSZ17" s="821"/>
      <c r="OTA17" s="821"/>
      <c r="OTB17" s="821"/>
      <c r="OTC17" s="821"/>
      <c r="OTD17" s="821"/>
      <c r="OTE17" s="821"/>
      <c r="OTF17" s="821"/>
      <c r="OTG17" s="821"/>
      <c r="OTH17" s="821"/>
      <c r="OTI17" s="821"/>
      <c r="OTJ17" s="821"/>
      <c r="OTK17" s="821"/>
      <c r="OTL17" s="821"/>
      <c r="OTM17" s="821"/>
      <c r="OTN17" s="821"/>
      <c r="OTO17" s="821"/>
      <c r="OTP17" s="821"/>
      <c r="OTQ17" s="821"/>
      <c r="OTR17" s="821"/>
      <c r="OTS17" s="821"/>
      <c r="OTT17" s="821"/>
      <c r="OTU17" s="821"/>
      <c r="OTV17" s="821"/>
      <c r="OTW17" s="821"/>
      <c r="OTX17" s="821"/>
      <c r="OTY17" s="821"/>
      <c r="OTZ17" s="821"/>
      <c r="OUA17" s="821"/>
      <c r="OUB17" s="821"/>
      <c r="OUC17" s="821"/>
      <c r="OUD17" s="821"/>
      <c r="OUE17" s="821"/>
      <c r="OUF17" s="821"/>
      <c r="OUG17" s="821"/>
      <c r="OUH17" s="821"/>
      <c r="OUI17" s="821"/>
      <c r="OUJ17" s="821"/>
      <c r="OUK17" s="821"/>
      <c r="OUL17" s="821"/>
      <c r="OUM17" s="821"/>
      <c r="OUN17" s="821"/>
      <c r="OUO17" s="821"/>
      <c r="OUP17" s="821"/>
      <c r="OUQ17" s="821"/>
      <c r="OUR17" s="821"/>
      <c r="OUS17" s="821"/>
      <c r="OUT17" s="821"/>
      <c r="OUU17" s="821"/>
      <c r="OUV17" s="821"/>
      <c r="OUW17" s="821"/>
      <c r="OUX17" s="821"/>
      <c r="OUY17" s="821"/>
      <c r="OUZ17" s="821"/>
      <c r="OVA17" s="821"/>
      <c r="OVB17" s="821"/>
      <c r="OVC17" s="821"/>
      <c r="OVD17" s="821"/>
      <c r="OVE17" s="821"/>
      <c r="OVF17" s="821"/>
      <c r="OVG17" s="821"/>
      <c r="OVH17" s="821"/>
      <c r="OVI17" s="821"/>
      <c r="OVJ17" s="821"/>
      <c r="OVK17" s="821"/>
      <c r="OVL17" s="821"/>
      <c r="OVM17" s="821"/>
      <c r="OVN17" s="821"/>
      <c r="OVO17" s="821"/>
      <c r="OVP17" s="821"/>
      <c r="OVQ17" s="821"/>
      <c r="OVR17" s="821"/>
      <c r="OVS17" s="821"/>
      <c r="OVT17" s="821"/>
      <c r="OVU17" s="821"/>
      <c r="OVV17" s="821"/>
      <c r="OVW17" s="821"/>
      <c r="OVX17" s="821"/>
      <c r="OVY17" s="821"/>
      <c r="OVZ17" s="821"/>
      <c r="OWA17" s="821"/>
      <c r="OWB17" s="821"/>
      <c r="OWC17" s="821"/>
      <c r="OWD17" s="821"/>
      <c r="OWE17" s="821"/>
      <c r="OWF17" s="821"/>
      <c r="OWG17" s="821"/>
      <c r="OWH17" s="821"/>
      <c r="OWI17" s="821"/>
      <c r="OWJ17" s="821"/>
      <c r="OWK17" s="821"/>
      <c r="OWL17" s="821"/>
      <c r="OWM17" s="821"/>
      <c r="OWN17" s="821"/>
      <c r="OWO17" s="821"/>
      <c r="OWP17" s="821"/>
      <c r="OWQ17" s="821"/>
      <c r="OWR17" s="821"/>
      <c r="OWS17" s="821"/>
      <c r="OWT17" s="821"/>
      <c r="OWU17" s="821"/>
      <c r="OWV17" s="821"/>
      <c r="OWW17" s="821"/>
      <c r="OWX17" s="821"/>
      <c r="OWY17" s="821"/>
      <c r="OWZ17" s="821"/>
      <c r="OXA17" s="821"/>
      <c r="OXB17" s="821"/>
      <c r="OXC17" s="821"/>
      <c r="OXD17" s="821"/>
      <c r="OXE17" s="821"/>
      <c r="OXF17" s="821"/>
      <c r="OXG17" s="821"/>
      <c r="OXH17" s="821"/>
      <c r="OXI17" s="821"/>
      <c r="OXJ17" s="821"/>
      <c r="OXK17" s="821"/>
      <c r="OXL17" s="821"/>
      <c r="OXM17" s="821"/>
      <c r="OXN17" s="821"/>
      <c r="OXO17" s="821"/>
      <c r="OXP17" s="821"/>
      <c r="OXQ17" s="821"/>
      <c r="OXR17" s="821"/>
      <c r="OXS17" s="821"/>
      <c r="OXT17" s="821"/>
      <c r="OXU17" s="821"/>
      <c r="OXV17" s="821"/>
      <c r="OXW17" s="821"/>
      <c r="OXX17" s="821"/>
      <c r="OXY17" s="821"/>
      <c r="OXZ17" s="821"/>
      <c r="OYA17" s="821"/>
      <c r="OYB17" s="821"/>
      <c r="OYC17" s="821"/>
      <c r="OYD17" s="821"/>
      <c r="OYE17" s="821"/>
      <c r="OYF17" s="821"/>
      <c r="OYG17" s="821"/>
      <c r="OYH17" s="821"/>
      <c r="OYI17" s="821"/>
      <c r="OYJ17" s="821"/>
      <c r="OYK17" s="821"/>
      <c r="OYL17" s="821"/>
      <c r="OYM17" s="821"/>
      <c r="OYN17" s="821"/>
      <c r="OYO17" s="821"/>
      <c r="OYP17" s="821"/>
      <c r="OYQ17" s="821"/>
      <c r="OYR17" s="821"/>
      <c r="OYS17" s="821"/>
      <c r="OYT17" s="821"/>
      <c r="OYU17" s="821"/>
      <c r="OYV17" s="821"/>
      <c r="OYW17" s="821"/>
      <c r="OYX17" s="821"/>
      <c r="OYY17" s="821"/>
      <c r="OYZ17" s="821"/>
      <c r="OZA17" s="821"/>
      <c r="OZB17" s="821"/>
      <c r="OZC17" s="821"/>
      <c r="OZD17" s="821"/>
      <c r="OZE17" s="821"/>
      <c r="OZF17" s="821"/>
      <c r="OZG17" s="821"/>
      <c r="OZH17" s="821"/>
      <c r="OZI17" s="821"/>
      <c r="OZJ17" s="821"/>
      <c r="OZK17" s="821"/>
      <c r="OZL17" s="821"/>
      <c r="OZM17" s="821"/>
      <c r="OZN17" s="821"/>
      <c r="OZO17" s="821"/>
      <c r="OZP17" s="821"/>
      <c r="OZQ17" s="821"/>
      <c r="OZR17" s="821"/>
      <c r="OZS17" s="821"/>
      <c r="OZT17" s="821"/>
      <c r="OZU17" s="821"/>
      <c r="OZV17" s="821"/>
      <c r="OZW17" s="821"/>
      <c r="OZX17" s="821"/>
      <c r="OZY17" s="821"/>
      <c r="OZZ17" s="821"/>
      <c r="PAA17" s="821"/>
      <c r="PAB17" s="821"/>
      <c r="PAC17" s="821"/>
      <c r="PAD17" s="821"/>
      <c r="PAE17" s="821"/>
      <c r="PAF17" s="821"/>
      <c r="PAG17" s="821"/>
      <c r="PAH17" s="821"/>
      <c r="PAI17" s="821"/>
      <c r="PAJ17" s="821"/>
      <c r="PAK17" s="821"/>
      <c r="PAL17" s="821"/>
      <c r="PAM17" s="821"/>
      <c r="PAN17" s="821"/>
      <c r="PAO17" s="821"/>
      <c r="PAP17" s="821"/>
      <c r="PAQ17" s="821"/>
      <c r="PAR17" s="821"/>
      <c r="PAS17" s="821"/>
      <c r="PAT17" s="821"/>
      <c r="PAU17" s="821"/>
      <c r="PAV17" s="821"/>
      <c r="PAW17" s="821"/>
      <c r="PAX17" s="821"/>
      <c r="PAY17" s="821"/>
      <c r="PAZ17" s="821"/>
      <c r="PBA17" s="821"/>
      <c r="PBB17" s="821"/>
      <c r="PBC17" s="821"/>
      <c r="PBD17" s="821"/>
      <c r="PBE17" s="821"/>
      <c r="PBF17" s="821"/>
      <c r="PBG17" s="821"/>
      <c r="PBH17" s="821"/>
      <c r="PBI17" s="821"/>
      <c r="PBJ17" s="821"/>
      <c r="PBK17" s="821"/>
      <c r="PBL17" s="821"/>
      <c r="PBM17" s="821"/>
      <c r="PBN17" s="821"/>
      <c r="PBO17" s="821"/>
      <c r="PBP17" s="821"/>
      <c r="PBQ17" s="821"/>
      <c r="PBR17" s="821"/>
      <c r="PBS17" s="821"/>
      <c r="PBT17" s="821"/>
      <c r="PBU17" s="821"/>
      <c r="PBV17" s="821"/>
      <c r="PBW17" s="821"/>
      <c r="PBX17" s="821"/>
      <c r="PBY17" s="821"/>
      <c r="PBZ17" s="821"/>
      <c r="PCA17" s="821"/>
      <c r="PCB17" s="821"/>
      <c r="PCC17" s="821"/>
      <c r="PCD17" s="821"/>
      <c r="PCE17" s="821"/>
      <c r="PCF17" s="821"/>
      <c r="PCG17" s="821"/>
      <c r="PCH17" s="821"/>
      <c r="PCI17" s="821"/>
      <c r="PCJ17" s="821"/>
      <c r="PCK17" s="821"/>
      <c r="PCL17" s="821"/>
      <c r="PCM17" s="821"/>
      <c r="PCN17" s="821"/>
      <c r="PCO17" s="821"/>
      <c r="PCP17" s="821"/>
      <c r="PCQ17" s="821"/>
      <c r="PCR17" s="821"/>
      <c r="PCS17" s="821"/>
      <c r="PCT17" s="821"/>
      <c r="PCU17" s="821"/>
      <c r="PCV17" s="821"/>
      <c r="PCW17" s="821"/>
      <c r="PCX17" s="821"/>
      <c r="PCY17" s="821"/>
      <c r="PCZ17" s="821"/>
      <c r="PDA17" s="821"/>
      <c r="PDB17" s="821"/>
      <c r="PDC17" s="821"/>
      <c r="PDD17" s="821"/>
      <c r="PDE17" s="821"/>
      <c r="PDF17" s="821"/>
      <c r="PDG17" s="821"/>
      <c r="PDH17" s="821"/>
      <c r="PDI17" s="821"/>
      <c r="PDJ17" s="821"/>
      <c r="PDK17" s="821"/>
      <c r="PDL17" s="821"/>
      <c r="PDM17" s="821"/>
      <c r="PDN17" s="821"/>
      <c r="PDO17" s="821"/>
      <c r="PDP17" s="821"/>
      <c r="PDQ17" s="821"/>
      <c r="PDR17" s="821"/>
      <c r="PDS17" s="821"/>
      <c r="PDT17" s="821"/>
      <c r="PDU17" s="821"/>
      <c r="PDV17" s="821"/>
      <c r="PDW17" s="821"/>
      <c r="PDX17" s="821"/>
      <c r="PDY17" s="821"/>
      <c r="PDZ17" s="821"/>
      <c r="PEA17" s="821"/>
      <c r="PEB17" s="821"/>
      <c r="PEC17" s="821"/>
      <c r="PED17" s="821"/>
      <c r="PEE17" s="821"/>
      <c r="PEF17" s="821"/>
      <c r="PEG17" s="821"/>
      <c r="PEH17" s="821"/>
      <c r="PEI17" s="821"/>
      <c r="PEJ17" s="821"/>
      <c r="PEK17" s="821"/>
      <c r="PEL17" s="821"/>
      <c r="PEM17" s="821"/>
      <c r="PEN17" s="821"/>
      <c r="PEO17" s="821"/>
      <c r="PEP17" s="821"/>
      <c r="PEQ17" s="821"/>
      <c r="PER17" s="821"/>
      <c r="PES17" s="821"/>
      <c r="PET17" s="821"/>
      <c r="PEU17" s="821"/>
      <c r="PEV17" s="821"/>
      <c r="PEW17" s="821"/>
      <c r="PEX17" s="821"/>
      <c r="PEY17" s="821"/>
      <c r="PEZ17" s="821"/>
      <c r="PFA17" s="821"/>
      <c r="PFB17" s="821"/>
      <c r="PFC17" s="821"/>
      <c r="PFD17" s="821"/>
      <c r="PFE17" s="821"/>
      <c r="PFF17" s="821"/>
      <c r="PFG17" s="821"/>
      <c r="PFH17" s="821"/>
      <c r="PFI17" s="821"/>
      <c r="PFJ17" s="821"/>
      <c r="PFK17" s="821"/>
      <c r="PFL17" s="821"/>
      <c r="PFM17" s="821"/>
      <c r="PFN17" s="821"/>
      <c r="PFO17" s="821"/>
      <c r="PFP17" s="821"/>
      <c r="PFQ17" s="821"/>
      <c r="PFR17" s="821"/>
      <c r="PFS17" s="821"/>
      <c r="PFT17" s="821"/>
      <c r="PFU17" s="821"/>
      <c r="PFV17" s="821"/>
      <c r="PFW17" s="821"/>
      <c r="PFX17" s="821"/>
      <c r="PFY17" s="821"/>
      <c r="PFZ17" s="821"/>
      <c r="PGA17" s="821"/>
      <c r="PGB17" s="821"/>
      <c r="PGC17" s="821"/>
      <c r="PGD17" s="821"/>
      <c r="PGE17" s="821"/>
      <c r="PGF17" s="821"/>
      <c r="PGG17" s="821"/>
      <c r="PGH17" s="821"/>
      <c r="PGI17" s="821"/>
      <c r="PGJ17" s="821"/>
      <c r="PGK17" s="821"/>
      <c r="PGL17" s="821"/>
      <c r="PGM17" s="821"/>
      <c r="PGN17" s="821"/>
      <c r="PGO17" s="821"/>
      <c r="PGP17" s="821"/>
      <c r="PGQ17" s="821"/>
      <c r="PGR17" s="821"/>
      <c r="PGS17" s="821"/>
      <c r="PGT17" s="821"/>
      <c r="PGU17" s="821"/>
      <c r="PGV17" s="821"/>
      <c r="PGW17" s="821"/>
      <c r="PGX17" s="821"/>
      <c r="PGY17" s="821"/>
      <c r="PGZ17" s="821"/>
      <c r="PHA17" s="821"/>
      <c r="PHB17" s="821"/>
      <c r="PHC17" s="821"/>
      <c r="PHD17" s="821"/>
      <c r="PHE17" s="821"/>
      <c r="PHF17" s="821"/>
      <c r="PHG17" s="821"/>
      <c r="PHH17" s="821"/>
      <c r="PHI17" s="821"/>
      <c r="PHJ17" s="821"/>
      <c r="PHK17" s="821"/>
      <c r="PHL17" s="821"/>
      <c r="PHM17" s="821"/>
      <c r="PHN17" s="821"/>
      <c r="PHO17" s="821"/>
      <c r="PHP17" s="821"/>
      <c r="PHQ17" s="821"/>
      <c r="PHR17" s="821"/>
      <c r="PHS17" s="821"/>
      <c r="PHT17" s="821"/>
      <c r="PHU17" s="821"/>
      <c r="PHV17" s="821"/>
      <c r="PHW17" s="821"/>
      <c r="PHX17" s="821"/>
      <c r="PHY17" s="821"/>
      <c r="PHZ17" s="821"/>
      <c r="PIA17" s="821"/>
      <c r="PIB17" s="821"/>
      <c r="PIC17" s="821"/>
      <c r="PID17" s="821"/>
      <c r="PIE17" s="821"/>
      <c r="PIF17" s="821"/>
      <c r="PIG17" s="821"/>
      <c r="PIH17" s="821"/>
      <c r="PII17" s="821"/>
      <c r="PIJ17" s="821"/>
      <c r="PIK17" s="821"/>
      <c r="PIL17" s="821"/>
      <c r="PIM17" s="821"/>
      <c r="PIN17" s="821"/>
      <c r="PIO17" s="821"/>
      <c r="PIP17" s="821"/>
      <c r="PIQ17" s="821"/>
      <c r="PIR17" s="821"/>
      <c r="PIS17" s="821"/>
      <c r="PIT17" s="821"/>
      <c r="PIU17" s="821"/>
      <c r="PIV17" s="821"/>
      <c r="PIW17" s="821"/>
      <c r="PIX17" s="821"/>
      <c r="PIY17" s="821"/>
      <c r="PIZ17" s="821"/>
      <c r="PJA17" s="821"/>
      <c r="PJB17" s="821"/>
      <c r="PJC17" s="821"/>
      <c r="PJD17" s="821"/>
      <c r="PJE17" s="821"/>
      <c r="PJF17" s="821"/>
      <c r="PJG17" s="821"/>
      <c r="PJH17" s="821"/>
      <c r="PJI17" s="821"/>
      <c r="PJJ17" s="821"/>
      <c r="PJK17" s="821"/>
      <c r="PJL17" s="821"/>
      <c r="PJM17" s="821"/>
      <c r="PJN17" s="821"/>
      <c r="PJO17" s="821"/>
      <c r="PJP17" s="821"/>
      <c r="PJQ17" s="821"/>
      <c r="PJR17" s="821"/>
      <c r="PJS17" s="821"/>
      <c r="PJT17" s="821"/>
      <c r="PJU17" s="821"/>
      <c r="PJV17" s="821"/>
      <c r="PJW17" s="821"/>
      <c r="PJX17" s="821"/>
      <c r="PJY17" s="821"/>
      <c r="PJZ17" s="821"/>
      <c r="PKA17" s="821"/>
      <c r="PKB17" s="821"/>
      <c r="PKC17" s="821"/>
      <c r="PKD17" s="821"/>
      <c r="PKE17" s="821"/>
      <c r="PKF17" s="821"/>
      <c r="PKG17" s="821"/>
      <c r="PKH17" s="821"/>
      <c r="PKI17" s="821"/>
      <c r="PKJ17" s="821"/>
      <c r="PKK17" s="821"/>
      <c r="PKL17" s="821"/>
      <c r="PKM17" s="821"/>
      <c r="PKN17" s="821"/>
      <c r="PKO17" s="821"/>
      <c r="PKP17" s="821"/>
      <c r="PKQ17" s="821"/>
      <c r="PKR17" s="821"/>
      <c r="PKS17" s="821"/>
      <c r="PKT17" s="821"/>
      <c r="PKU17" s="821"/>
      <c r="PKV17" s="821"/>
      <c r="PKW17" s="821"/>
      <c r="PKX17" s="821"/>
      <c r="PKY17" s="821"/>
      <c r="PKZ17" s="821"/>
      <c r="PLA17" s="821"/>
      <c r="PLB17" s="821"/>
      <c r="PLC17" s="821"/>
      <c r="PLD17" s="821"/>
      <c r="PLE17" s="821"/>
      <c r="PLF17" s="821"/>
      <c r="PLG17" s="821"/>
      <c r="PLH17" s="821"/>
      <c r="PLI17" s="821"/>
      <c r="PLJ17" s="821"/>
      <c r="PLK17" s="821"/>
      <c r="PLL17" s="821"/>
      <c r="PLM17" s="821"/>
      <c r="PLN17" s="821"/>
      <c r="PLO17" s="821"/>
      <c r="PLP17" s="821"/>
      <c r="PLQ17" s="821"/>
      <c r="PLR17" s="821"/>
      <c r="PLS17" s="821"/>
      <c r="PLT17" s="821"/>
      <c r="PLU17" s="821"/>
      <c r="PLV17" s="821"/>
      <c r="PLW17" s="821"/>
      <c r="PLX17" s="821"/>
      <c r="PLY17" s="821"/>
      <c r="PLZ17" s="821"/>
      <c r="PMA17" s="821"/>
      <c r="PMB17" s="821"/>
      <c r="PMC17" s="821"/>
      <c r="PMD17" s="821"/>
      <c r="PME17" s="821"/>
      <c r="PMF17" s="821"/>
      <c r="PMG17" s="821"/>
      <c r="PMH17" s="821"/>
      <c r="PMI17" s="821"/>
      <c r="PMJ17" s="821"/>
      <c r="PMK17" s="821"/>
      <c r="PML17" s="821"/>
      <c r="PMM17" s="821"/>
      <c r="PMN17" s="821"/>
      <c r="PMO17" s="821"/>
      <c r="PMP17" s="821"/>
      <c r="PMQ17" s="821"/>
      <c r="PMR17" s="821"/>
      <c r="PMS17" s="821"/>
      <c r="PMT17" s="821"/>
      <c r="PMU17" s="821"/>
      <c r="PMV17" s="821"/>
      <c r="PMW17" s="821"/>
      <c r="PMX17" s="821"/>
      <c r="PMY17" s="821"/>
      <c r="PMZ17" s="821"/>
      <c r="PNA17" s="821"/>
      <c r="PNB17" s="821"/>
      <c r="PNC17" s="821"/>
      <c r="PND17" s="821"/>
      <c r="PNE17" s="821"/>
      <c r="PNF17" s="821"/>
      <c r="PNG17" s="821"/>
      <c r="PNH17" s="821"/>
      <c r="PNI17" s="821"/>
      <c r="PNJ17" s="821"/>
      <c r="PNK17" s="821"/>
      <c r="PNL17" s="821"/>
      <c r="PNM17" s="821"/>
      <c r="PNN17" s="821"/>
      <c r="PNO17" s="821"/>
      <c r="PNP17" s="821"/>
      <c r="PNQ17" s="821"/>
      <c r="PNR17" s="821"/>
      <c r="PNS17" s="821"/>
      <c r="PNT17" s="821"/>
      <c r="PNU17" s="821"/>
      <c r="PNV17" s="821"/>
      <c r="PNW17" s="821"/>
      <c r="PNX17" s="821"/>
      <c r="PNY17" s="821"/>
      <c r="PNZ17" s="821"/>
      <c r="POA17" s="821"/>
      <c r="POB17" s="821"/>
      <c r="POC17" s="821"/>
      <c r="POD17" s="821"/>
      <c r="POE17" s="821"/>
      <c r="POF17" s="821"/>
      <c r="POG17" s="821"/>
      <c r="POH17" s="821"/>
      <c r="POI17" s="821"/>
      <c r="POJ17" s="821"/>
      <c r="POK17" s="821"/>
      <c r="POL17" s="821"/>
      <c r="POM17" s="821"/>
      <c r="PON17" s="821"/>
      <c r="POO17" s="821"/>
      <c r="POP17" s="821"/>
      <c r="POQ17" s="821"/>
      <c r="POR17" s="821"/>
      <c r="POS17" s="821"/>
      <c r="POT17" s="821"/>
      <c r="POU17" s="821"/>
      <c r="POV17" s="821"/>
      <c r="POW17" s="821"/>
      <c r="POX17" s="821"/>
      <c r="POY17" s="821"/>
      <c r="POZ17" s="821"/>
      <c r="PPA17" s="821"/>
      <c r="PPB17" s="821"/>
      <c r="PPC17" s="821"/>
      <c r="PPD17" s="821"/>
      <c r="PPE17" s="821"/>
      <c r="PPF17" s="821"/>
      <c r="PPG17" s="821"/>
      <c r="PPH17" s="821"/>
      <c r="PPI17" s="821"/>
      <c r="PPJ17" s="821"/>
      <c r="PPK17" s="821"/>
      <c r="PPL17" s="821"/>
      <c r="PPM17" s="821"/>
      <c r="PPN17" s="821"/>
      <c r="PPO17" s="821"/>
      <c r="PPP17" s="821"/>
      <c r="PPQ17" s="821"/>
      <c r="PPR17" s="821"/>
      <c r="PPS17" s="821"/>
      <c r="PPT17" s="821"/>
      <c r="PPU17" s="821"/>
      <c r="PPV17" s="821"/>
      <c r="PPW17" s="821"/>
      <c r="PPX17" s="821"/>
      <c r="PPY17" s="821"/>
      <c r="PPZ17" s="821"/>
      <c r="PQA17" s="821"/>
      <c r="PQB17" s="821"/>
      <c r="PQC17" s="821"/>
      <c r="PQD17" s="821"/>
      <c r="PQE17" s="821"/>
      <c r="PQF17" s="821"/>
      <c r="PQG17" s="821"/>
      <c r="PQH17" s="821"/>
      <c r="PQI17" s="821"/>
      <c r="PQJ17" s="821"/>
      <c r="PQK17" s="821"/>
      <c r="PQL17" s="821"/>
      <c r="PQM17" s="821"/>
      <c r="PQN17" s="821"/>
      <c r="PQO17" s="821"/>
      <c r="PQP17" s="821"/>
      <c r="PQQ17" s="821"/>
      <c r="PQR17" s="821"/>
      <c r="PQS17" s="821"/>
      <c r="PQT17" s="821"/>
      <c r="PQU17" s="821"/>
      <c r="PQV17" s="821"/>
      <c r="PQW17" s="821"/>
      <c r="PQX17" s="821"/>
      <c r="PQY17" s="821"/>
      <c r="PQZ17" s="821"/>
      <c r="PRA17" s="821"/>
      <c r="PRB17" s="821"/>
      <c r="PRC17" s="821"/>
      <c r="PRD17" s="821"/>
      <c r="PRE17" s="821"/>
      <c r="PRF17" s="821"/>
      <c r="PRG17" s="821"/>
      <c r="PRH17" s="821"/>
      <c r="PRI17" s="821"/>
      <c r="PRJ17" s="821"/>
      <c r="PRK17" s="821"/>
      <c r="PRL17" s="821"/>
      <c r="PRM17" s="821"/>
      <c r="PRN17" s="821"/>
      <c r="PRO17" s="821"/>
      <c r="PRP17" s="821"/>
      <c r="PRQ17" s="821"/>
      <c r="PRR17" s="821"/>
      <c r="PRS17" s="821"/>
      <c r="PRT17" s="821"/>
      <c r="PRU17" s="821"/>
      <c r="PRV17" s="821"/>
      <c r="PRW17" s="821"/>
      <c r="PRX17" s="821"/>
      <c r="PRY17" s="821"/>
      <c r="PRZ17" s="821"/>
      <c r="PSA17" s="821"/>
      <c r="PSB17" s="821"/>
      <c r="PSC17" s="821"/>
      <c r="PSD17" s="821"/>
      <c r="PSE17" s="821"/>
      <c r="PSF17" s="821"/>
      <c r="PSG17" s="821"/>
      <c r="PSH17" s="821"/>
      <c r="PSI17" s="821"/>
      <c r="PSJ17" s="821"/>
      <c r="PSK17" s="821"/>
      <c r="PSL17" s="821"/>
      <c r="PSM17" s="821"/>
      <c r="PSN17" s="821"/>
      <c r="PSO17" s="821"/>
      <c r="PSP17" s="821"/>
      <c r="PSQ17" s="821"/>
      <c r="PSR17" s="821"/>
      <c r="PSS17" s="821"/>
      <c r="PST17" s="821"/>
      <c r="PSU17" s="821"/>
      <c r="PSV17" s="821"/>
      <c r="PSW17" s="821"/>
      <c r="PSX17" s="821"/>
      <c r="PSY17" s="821"/>
      <c r="PSZ17" s="821"/>
      <c r="PTA17" s="821"/>
      <c r="PTB17" s="821"/>
      <c r="PTC17" s="821"/>
      <c r="PTD17" s="821"/>
      <c r="PTE17" s="821"/>
      <c r="PTF17" s="821"/>
      <c r="PTG17" s="821"/>
      <c r="PTH17" s="821"/>
      <c r="PTI17" s="821"/>
      <c r="PTJ17" s="821"/>
      <c r="PTK17" s="821"/>
      <c r="PTL17" s="821"/>
      <c r="PTM17" s="821"/>
      <c r="PTN17" s="821"/>
      <c r="PTO17" s="821"/>
      <c r="PTP17" s="821"/>
      <c r="PTQ17" s="821"/>
      <c r="PTR17" s="821"/>
      <c r="PTS17" s="821"/>
      <c r="PTT17" s="821"/>
      <c r="PTU17" s="821"/>
      <c r="PTV17" s="821"/>
      <c r="PTW17" s="821"/>
      <c r="PTX17" s="821"/>
      <c r="PTY17" s="821"/>
      <c r="PTZ17" s="821"/>
      <c r="PUA17" s="821"/>
      <c r="PUB17" s="821"/>
      <c r="PUC17" s="821"/>
      <c r="PUD17" s="821"/>
      <c r="PUE17" s="821"/>
      <c r="PUF17" s="821"/>
      <c r="PUG17" s="821"/>
      <c r="PUH17" s="821"/>
      <c r="PUI17" s="821"/>
      <c r="PUJ17" s="821"/>
      <c r="PUK17" s="821"/>
      <c r="PUL17" s="821"/>
      <c r="PUM17" s="821"/>
      <c r="PUN17" s="821"/>
      <c r="PUO17" s="821"/>
      <c r="PUP17" s="821"/>
      <c r="PUQ17" s="821"/>
      <c r="PUR17" s="821"/>
      <c r="PUS17" s="821"/>
      <c r="PUT17" s="821"/>
      <c r="PUU17" s="821"/>
      <c r="PUV17" s="821"/>
      <c r="PUW17" s="821"/>
      <c r="PUX17" s="821"/>
      <c r="PUY17" s="821"/>
      <c r="PUZ17" s="821"/>
      <c r="PVA17" s="821"/>
      <c r="PVB17" s="821"/>
      <c r="PVC17" s="821"/>
      <c r="PVD17" s="821"/>
      <c r="PVE17" s="821"/>
      <c r="PVF17" s="821"/>
      <c r="PVG17" s="821"/>
      <c r="PVH17" s="821"/>
      <c r="PVI17" s="821"/>
      <c r="PVJ17" s="821"/>
      <c r="PVK17" s="821"/>
      <c r="PVL17" s="821"/>
      <c r="PVM17" s="821"/>
      <c r="PVN17" s="821"/>
      <c r="PVO17" s="821"/>
      <c r="PVP17" s="821"/>
      <c r="PVQ17" s="821"/>
      <c r="PVR17" s="821"/>
      <c r="PVS17" s="821"/>
      <c r="PVT17" s="821"/>
      <c r="PVU17" s="821"/>
      <c r="PVV17" s="821"/>
      <c r="PVW17" s="821"/>
      <c r="PVX17" s="821"/>
      <c r="PVY17" s="821"/>
      <c r="PVZ17" s="821"/>
      <c r="PWA17" s="821"/>
      <c r="PWB17" s="821"/>
      <c r="PWC17" s="821"/>
      <c r="PWD17" s="821"/>
      <c r="PWE17" s="821"/>
      <c r="PWF17" s="821"/>
      <c r="PWG17" s="821"/>
      <c r="PWH17" s="821"/>
      <c r="PWI17" s="821"/>
      <c r="PWJ17" s="821"/>
      <c r="PWK17" s="821"/>
      <c r="PWL17" s="821"/>
      <c r="PWM17" s="821"/>
      <c r="PWN17" s="821"/>
      <c r="PWO17" s="821"/>
      <c r="PWP17" s="821"/>
      <c r="PWQ17" s="821"/>
      <c r="PWR17" s="821"/>
      <c r="PWS17" s="821"/>
      <c r="PWT17" s="821"/>
      <c r="PWU17" s="821"/>
      <c r="PWV17" s="821"/>
      <c r="PWW17" s="821"/>
      <c r="PWX17" s="821"/>
      <c r="PWY17" s="821"/>
      <c r="PWZ17" s="821"/>
      <c r="PXA17" s="821"/>
      <c r="PXB17" s="821"/>
      <c r="PXC17" s="821"/>
      <c r="PXD17" s="821"/>
      <c r="PXE17" s="821"/>
      <c r="PXF17" s="821"/>
      <c r="PXG17" s="821"/>
      <c r="PXH17" s="821"/>
      <c r="PXI17" s="821"/>
      <c r="PXJ17" s="821"/>
      <c r="PXK17" s="821"/>
      <c r="PXL17" s="821"/>
      <c r="PXM17" s="821"/>
      <c r="PXN17" s="821"/>
      <c r="PXO17" s="821"/>
      <c r="PXP17" s="821"/>
      <c r="PXQ17" s="821"/>
      <c r="PXR17" s="821"/>
      <c r="PXS17" s="821"/>
      <c r="PXT17" s="821"/>
      <c r="PXU17" s="821"/>
      <c r="PXV17" s="821"/>
      <c r="PXW17" s="821"/>
      <c r="PXX17" s="821"/>
      <c r="PXY17" s="821"/>
      <c r="PXZ17" s="821"/>
      <c r="PYA17" s="821"/>
      <c r="PYB17" s="821"/>
      <c r="PYC17" s="821"/>
      <c r="PYD17" s="821"/>
      <c r="PYE17" s="821"/>
      <c r="PYF17" s="821"/>
      <c r="PYG17" s="821"/>
      <c r="PYH17" s="821"/>
      <c r="PYI17" s="821"/>
      <c r="PYJ17" s="821"/>
      <c r="PYK17" s="821"/>
      <c r="PYL17" s="821"/>
      <c r="PYM17" s="821"/>
      <c r="PYN17" s="821"/>
      <c r="PYO17" s="821"/>
      <c r="PYP17" s="821"/>
      <c r="PYQ17" s="821"/>
      <c r="PYR17" s="821"/>
      <c r="PYS17" s="821"/>
      <c r="PYT17" s="821"/>
      <c r="PYU17" s="821"/>
      <c r="PYV17" s="821"/>
      <c r="PYW17" s="821"/>
      <c r="PYX17" s="821"/>
      <c r="PYY17" s="821"/>
      <c r="PYZ17" s="821"/>
      <c r="PZA17" s="821"/>
      <c r="PZB17" s="821"/>
      <c r="PZC17" s="821"/>
      <c r="PZD17" s="821"/>
      <c r="PZE17" s="821"/>
      <c r="PZF17" s="821"/>
      <c r="PZG17" s="821"/>
      <c r="PZH17" s="821"/>
      <c r="PZI17" s="821"/>
      <c r="PZJ17" s="821"/>
      <c r="PZK17" s="821"/>
      <c r="PZL17" s="821"/>
      <c r="PZM17" s="821"/>
      <c r="PZN17" s="821"/>
      <c r="PZO17" s="821"/>
      <c r="PZP17" s="821"/>
      <c r="PZQ17" s="821"/>
      <c r="PZR17" s="821"/>
      <c r="PZS17" s="821"/>
      <c r="PZT17" s="821"/>
      <c r="PZU17" s="821"/>
      <c r="PZV17" s="821"/>
      <c r="PZW17" s="821"/>
      <c r="PZX17" s="821"/>
      <c r="PZY17" s="821"/>
      <c r="PZZ17" s="821"/>
      <c r="QAA17" s="821"/>
      <c r="QAB17" s="821"/>
      <c r="QAC17" s="821"/>
      <c r="QAD17" s="821"/>
      <c r="QAE17" s="821"/>
      <c r="QAF17" s="821"/>
      <c r="QAG17" s="821"/>
      <c r="QAH17" s="821"/>
      <c r="QAI17" s="821"/>
      <c r="QAJ17" s="821"/>
      <c r="QAK17" s="821"/>
      <c r="QAL17" s="821"/>
      <c r="QAM17" s="821"/>
      <c r="QAN17" s="821"/>
      <c r="QAO17" s="821"/>
      <c r="QAP17" s="821"/>
      <c r="QAQ17" s="821"/>
      <c r="QAR17" s="821"/>
      <c r="QAS17" s="821"/>
      <c r="QAT17" s="821"/>
      <c r="QAU17" s="821"/>
      <c r="QAV17" s="821"/>
      <c r="QAW17" s="821"/>
      <c r="QAX17" s="821"/>
      <c r="QAY17" s="821"/>
      <c r="QAZ17" s="821"/>
      <c r="QBA17" s="821"/>
      <c r="QBB17" s="821"/>
      <c r="QBC17" s="821"/>
      <c r="QBD17" s="821"/>
      <c r="QBE17" s="821"/>
      <c r="QBF17" s="821"/>
      <c r="QBG17" s="821"/>
      <c r="QBH17" s="821"/>
      <c r="QBI17" s="821"/>
      <c r="QBJ17" s="821"/>
      <c r="QBK17" s="821"/>
      <c r="QBL17" s="821"/>
      <c r="QBM17" s="821"/>
      <c r="QBN17" s="821"/>
      <c r="QBO17" s="821"/>
      <c r="QBP17" s="821"/>
      <c r="QBQ17" s="821"/>
      <c r="QBR17" s="821"/>
      <c r="QBS17" s="821"/>
      <c r="QBT17" s="821"/>
      <c r="QBU17" s="821"/>
      <c r="QBV17" s="821"/>
      <c r="QBW17" s="821"/>
      <c r="QBX17" s="821"/>
      <c r="QBY17" s="821"/>
      <c r="QBZ17" s="821"/>
      <c r="QCA17" s="821"/>
      <c r="QCB17" s="821"/>
      <c r="QCC17" s="821"/>
      <c r="QCD17" s="821"/>
      <c r="QCE17" s="821"/>
      <c r="QCF17" s="821"/>
      <c r="QCG17" s="821"/>
      <c r="QCH17" s="821"/>
      <c r="QCI17" s="821"/>
      <c r="QCJ17" s="821"/>
      <c r="QCK17" s="821"/>
      <c r="QCL17" s="821"/>
      <c r="QCM17" s="821"/>
      <c r="QCN17" s="821"/>
      <c r="QCO17" s="821"/>
      <c r="QCP17" s="821"/>
      <c r="QCQ17" s="821"/>
      <c r="QCR17" s="821"/>
      <c r="QCS17" s="821"/>
      <c r="QCT17" s="821"/>
      <c r="QCU17" s="821"/>
      <c r="QCV17" s="821"/>
      <c r="QCW17" s="821"/>
      <c r="QCX17" s="821"/>
      <c r="QCY17" s="821"/>
      <c r="QCZ17" s="821"/>
      <c r="QDA17" s="821"/>
      <c r="QDB17" s="821"/>
      <c r="QDC17" s="821"/>
      <c r="QDD17" s="821"/>
      <c r="QDE17" s="821"/>
      <c r="QDF17" s="821"/>
      <c r="QDG17" s="821"/>
      <c r="QDH17" s="821"/>
      <c r="QDI17" s="821"/>
      <c r="QDJ17" s="821"/>
      <c r="QDK17" s="821"/>
      <c r="QDL17" s="821"/>
      <c r="QDM17" s="821"/>
      <c r="QDN17" s="821"/>
      <c r="QDO17" s="821"/>
      <c r="QDP17" s="821"/>
      <c r="QDQ17" s="821"/>
      <c r="QDR17" s="821"/>
      <c r="QDS17" s="821"/>
      <c r="QDT17" s="821"/>
      <c r="QDU17" s="821"/>
      <c r="QDV17" s="821"/>
      <c r="QDW17" s="821"/>
      <c r="QDX17" s="821"/>
      <c r="QDY17" s="821"/>
      <c r="QDZ17" s="821"/>
      <c r="QEA17" s="821"/>
      <c r="QEB17" s="821"/>
      <c r="QEC17" s="821"/>
      <c r="QED17" s="821"/>
      <c r="QEE17" s="821"/>
      <c r="QEF17" s="821"/>
      <c r="QEG17" s="821"/>
      <c r="QEH17" s="821"/>
      <c r="QEI17" s="821"/>
      <c r="QEJ17" s="821"/>
      <c r="QEK17" s="821"/>
      <c r="QEL17" s="821"/>
      <c r="QEM17" s="821"/>
      <c r="QEN17" s="821"/>
      <c r="QEO17" s="821"/>
      <c r="QEP17" s="821"/>
      <c r="QEQ17" s="821"/>
      <c r="QER17" s="821"/>
      <c r="QES17" s="821"/>
      <c r="QET17" s="821"/>
      <c r="QEU17" s="821"/>
      <c r="QEV17" s="821"/>
      <c r="QEW17" s="821"/>
      <c r="QEX17" s="821"/>
      <c r="QEY17" s="821"/>
      <c r="QEZ17" s="821"/>
      <c r="QFA17" s="821"/>
      <c r="QFB17" s="821"/>
      <c r="QFC17" s="821"/>
      <c r="QFD17" s="821"/>
      <c r="QFE17" s="821"/>
      <c r="QFF17" s="821"/>
      <c r="QFG17" s="821"/>
      <c r="QFH17" s="821"/>
      <c r="QFI17" s="821"/>
      <c r="QFJ17" s="821"/>
      <c r="QFK17" s="821"/>
      <c r="QFL17" s="821"/>
      <c r="QFM17" s="821"/>
      <c r="QFN17" s="821"/>
      <c r="QFO17" s="821"/>
      <c r="QFP17" s="821"/>
      <c r="QFQ17" s="821"/>
      <c r="QFR17" s="821"/>
      <c r="QFS17" s="821"/>
      <c r="QFT17" s="821"/>
      <c r="QFU17" s="821"/>
      <c r="QFV17" s="821"/>
      <c r="QFW17" s="821"/>
      <c r="QFX17" s="821"/>
      <c r="QFY17" s="821"/>
      <c r="QFZ17" s="821"/>
      <c r="QGA17" s="821"/>
      <c r="QGB17" s="821"/>
      <c r="QGC17" s="821"/>
      <c r="QGD17" s="821"/>
      <c r="QGE17" s="821"/>
      <c r="QGF17" s="821"/>
      <c r="QGG17" s="821"/>
      <c r="QGH17" s="821"/>
      <c r="QGI17" s="821"/>
      <c r="QGJ17" s="821"/>
      <c r="QGK17" s="821"/>
      <c r="QGL17" s="821"/>
      <c r="QGM17" s="821"/>
      <c r="QGN17" s="821"/>
      <c r="QGO17" s="821"/>
      <c r="QGP17" s="821"/>
      <c r="QGQ17" s="821"/>
      <c r="QGR17" s="821"/>
      <c r="QGS17" s="821"/>
      <c r="QGT17" s="821"/>
      <c r="QGU17" s="821"/>
      <c r="QGV17" s="821"/>
      <c r="QGW17" s="821"/>
      <c r="QGX17" s="821"/>
      <c r="QGY17" s="821"/>
      <c r="QGZ17" s="821"/>
      <c r="QHA17" s="821"/>
      <c r="QHB17" s="821"/>
      <c r="QHC17" s="821"/>
      <c r="QHD17" s="821"/>
      <c r="QHE17" s="821"/>
      <c r="QHF17" s="821"/>
      <c r="QHG17" s="821"/>
      <c r="QHH17" s="821"/>
      <c r="QHI17" s="821"/>
      <c r="QHJ17" s="821"/>
      <c r="QHK17" s="821"/>
      <c r="QHL17" s="821"/>
      <c r="QHM17" s="821"/>
      <c r="QHN17" s="821"/>
      <c r="QHO17" s="821"/>
      <c r="QHP17" s="821"/>
      <c r="QHQ17" s="821"/>
      <c r="QHR17" s="821"/>
      <c r="QHS17" s="821"/>
      <c r="QHT17" s="821"/>
      <c r="QHU17" s="821"/>
      <c r="QHV17" s="821"/>
      <c r="QHW17" s="821"/>
      <c r="QHX17" s="821"/>
      <c r="QHY17" s="821"/>
      <c r="QHZ17" s="821"/>
      <c r="QIA17" s="821"/>
      <c r="QIB17" s="821"/>
      <c r="QIC17" s="821"/>
      <c r="QID17" s="821"/>
      <c r="QIE17" s="821"/>
      <c r="QIF17" s="821"/>
      <c r="QIG17" s="821"/>
      <c r="QIH17" s="821"/>
      <c r="QII17" s="821"/>
      <c r="QIJ17" s="821"/>
      <c r="QIK17" s="821"/>
      <c r="QIL17" s="821"/>
      <c r="QIM17" s="821"/>
      <c r="QIN17" s="821"/>
      <c r="QIO17" s="821"/>
      <c r="QIP17" s="821"/>
      <c r="QIQ17" s="821"/>
      <c r="QIR17" s="821"/>
      <c r="QIS17" s="821"/>
      <c r="QIT17" s="821"/>
      <c r="QIU17" s="821"/>
      <c r="QIV17" s="821"/>
      <c r="QIW17" s="821"/>
      <c r="QIX17" s="821"/>
      <c r="QIY17" s="821"/>
      <c r="QIZ17" s="821"/>
      <c r="QJA17" s="821"/>
      <c r="QJB17" s="821"/>
      <c r="QJC17" s="821"/>
      <c r="QJD17" s="821"/>
      <c r="QJE17" s="821"/>
      <c r="QJF17" s="821"/>
      <c r="QJG17" s="821"/>
      <c r="QJH17" s="821"/>
      <c r="QJI17" s="821"/>
      <c r="QJJ17" s="821"/>
      <c r="QJK17" s="821"/>
      <c r="QJL17" s="821"/>
      <c r="QJM17" s="821"/>
      <c r="QJN17" s="821"/>
      <c r="QJO17" s="821"/>
      <c r="QJP17" s="821"/>
      <c r="QJQ17" s="821"/>
      <c r="QJR17" s="821"/>
      <c r="QJS17" s="821"/>
      <c r="QJT17" s="821"/>
      <c r="QJU17" s="821"/>
      <c r="QJV17" s="821"/>
      <c r="QJW17" s="821"/>
      <c r="QJX17" s="821"/>
      <c r="QJY17" s="821"/>
      <c r="QJZ17" s="821"/>
      <c r="QKA17" s="821"/>
      <c r="QKB17" s="821"/>
      <c r="QKC17" s="821"/>
      <c r="QKD17" s="821"/>
      <c r="QKE17" s="821"/>
      <c r="QKF17" s="821"/>
      <c r="QKG17" s="821"/>
      <c r="QKH17" s="821"/>
      <c r="QKI17" s="821"/>
      <c r="QKJ17" s="821"/>
      <c r="QKK17" s="821"/>
      <c r="QKL17" s="821"/>
      <c r="QKM17" s="821"/>
      <c r="QKN17" s="821"/>
      <c r="QKO17" s="821"/>
      <c r="QKP17" s="821"/>
      <c r="QKQ17" s="821"/>
      <c r="QKR17" s="821"/>
      <c r="QKS17" s="821"/>
      <c r="QKT17" s="821"/>
      <c r="QKU17" s="821"/>
      <c r="QKV17" s="821"/>
      <c r="QKW17" s="821"/>
      <c r="QKX17" s="821"/>
      <c r="QKY17" s="821"/>
      <c r="QKZ17" s="821"/>
      <c r="QLA17" s="821"/>
      <c r="QLB17" s="821"/>
      <c r="QLC17" s="821"/>
      <c r="QLD17" s="821"/>
      <c r="QLE17" s="821"/>
      <c r="QLF17" s="821"/>
      <c r="QLG17" s="821"/>
      <c r="QLH17" s="821"/>
      <c r="QLI17" s="821"/>
      <c r="QLJ17" s="821"/>
      <c r="QLK17" s="821"/>
      <c r="QLL17" s="821"/>
      <c r="QLM17" s="821"/>
      <c r="QLN17" s="821"/>
      <c r="QLO17" s="821"/>
      <c r="QLP17" s="821"/>
      <c r="QLQ17" s="821"/>
      <c r="QLR17" s="821"/>
      <c r="QLS17" s="821"/>
      <c r="QLT17" s="821"/>
      <c r="QLU17" s="821"/>
      <c r="QLV17" s="821"/>
      <c r="QLW17" s="821"/>
      <c r="QLX17" s="821"/>
      <c r="QLY17" s="821"/>
      <c r="QLZ17" s="821"/>
      <c r="QMA17" s="821"/>
      <c r="QMB17" s="821"/>
      <c r="QMC17" s="821"/>
      <c r="QMD17" s="821"/>
      <c r="QME17" s="821"/>
      <c r="QMF17" s="821"/>
      <c r="QMG17" s="821"/>
      <c r="QMH17" s="821"/>
      <c r="QMI17" s="821"/>
      <c r="QMJ17" s="821"/>
      <c r="QMK17" s="821"/>
      <c r="QML17" s="821"/>
      <c r="QMM17" s="821"/>
      <c r="QMN17" s="821"/>
      <c r="QMO17" s="821"/>
      <c r="QMP17" s="821"/>
      <c r="QMQ17" s="821"/>
      <c r="QMR17" s="821"/>
      <c r="QMS17" s="821"/>
      <c r="QMT17" s="821"/>
      <c r="QMU17" s="821"/>
      <c r="QMV17" s="821"/>
      <c r="QMW17" s="821"/>
      <c r="QMX17" s="821"/>
      <c r="QMY17" s="821"/>
      <c r="QMZ17" s="821"/>
      <c r="QNA17" s="821"/>
      <c r="QNB17" s="821"/>
      <c r="QNC17" s="821"/>
      <c r="QND17" s="821"/>
      <c r="QNE17" s="821"/>
      <c r="QNF17" s="821"/>
      <c r="QNG17" s="821"/>
      <c r="QNH17" s="821"/>
      <c r="QNI17" s="821"/>
      <c r="QNJ17" s="821"/>
      <c r="QNK17" s="821"/>
      <c r="QNL17" s="821"/>
      <c r="QNM17" s="821"/>
      <c r="QNN17" s="821"/>
      <c r="QNO17" s="821"/>
      <c r="QNP17" s="821"/>
      <c r="QNQ17" s="821"/>
      <c r="QNR17" s="821"/>
      <c r="QNS17" s="821"/>
      <c r="QNT17" s="821"/>
      <c r="QNU17" s="821"/>
      <c r="QNV17" s="821"/>
      <c r="QNW17" s="821"/>
      <c r="QNX17" s="821"/>
      <c r="QNY17" s="821"/>
      <c r="QNZ17" s="821"/>
      <c r="QOA17" s="821"/>
      <c r="QOB17" s="821"/>
      <c r="QOC17" s="821"/>
      <c r="QOD17" s="821"/>
      <c r="QOE17" s="821"/>
      <c r="QOF17" s="821"/>
      <c r="QOG17" s="821"/>
      <c r="QOH17" s="821"/>
      <c r="QOI17" s="821"/>
      <c r="QOJ17" s="821"/>
      <c r="QOK17" s="821"/>
      <c r="QOL17" s="821"/>
      <c r="QOM17" s="821"/>
      <c r="QON17" s="821"/>
      <c r="QOO17" s="821"/>
      <c r="QOP17" s="821"/>
      <c r="QOQ17" s="821"/>
      <c r="QOR17" s="821"/>
      <c r="QOS17" s="821"/>
      <c r="QOT17" s="821"/>
      <c r="QOU17" s="821"/>
      <c r="QOV17" s="821"/>
      <c r="QOW17" s="821"/>
      <c r="QOX17" s="821"/>
      <c r="QOY17" s="821"/>
      <c r="QOZ17" s="821"/>
      <c r="QPA17" s="821"/>
      <c r="QPB17" s="821"/>
      <c r="QPC17" s="821"/>
      <c r="QPD17" s="821"/>
      <c r="QPE17" s="821"/>
      <c r="QPF17" s="821"/>
      <c r="QPG17" s="821"/>
      <c r="QPH17" s="821"/>
      <c r="QPI17" s="821"/>
      <c r="QPJ17" s="821"/>
      <c r="QPK17" s="821"/>
      <c r="QPL17" s="821"/>
      <c r="QPM17" s="821"/>
      <c r="QPN17" s="821"/>
      <c r="QPO17" s="821"/>
      <c r="QPP17" s="821"/>
      <c r="QPQ17" s="821"/>
      <c r="QPR17" s="821"/>
      <c r="QPS17" s="821"/>
      <c r="QPT17" s="821"/>
      <c r="QPU17" s="821"/>
      <c r="QPV17" s="821"/>
      <c r="QPW17" s="821"/>
      <c r="QPX17" s="821"/>
      <c r="QPY17" s="821"/>
      <c r="QPZ17" s="821"/>
      <c r="QQA17" s="821"/>
      <c r="QQB17" s="821"/>
      <c r="QQC17" s="821"/>
      <c r="QQD17" s="821"/>
      <c r="QQE17" s="821"/>
      <c r="QQF17" s="821"/>
      <c r="QQG17" s="821"/>
      <c r="QQH17" s="821"/>
      <c r="QQI17" s="821"/>
      <c r="QQJ17" s="821"/>
      <c r="QQK17" s="821"/>
      <c r="QQL17" s="821"/>
      <c r="QQM17" s="821"/>
      <c r="QQN17" s="821"/>
      <c r="QQO17" s="821"/>
      <c r="QQP17" s="821"/>
      <c r="QQQ17" s="821"/>
      <c r="QQR17" s="821"/>
      <c r="QQS17" s="821"/>
      <c r="QQT17" s="821"/>
      <c r="QQU17" s="821"/>
      <c r="QQV17" s="821"/>
      <c r="QQW17" s="821"/>
      <c r="QQX17" s="821"/>
      <c r="QQY17" s="821"/>
      <c r="QQZ17" s="821"/>
      <c r="QRA17" s="821"/>
      <c r="QRB17" s="821"/>
      <c r="QRC17" s="821"/>
      <c r="QRD17" s="821"/>
      <c r="QRE17" s="821"/>
      <c r="QRF17" s="821"/>
      <c r="QRG17" s="821"/>
      <c r="QRH17" s="821"/>
      <c r="QRI17" s="821"/>
      <c r="QRJ17" s="821"/>
      <c r="QRK17" s="821"/>
      <c r="QRL17" s="821"/>
      <c r="QRM17" s="821"/>
      <c r="QRN17" s="821"/>
      <c r="QRO17" s="821"/>
      <c r="QRP17" s="821"/>
      <c r="QRQ17" s="821"/>
      <c r="QRR17" s="821"/>
      <c r="QRS17" s="821"/>
      <c r="QRT17" s="821"/>
      <c r="QRU17" s="821"/>
      <c r="QRV17" s="821"/>
      <c r="QRW17" s="821"/>
      <c r="QRX17" s="821"/>
      <c r="QRY17" s="821"/>
      <c r="QRZ17" s="821"/>
      <c r="QSA17" s="821"/>
      <c r="QSB17" s="821"/>
      <c r="QSC17" s="821"/>
      <c r="QSD17" s="821"/>
      <c r="QSE17" s="821"/>
      <c r="QSF17" s="821"/>
      <c r="QSG17" s="821"/>
      <c r="QSH17" s="821"/>
      <c r="QSI17" s="821"/>
      <c r="QSJ17" s="821"/>
      <c r="QSK17" s="821"/>
      <c r="QSL17" s="821"/>
      <c r="QSM17" s="821"/>
      <c r="QSN17" s="821"/>
      <c r="QSO17" s="821"/>
      <c r="QSP17" s="821"/>
      <c r="QSQ17" s="821"/>
      <c r="QSR17" s="821"/>
      <c r="QSS17" s="821"/>
      <c r="QST17" s="821"/>
      <c r="QSU17" s="821"/>
      <c r="QSV17" s="821"/>
      <c r="QSW17" s="821"/>
      <c r="QSX17" s="821"/>
      <c r="QSY17" s="821"/>
      <c r="QSZ17" s="821"/>
      <c r="QTA17" s="821"/>
      <c r="QTB17" s="821"/>
      <c r="QTC17" s="821"/>
      <c r="QTD17" s="821"/>
      <c r="QTE17" s="821"/>
      <c r="QTF17" s="821"/>
      <c r="QTG17" s="821"/>
      <c r="QTH17" s="821"/>
      <c r="QTI17" s="821"/>
      <c r="QTJ17" s="821"/>
      <c r="QTK17" s="821"/>
      <c r="QTL17" s="821"/>
      <c r="QTM17" s="821"/>
      <c r="QTN17" s="821"/>
      <c r="QTO17" s="821"/>
      <c r="QTP17" s="821"/>
      <c r="QTQ17" s="821"/>
      <c r="QTR17" s="821"/>
      <c r="QTS17" s="821"/>
      <c r="QTT17" s="821"/>
      <c r="QTU17" s="821"/>
      <c r="QTV17" s="821"/>
      <c r="QTW17" s="821"/>
      <c r="QTX17" s="821"/>
      <c r="QTY17" s="821"/>
      <c r="QTZ17" s="821"/>
      <c r="QUA17" s="821"/>
      <c r="QUB17" s="821"/>
      <c r="QUC17" s="821"/>
      <c r="QUD17" s="821"/>
      <c r="QUE17" s="821"/>
      <c r="QUF17" s="821"/>
      <c r="QUG17" s="821"/>
      <c r="QUH17" s="821"/>
      <c r="QUI17" s="821"/>
      <c r="QUJ17" s="821"/>
      <c r="QUK17" s="821"/>
      <c r="QUL17" s="821"/>
      <c r="QUM17" s="821"/>
      <c r="QUN17" s="821"/>
      <c r="QUO17" s="821"/>
      <c r="QUP17" s="821"/>
      <c r="QUQ17" s="821"/>
      <c r="QUR17" s="821"/>
      <c r="QUS17" s="821"/>
      <c r="QUT17" s="821"/>
      <c r="QUU17" s="821"/>
      <c r="QUV17" s="821"/>
      <c r="QUW17" s="821"/>
      <c r="QUX17" s="821"/>
      <c r="QUY17" s="821"/>
      <c r="QUZ17" s="821"/>
      <c r="QVA17" s="821"/>
      <c r="QVB17" s="821"/>
      <c r="QVC17" s="821"/>
      <c r="QVD17" s="821"/>
      <c r="QVE17" s="821"/>
      <c r="QVF17" s="821"/>
      <c r="QVG17" s="821"/>
      <c r="QVH17" s="821"/>
      <c r="QVI17" s="821"/>
      <c r="QVJ17" s="821"/>
      <c r="QVK17" s="821"/>
      <c r="QVL17" s="821"/>
      <c r="QVM17" s="821"/>
      <c r="QVN17" s="821"/>
      <c r="QVO17" s="821"/>
      <c r="QVP17" s="821"/>
      <c r="QVQ17" s="821"/>
      <c r="QVR17" s="821"/>
      <c r="QVS17" s="821"/>
      <c r="QVT17" s="821"/>
      <c r="QVU17" s="821"/>
      <c r="QVV17" s="821"/>
      <c r="QVW17" s="821"/>
      <c r="QVX17" s="821"/>
      <c r="QVY17" s="821"/>
      <c r="QVZ17" s="821"/>
      <c r="QWA17" s="821"/>
      <c r="QWB17" s="821"/>
      <c r="QWC17" s="821"/>
      <c r="QWD17" s="821"/>
      <c r="QWE17" s="821"/>
      <c r="QWF17" s="821"/>
      <c r="QWG17" s="821"/>
      <c r="QWH17" s="821"/>
      <c r="QWI17" s="821"/>
      <c r="QWJ17" s="821"/>
      <c r="QWK17" s="821"/>
      <c r="QWL17" s="821"/>
      <c r="QWM17" s="821"/>
      <c r="QWN17" s="821"/>
      <c r="QWO17" s="821"/>
      <c r="QWP17" s="821"/>
      <c r="QWQ17" s="821"/>
      <c r="QWR17" s="821"/>
      <c r="QWS17" s="821"/>
      <c r="QWT17" s="821"/>
      <c r="QWU17" s="821"/>
      <c r="QWV17" s="821"/>
      <c r="QWW17" s="821"/>
      <c r="QWX17" s="821"/>
      <c r="QWY17" s="821"/>
      <c r="QWZ17" s="821"/>
      <c r="QXA17" s="821"/>
      <c r="QXB17" s="821"/>
      <c r="QXC17" s="821"/>
      <c r="QXD17" s="821"/>
      <c r="QXE17" s="821"/>
      <c r="QXF17" s="821"/>
      <c r="QXG17" s="821"/>
      <c r="QXH17" s="821"/>
      <c r="QXI17" s="821"/>
      <c r="QXJ17" s="821"/>
      <c r="QXK17" s="821"/>
      <c r="QXL17" s="821"/>
      <c r="QXM17" s="821"/>
      <c r="QXN17" s="821"/>
      <c r="QXO17" s="821"/>
      <c r="QXP17" s="821"/>
      <c r="QXQ17" s="821"/>
      <c r="QXR17" s="821"/>
      <c r="QXS17" s="821"/>
      <c r="QXT17" s="821"/>
      <c r="QXU17" s="821"/>
      <c r="QXV17" s="821"/>
      <c r="QXW17" s="821"/>
      <c r="QXX17" s="821"/>
      <c r="QXY17" s="821"/>
      <c r="QXZ17" s="821"/>
      <c r="QYA17" s="821"/>
      <c r="QYB17" s="821"/>
      <c r="QYC17" s="821"/>
      <c r="QYD17" s="821"/>
      <c r="QYE17" s="821"/>
      <c r="QYF17" s="821"/>
      <c r="QYG17" s="821"/>
      <c r="QYH17" s="821"/>
      <c r="QYI17" s="821"/>
      <c r="QYJ17" s="821"/>
      <c r="QYK17" s="821"/>
      <c r="QYL17" s="821"/>
      <c r="QYM17" s="821"/>
      <c r="QYN17" s="821"/>
      <c r="QYO17" s="821"/>
      <c r="QYP17" s="821"/>
      <c r="QYQ17" s="821"/>
      <c r="QYR17" s="821"/>
      <c r="QYS17" s="821"/>
      <c r="QYT17" s="821"/>
      <c r="QYU17" s="821"/>
      <c r="QYV17" s="821"/>
      <c r="QYW17" s="821"/>
      <c r="QYX17" s="821"/>
      <c r="QYY17" s="821"/>
      <c r="QYZ17" s="821"/>
      <c r="QZA17" s="821"/>
      <c r="QZB17" s="821"/>
      <c r="QZC17" s="821"/>
      <c r="QZD17" s="821"/>
      <c r="QZE17" s="821"/>
      <c r="QZF17" s="821"/>
      <c r="QZG17" s="821"/>
      <c r="QZH17" s="821"/>
      <c r="QZI17" s="821"/>
      <c r="QZJ17" s="821"/>
      <c r="QZK17" s="821"/>
      <c r="QZL17" s="821"/>
      <c r="QZM17" s="821"/>
      <c r="QZN17" s="821"/>
      <c r="QZO17" s="821"/>
      <c r="QZP17" s="821"/>
      <c r="QZQ17" s="821"/>
      <c r="QZR17" s="821"/>
      <c r="QZS17" s="821"/>
      <c r="QZT17" s="821"/>
      <c r="QZU17" s="821"/>
      <c r="QZV17" s="821"/>
      <c r="QZW17" s="821"/>
      <c r="QZX17" s="821"/>
      <c r="QZY17" s="821"/>
      <c r="QZZ17" s="821"/>
      <c r="RAA17" s="821"/>
      <c r="RAB17" s="821"/>
      <c r="RAC17" s="821"/>
      <c r="RAD17" s="821"/>
      <c r="RAE17" s="821"/>
      <c r="RAF17" s="821"/>
      <c r="RAG17" s="821"/>
      <c r="RAH17" s="821"/>
      <c r="RAI17" s="821"/>
      <c r="RAJ17" s="821"/>
      <c r="RAK17" s="821"/>
      <c r="RAL17" s="821"/>
      <c r="RAM17" s="821"/>
      <c r="RAN17" s="821"/>
      <c r="RAO17" s="821"/>
      <c r="RAP17" s="821"/>
      <c r="RAQ17" s="821"/>
      <c r="RAR17" s="821"/>
      <c r="RAS17" s="821"/>
      <c r="RAT17" s="821"/>
      <c r="RAU17" s="821"/>
      <c r="RAV17" s="821"/>
      <c r="RAW17" s="821"/>
      <c r="RAX17" s="821"/>
      <c r="RAY17" s="821"/>
      <c r="RAZ17" s="821"/>
      <c r="RBA17" s="821"/>
      <c r="RBB17" s="821"/>
      <c r="RBC17" s="821"/>
      <c r="RBD17" s="821"/>
      <c r="RBE17" s="821"/>
      <c r="RBF17" s="821"/>
      <c r="RBG17" s="821"/>
      <c r="RBH17" s="821"/>
      <c r="RBI17" s="821"/>
      <c r="RBJ17" s="821"/>
      <c r="RBK17" s="821"/>
      <c r="RBL17" s="821"/>
      <c r="RBM17" s="821"/>
      <c r="RBN17" s="821"/>
      <c r="RBO17" s="821"/>
      <c r="RBP17" s="821"/>
      <c r="RBQ17" s="821"/>
      <c r="RBR17" s="821"/>
      <c r="RBS17" s="821"/>
      <c r="RBT17" s="821"/>
      <c r="RBU17" s="821"/>
      <c r="RBV17" s="821"/>
      <c r="RBW17" s="821"/>
      <c r="RBX17" s="821"/>
      <c r="RBY17" s="821"/>
      <c r="RBZ17" s="821"/>
      <c r="RCA17" s="821"/>
      <c r="RCB17" s="821"/>
      <c r="RCC17" s="821"/>
      <c r="RCD17" s="821"/>
      <c r="RCE17" s="821"/>
      <c r="RCF17" s="821"/>
      <c r="RCG17" s="821"/>
      <c r="RCH17" s="821"/>
      <c r="RCI17" s="821"/>
      <c r="RCJ17" s="821"/>
      <c r="RCK17" s="821"/>
      <c r="RCL17" s="821"/>
      <c r="RCM17" s="821"/>
      <c r="RCN17" s="821"/>
      <c r="RCO17" s="821"/>
      <c r="RCP17" s="821"/>
      <c r="RCQ17" s="821"/>
      <c r="RCR17" s="821"/>
      <c r="RCS17" s="821"/>
      <c r="RCT17" s="821"/>
      <c r="RCU17" s="821"/>
      <c r="RCV17" s="821"/>
      <c r="RCW17" s="821"/>
      <c r="RCX17" s="821"/>
      <c r="RCY17" s="821"/>
      <c r="RCZ17" s="821"/>
      <c r="RDA17" s="821"/>
      <c r="RDB17" s="821"/>
      <c r="RDC17" s="821"/>
      <c r="RDD17" s="821"/>
      <c r="RDE17" s="821"/>
      <c r="RDF17" s="821"/>
      <c r="RDG17" s="821"/>
      <c r="RDH17" s="821"/>
      <c r="RDI17" s="821"/>
      <c r="RDJ17" s="821"/>
      <c r="RDK17" s="821"/>
      <c r="RDL17" s="821"/>
      <c r="RDM17" s="821"/>
      <c r="RDN17" s="821"/>
      <c r="RDO17" s="821"/>
      <c r="RDP17" s="821"/>
      <c r="RDQ17" s="821"/>
      <c r="RDR17" s="821"/>
      <c r="RDS17" s="821"/>
      <c r="RDT17" s="821"/>
      <c r="RDU17" s="821"/>
      <c r="RDV17" s="821"/>
      <c r="RDW17" s="821"/>
      <c r="RDX17" s="821"/>
      <c r="RDY17" s="821"/>
      <c r="RDZ17" s="821"/>
      <c r="REA17" s="821"/>
      <c r="REB17" s="821"/>
      <c r="REC17" s="821"/>
      <c r="RED17" s="821"/>
      <c r="REE17" s="821"/>
      <c r="REF17" s="821"/>
      <c r="REG17" s="821"/>
      <c r="REH17" s="821"/>
      <c r="REI17" s="821"/>
      <c r="REJ17" s="821"/>
      <c r="REK17" s="821"/>
      <c r="REL17" s="821"/>
      <c r="REM17" s="821"/>
      <c r="REN17" s="821"/>
      <c r="REO17" s="821"/>
      <c r="REP17" s="821"/>
      <c r="REQ17" s="821"/>
      <c r="RER17" s="821"/>
      <c r="RES17" s="821"/>
      <c r="RET17" s="821"/>
      <c r="REU17" s="821"/>
      <c r="REV17" s="821"/>
      <c r="REW17" s="821"/>
      <c r="REX17" s="821"/>
      <c r="REY17" s="821"/>
      <c r="REZ17" s="821"/>
      <c r="RFA17" s="821"/>
      <c r="RFB17" s="821"/>
      <c r="RFC17" s="821"/>
      <c r="RFD17" s="821"/>
      <c r="RFE17" s="821"/>
      <c r="RFF17" s="821"/>
      <c r="RFG17" s="821"/>
      <c r="RFH17" s="821"/>
      <c r="RFI17" s="821"/>
      <c r="RFJ17" s="821"/>
      <c r="RFK17" s="821"/>
      <c r="RFL17" s="821"/>
      <c r="RFM17" s="821"/>
      <c r="RFN17" s="821"/>
      <c r="RFO17" s="821"/>
      <c r="RFP17" s="821"/>
      <c r="RFQ17" s="821"/>
      <c r="RFR17" s="821"/>
      <c r="RFS17" s="821"/>
      <c r="RFT17" s="821"/>
      <c r="RFU17" s="821"/>
      <c r="RFV17" s="821"/>
      <c r="RFW17" s="821"/>
      <c r="RFX17" s="821"/>
      <c r="RFY17" s="821"/>
      <c r="RFZ17" s="821"/>
      <c r="RGA17" s="821"/>
      <c r="RGB17" s="821"/>
      <c r="RGC17" s="821"/>
      <c r="RGD17" s="821"/>
      <c r="RGE17" s="821"/>
      <c r="RGF17" s="821"/>
      <c r="RGG17" s="821"/>
      <c r="RGH17" s="821"/>
      <c r="RGI17" s="821"/>
      <c r="RGJ17" s="821"/>
      <c r="RGK17" s="821"/>
      <c r="RGL17" s="821"/>
      <c r="RGM17" s="821"/>
      <c r="RGN17" s="821"/>
      <c r="RGO17" s="821"/>
      <c r="RGP17" s="821"/>
      <c r="RGQ17" s="821"/>
      <c r="RGR17" s="821"/>
      <c r="RGS17" s="821"/>
      <c r="RGT17" s="821"/>
      <c r="RGU17" s="821"/>
      <c r="RGV17" s="821"/>
      <c r="RGW17" s="821"/>
      <c r="RGX17" s="821"/>
      <c r="RGY17" s="821"/>
      <c r="RGZ17" s="821"/>
      <c r="RHA17" s="821"/>
      <c r="RHB17" s="821"/>
      <c r="RHC17" s="821"/>
      <c r="RHD17" s="821"/>
      <c r="RHE17" s="821"/>
      <c r="RHF17" s="821"/>
      <c r="RHG17" s="821"/>
      <c r="RHH17" s="821"/>
      <c r="RHI17" s="821"/>
      <c r="RHJ17" s="821"/>
      <c r="RHK17" s="821"/>
      <c r="RHL17" s="821"/>
      <c r="RHM17" s="821"/>
      <c r="RHN17" s="821"/>
      <c r="RHO17" s="821"/>
      <c r="RHP17" s="821"/>
      <c r="RHQ17" s="821"/>
      <c r="RHR17" s="821"/>
      <c r="RHS17" s="821"/>
      <c r="RHT17" s="821"/>
      <c r="RHU17" s="821"/>
      <c r="RHV17" s="821"/>
      <c r="RHW17" s="821"/>
      <c r="RHX17" s="821"/>
      <c r="RHY17" s="821"/>
      <c r="RHZ17" s="821"/>
      <c r="RIA17" s="821"/>
      <c r="RIB17" s="821"/>
      <c r="RIC17" s="821"/>
      <c r="RID17" s="821"/>
      <c r="RIE17" s="821"/>
      <c r="RIF17" s="821"/>
      <c r="RIG17" s="821"/>
      <c r="RIH17" s="821"/>
      <c r="RII17" s="821"/>
      <c r="RIJ17" s="821"/>
      <c r="RIK17" s="821"/>
      <c r="RIL17" s="821"/>
      <c r="RIM17" s="821"/>
      <c r="RIN17" s="821"/>
      <c r="RIO17" s="821"/>
      <c r="RIP17" s="821"/>
      <c r="RIQ17" s="821"/>
      <c r="RIR17" s="821"/>
      <c r="RIS17" s="821"/>
      <c r="RIT17" s="821"/>
      <c r="RIU17" s="821"/>
      <c r="RIV17" s="821"/>
      <c r="RIW17" s="821"/>
      <c r="RIX17" s="821"/>
      <c r="RIY17" s="821"/>
      <c r="RIZ17" s="821"/>
      <c r="RJA17" s="821"/>
      <c r="RJB17" s="821"/>
      <c r="RJC17" s="821"/>
      <c r="RJD17" s="821"/>
      <c r="RJE17" s="821"/>
      <c r="RJF17" s="821"/>
      <c r="RJG17" s="821"/>
      <c r="RJH17" s="821"/>
      <c r="RJI17" s="821"/>
      <c r="RJJ17" s="821"/>
      <c r="RJK17" s="821"/>
      <c r="RJL17" s="821"/>
      <c r="RJM17" s="821"/>
      <c r="RJN17" s="821"/>
      <c r="RJO17" s="821"/>
      <c r="RJP17" s="821"/>
      <c r="RJQ17" s="821"/>
      <c r="RJR17" s="821"/>
      <c r="RJS17" s="821"/>
      <c r="RJT17" s="821"/>
      <c r="RJU17" s="821"/>
      <c r="RJV17" s="821"/>
      <c r="RJW17" s="821"/>
      <c r="RJX17" s="821"/>
      <c r="RJY17" s="821"/>
      <c r="RJZ17" s="821"/>
      <c r="RKA17" s="821"/>
      <c r="RKB17" s="821"/>
      <c r="RKC17" s="821"/>
      <c r="RKD17" s="821"/>
      <c r="RKE17" s="821"/>
      <c r="RKF17" s="821"/>
      <c r="RKG17" s="821"/>
      <c r="RKH17" s="821"/>
      <c r="RKI17" s="821"/>
      <c r="RKJ17" s="821"/>
      <c r="RKK17" s="821"/>
      <c r="RKL17" s="821"/>
      <c r="RKM17" s="821"/>
      <c r="RKN17" s="821"/>
      <c r="RKO17" s="821"/>
      <c r="RKP17" s="821"/>
      <c r="RKQ17" s="821"/>
      <c r="RKR17" s="821"/>
      <c r="RKS17" s="821"/>
      <c r="RKT17" s="821"/>
      <c r="RKU17" s="821"/>
      <c r="RKV17" s="821"/>
      <c r="RKW17" s="821"/>
      <c r="RKX17" s="821"/>
      <c r="RKY17" s="821"/>
      <c r="RKZ17" s="821"/>
      <c r="RLA17" s="821"/>
      <c r="RLB17" s="821"/>
      <c r="RLC17" s="821"/>
      <c r="RLD17" s="821"/>
      <c r="RLE17" s="821"/>
      <c r="RLF17" s="821"/>
      <c r="RLG17" s="821"/>
      <c r="RLH17" s="821"/>
      <c r="RLI17" s="821"/>
      <c r="RLJ17" s="821"/>
      <c r="RLK17" s="821"/>
      <c r="RLL17" s="821"/>
      <c r="RLM17" s="821"/>
      <c r="RLN17" s="821"/>
      <c r="RLO17" s="821"/>
      <c r="RLP17" s="821"/>
      <c r="RLQ17" s="821"/>
      <c r="RLR17" s="821"/>
      <c r="RLS17" s="821"/>
      <c r="RLT17" s="821"/>
      <c r="RLU17" s="821"/>
      <c r="RLV17" s="821"/>
      <c r="RLW17" s="821"/>
      <c r="RLX17" s="821"/>
      <c r="RLY17" s="821"/>
      <c r="RLZ17" s="821"/>
      <c r="RMA17" s="821"/>
      <c r="RMB17" s="821"/>
      <c r="RMC17" s="821"/>
      <c r="RMD17" s="821"/>
      <c r="RME17" s="821"/>
      <c r="RMF17" s="821"/>
      <c r="RMG17" s="821"/>
      <c r="RMH17" s="821"/>
      <c r="RMI17" s="821"/>
      <c r="RMJ17" s="821"/>
      <c r="RMK17" s="821"/>
      <c r="RML17" s="821"/>
      <c r="RMM17" s="821"/>
      <c r="RMN17" s="821"/>
      <c r="RMO17" s="821"/>
      <c r="RMP17" s="821"/>
      <c r="RMQ17" s="821"/>
      <c r="RMR17" s="821"/>
      <c r="RMS17" s="821"/>
      <c r="RMT17" s="821"/>
      <c r="RMU17" s="821"/>
      <c r="RMV17" s="821"/>
      <c r="RMW17" s="821"/>
      <c r="RMX17" s="821"/>
      <c r="RMY17" s="821"/>
      <c r="RMZ17" s="821"/>
      <c r="RNA17" s="821"/>
      <c r="RNB17" s="821"/>
      <c r="RNC17" s="821"/>
      <c r="RND17" s="821"/>
      <c r="RNE17" s="821"/>
      <c r="RNF17" s="821"/>
      <c r="RNG17" s="821"/>
      <c r="RNH17" s="821"/>
      <c r="RNI17" s="821"/>
      <c r="RNJ17" s="821"/>
      <c r="RNK17" s="821"/>
      <c r="RNL17" s="821"/>
      <c r="RNM17" s="821"/>
      <c r="RNN17" s="821"/>
      <c r="RNO17" s="821"/>
      <c r="RNP17" s="821"/>
      <c r="RNQ17" s="821"/>
      <c r="RNR17" s="821"/>
      <c r="RNS17" s="821"/>
      <c r="RNT17" s="821"/>
      <c r="RNU17" s="821"/>
      <c r="RNV17" s="821"/>
      <c r="RNW17" s="821"/>
      <c r="RNX17" s="821"/>
      <c r="RNY17" s="821"/>
      <c r="RNZ17" s="821"/>
      <c r="ROA17" s="821"/>
      <c r="ROB17" s="821"/>
      <c r="ROC17" s="821"/>
      <c r="ROD17" s="821"/>
      <c r="ROE17" s="821"/>
      <c r="ROF17" s="821"/>
      <c r="ROG17" s="821"/>
      <c r="ROH17" s="821"/>
      <c r="ROI17" s="821"/>
      <c r="ROJ17" s="821"/>
      <c r="ROK17" s="821"/>
      <c r="ROL17" s="821"/>
      <c r="ROM17" s="821"/>
      <c r="RON17" s="821"/>
      <c r="ROO17" s="821"/>
      <c r="ROP17" s="821"/>
      <c r="ROQ17" s="821"/>
      <c r="ROR17" s="821"/>
      <c r="ROS17" s="821"/>
      <c r="ROT17" s="821"/>
      <c r="ROU17" s="821"/>
      <c r="ROV17" s="821"/>
      <c r="ROW17" s="821"/>
      <c r="ROX17" s="821"/>
      <c r="ROY17" s="821"/>
      <c r="ROZ17" s="821"/>
      <c r="RPA17" s="821"/>
      <c r="RPB17" s="821"/>
      <c r="RPC17" s="821"/>
      <c r="RPD17" s="821"/>
      <c r="RPE17" s="821"/>
      <c r="RPF17" s="821"/>
      <c r="RPG17" s="821"/>
      <c r="RPH17" s="821"/>
      <c r="RPI17" s="821"/>
      <c r="RPJ17" s="821"/>
      <c r="RPK17" s="821"/>
      <c r="RPL17" s="821"/>
      <c r="RPM17" s="821"/>
      <c r="RPN17" s="821"/>
      <c r="RPO17" s="821"/>
      <c r="RPP17" s="821"/>
      <c r="RPQ17" s="821"/>
      <c r="RPR17" s="821"/>
      <c r="RPS17" s="821"/>
      <c r="RPT17" s="821"/>
      <c r="RPU17" s="821"/>
      <c r="RPV17" s="821"/>
      <c r="RPW17" s="821"/>
      <c r="RPX17" s="821"/>
      <c r="RPY17" s="821"/>
      <c r="RPZ17" s="821"/>
      <c r="RQA17" s="821"/>
      <c r="RQB17" s="821"/>
      <c r="RQC17" s="821"/>
      <c r="RQD17" s="821"/>
      <c r="RQE17" s="821"/>
      <c r="RQF17" s="821"/>
      <c r="RQG17" s="821"/>
      <c r="RQH17" s="821"/>
      <c r="RQI17" s="821"/>
      <c r="RQJ17" s="821"/>
      <c r="RQK17" s="821"/>
      <c r="RQL17" s="821"/>
      <c r="RQM17" s="821"/>
      <c r="RQN17" s="821"/>
      <c r="RQO17" s="821"/>
      <c r="RQP17" s="821"/>
      <c r="RQQ17" s="821"/>
      <c r="RQR17" s="821"/>
      <c r="RQS17" s="821"/>
      <c r="RQT17" s="821"/>
      <c r="RQU17" s="821"/>
      <c r="RQV17" s="821"/>
      <c r="RQW17" s="821"/>
      <c r="RQX17" s="821"/>
      <c r="RQY17" s="821"/>
      <c r="RQZ17" s="821"/>
      <c r="RRA17" s="821"/>
      <c r="RRB17" s="821"/>
      <c r="RRC17" s="821"/>
      <c r="RRD17" s="821"/>
      <c r="RRE17" s="821"/>
      <c r="RRF17" s="821"/>
      <c r="RRG17" s="821"/>
      <c r="RRH17" s="821"/>
      <c r="RRI17" s="821"/>
      <c r="RRJ17" s="821"/>
      <c r="RRK17" s="821"/>
      <c r="RRL17" s="821"/>
      <c r="RRM17" s="821"/>
      <c r="RRN17" s="821"/>
      <c r="RRO17" s="821"/>
      <c r="RRP17" s="821"/>
      <c r="RRQ17" s="821"/>
      <c r="RRR17" s="821"/>
      <c r="RRS17" s="821"/>
      <c r="RRT17" s="821"/>
      <c r="RRU17" s="821"/>
      <c r="RRV17" s="821"/>
      <c r="RRW17" s="821"/>
      <c r="RRX17" s="821"/>
      <c r="RRY17" s="821"/>
      <c r="RRZ17" s="821"/>
      <c r="RSA17" s="821"/>
      <c r="RSB17" s="821"/>
      <c r="RSC17" s="821"/>
      <c r="RSD17" s="821"/>
      <c r="RSE17" s="821"/>
      <c r="RSF17" s="821"/>
      <c r="RSG17" s="821"/>
      <c r="RSH17" s="821"/>
      <c r="RSI17" s="821"/>
      <c r="RSJ17" s="821"/>
      <c r="RSK17" s="821"/>
      <c r="RSL17" s="821"/>
      <c r="RSM17" s="821"/>
      <c r="RSN17" s="821"/>
      <c r="RSO17" s="821"/>
      <c r="RSP17" s="821"/>
      <c r="RSQ17" s="821"/>
      <c r="RSR17" s="821"/>
      <c r="RSS17" s="821"/>
      <c r="RST17" s="821"/>
      <c r="RSU17" s="821"/>
      <c r="RSV17" s="821"/>
      <c r="RSW17" s="821"/>
      <c r="RSX17" s="821"/>
      <c r="RSY17" s="821"/>
      <c r="RSZ17" s="821"/>
      <c r="RTA17" s="821"/>
      <c r="RTB17" s="821"/>
      <c r="RTC17" s="821"/>
      <c r="RTD17" s="821"/>
      <c r="RTE17" s="821"/>
      <c r="RTF17" s="821"/>
      <c r="RTG17" s="821"/>
      <c r="RTH17" s="821"/>
      <c r="RTI17" s="821"/>
      <c r="RTJ17" s="821"/>
      <c r="RTK17" s="821"/>
      <c r="RTL17" s="821"/>
      <c r="RTM17" s="821"/>
      <c r="RTN17" s="821"/>
      <c r="RTO17" s="821"/>
      <c r="RTP17" s="821"/>
      <c r="RTQ17" s="821"/>
      <c r="RTR17" s="821"/>
      <c r="RTS17" s="821"/>
      <c r="RTT17" s="821"/>
      <c r="RTU17" s="821"/>
      <c r="RTV17" s="821"/>
      <c r="RTW17" s="821"/>
      <c r="RTX17" s="821"/>
      <c r="RTY17" s="821"/>
      <c r="RTZ17" s="821"/>
      <c r="RUA17" s="821"/>
      <c r="RUB17" s="821"/>
      <c r="RUC17" s="821"/>
      <c r="RUD17" s="821"/>
      <c r="RUE17" s="821"/>
      <c r="RUF17" s="821"/>
      <c r="RUG17" s="821"/>
      <c r="RUH17" s="821"/>
      <c r="RUI17" s="821"/>
      <c r="RUJ17" s="821"/>
      <c r="RUK17" s="821"/>
      <c r="RUL17" s="821"/>
      <c r="RUM17" s="821"/>
      <c r="RUN17" s="821"/>
      <c r="RUO17" s="821"/>
      <c r="RUP17" s="821"/>
      <c r="RUQ17" s="821"/>
      <c r="RUR17" s="821"/>
      <c r="RUS17" s="821"/>
      <c r="RUT17" s="821"/>
      <c r="RUU17" s="821"/>
      <c r="RUV17" s="821"/>
      <c r="RUW17" s="821"/>
      <c r="RUX17" s="821"/>
      <c r="RUY17" s="821"/>
      <c r="RUZ17" s="821"/>
      <c r="RVA17" s="821"/>
      <c r="RVB17" s="821"/>
      <c r="RVC17" s="821"/>
      <c r="RVD17" s="821"/>
      <c r="RVE17" s="821"/>
      <c r="RVF17" s="821"/>
      <c r="RVG17" s="821"/>
      <c r="RVH17" s="821"/>
      <c r="RVI17" s="821"/>
      <c r="RVJ17" s="821"/>
      <c r="RVK17" s="821"/>
      <c r="RVL17" s="821"/>
      <c r="RVM17" s="821"/>
      <c r="RVN17" s="821"/>
      <c r="RVO17" s="821"/>
      <c r="RVP17" s="821"/>
      <c r="RVQ17" s="821"/>
      <c r="RVR17" s="821"/>
      <c r="RVS17" s="821"/>
      <c r="RVT17" s="821"/>
      <c r="RVU17" s="821"/>
      <c r="RVV17" s="821"/>
      <c r="RVW17" s="821"/>
      <c r="RVX17" s="821"/>
      <c r="RVY17" s="821"/>
      <c r="RVZ17" s="821"/>
      <c r="RWA17" s="821"/>
      <c r="RWB17" s="821"/>
      <c r="RWC17" s="821"/>
      <c r="RWD17" s="821"/>
      <c r="RWE17" s="821"/>
      <c r="RWF17" s="821"/>
      <c r="RWG17" s="821"/>
      <c r="RWH17" s="821"/>
      <c r="RWI17" s="821"/>
      <c r="RWJ17" s="821"/>
      <c r="RWK17" s="821"/>
      <c r="RWL17" s="821"/>
      <c r="RWM17" s="821"/>
      <c r="RWN17" s="821"/>
      <c r="RWO17" s="821"/>
      <c r="RWP17" s="821"/>
      <c r="RWQ17" s="821"/>
      <c r="RWR17" s="821"/>
      <c r="RWS17" s="821"/>
      <c r="RWT17" s="821"/>
      <c r="RWU17" s="821"/>
      <c r="RWV17" s="821"/>
      <c r="RWW17" s="821"/>
      <c r="RWX17" s="821"/>
      <c r="RWY17" s="821"/>
      <c r="RWZ17" s="821"/>
      <c r="RXA17" s="821"/>
      <c r="RXB17" s="821"/>
      <c r="RXC17" s="821"/>
      <c r="RXD17" s="821"/>
      <c r="RXE17" s="821"/>
      <c r="RXF17" s="821"/>
      <c r="RXG17" s="821"/>
      <c r="RXH17" s="821"/>
      <c r="RXI17" s="821"/>
      <c r="RXJ17" s="821"/>
      <c r="RXK17" s="821"/>
      <c r="RXL17" s="821"/>
      <c r="RXM17" s="821"/>
      <c r="RXN17" s="821"/>
      <c r="RXO17" s="821"/>
      <c r="RXP17" s="821"/>
      <c r="RXQ17" s="821"/>
      <c r="RXR17" s="821"/>
      <c r="RXS17" s="821"/>
      <c r="RXT17" s="821"/>
      <c r="RXU17" s="821"/>
      <c r="RXV17" s="821"/>
      <c r="RXW17" s="821"/>
      <c r="RXX17" s="821"/>
      <c r="RXY17" s="821"/>
      <c r="RXZ17" s="821"/>
      <c r="RYA17" s="821"/>
      <c r="RYB17" s="821"/>
      <c r="RYC17" s="821"/>
      <c r="RYD17" s="821"/>
      <c r="RYE17" s="821"/>
      <c r="RYF17" s="821"/>
      <c r="RYG17" s="821"/>
      <c r="RYH17" s="821"/>
      <c r="RYI17" s="821"/>
      <c r="RYJ17" s="821"/>
      <c r="RYK17" s="821"/>
      <c r="RYL17" s="821"/>
      <c r="RYM17" s="821"/>
      <c r="RYN17" s="821"/>
      <c r="RYO17" s="821"/>
      <c r="RYP17" s="821"/>
      <c r="RYQ17" s="821"/>
      <c r="RYR17" s="821"/>
      <c r="RYS17" s="821"/>
      <c r="RYT17" s="821"/>
      <c r="RYU17" s="821"/>
      <c r="RYV17" s="821"/>
      <c r="RYW17" s="821"/>
      <c r="RYX17" s="821"/>
      <c r="RYY17" s="821"/>
      <c r="RYZ17" s="821"/>
      <c r="RZA17" s="821"/>
      <c r="RZB17" s="821"/>
      <c r="RZC17" s="821"/>
      <c r="RZD17" s="821"/>
      <c r="RZE17" s="821"/>
      <c r="RZF17" s="821"/>
      <c r="RZG17" s="821"/>
      <c r="RZH17" s="821"/>
      <c r="RZI17" s="821"/>
      <c r="RZJ17" s="821"/>
      <c r="RZK17" s="821"/>
      <c r="RZL17" s="821"/>
      <c r="RZM17" s="821"/>
      <c r="RZN17" s="821"/>
      <c r="RZO17" s="821"/>
      <c r="RZP17" s="821"/>
      <c r="RZQ17" s="821"/>
      <c r="RZR17" s="821"/>
      <c r="RZS17" s="821"/>
      <c r="RZT17" s="821"/>
      <c r="RZU17" s="821"/>
      <c r="RZV17" s="821"/>
      <c r="RZW17" s="821"/>
      <c r="RZX17" s="821"/>
      <c r="RZY17" s="821"/>
      <c r="RZZ17" s="821"/>
      <c r="SAA17" s="821"/>
      <c r="SAB17" s="821"/>
      <c r="SAC17" s="821"/>
      <c r="SAD17" s="821"/>
      <c r="SAE17" s="821"/>
      <c r="SAF17" s="821"/>
      <c r="SAG17" s="821"/>
      <c r="SAH17" s="821"/>
      <c r="SAI17" s="821"/>
      <c r="SAJ17" s="821"/>
      <c r="SAK17" s="821"/>
      <c r="SAL17" s="821"/>
      <c r="SAM17" s="821"/>
      <c r="SAN17" s="821"/>
      <c r="SAO17" s="821"/>
      <c r="SAP17" s="821"/>
      <c r="SAQ17" s="821"/>
      <c r="SAR17" s="821"/>
      <c r="SAS17" s="821"/>
      <c r="SAT17" s="821"/>
      <c r="SAU17" s="821"/>
      <c r="SAV17" s="821"/>
      <c r="SAW17" s="821"/>
      <c r="SAX17" s="821"/>
      <c r="SAY17" s="821"/>
      <c r="SAZ17" s="821"/>
      <c r="SBA17" s="821"/>
      <c r="SBB17" s="821"/>
      <c r="SBC17" s="821"/>
      <c r="SBD17" s="821"/>
      <c r="SBE17" s="821"/>
      <c r="SBF17" s="821"/>
      <c r="SBG17" s="821"/>
      <c r="SBH17" s="821"/>
      <c r="SBI17" s="821"/>
      <c r="SBJ17" s="821"/>
      <c r="SBK17" s="821"/>
      <c r="SBL17" s="821"/>
      <c r="SBM17" s="821"/>
      <c r="SBN17" s="821"/>
      <c r="SBO17" s="821"/>
      <c r="SBP17" s="821"/>
      <c r="SBQ17" s="821"/>
      <c r="SBR17" s="821"/>
      <c r="SBS17" s="821"/>
      <c r="SBT17" s="821"/>
      <c r="SBU17" s="821"/>
      <c r="SBV17" s="821"/>
      <c r="SBW17" s="821"/>
      <c r="SBX17" s="821"/>
      <c r="SBY17" s="821"/>
      <c r="SBZ17" s="821"/>
      <c r="SCA17" s="821"/>
      <c r="SCB17" s="821"/>
      <c r="SCC17" s="821"/>
      <c r="SCD17" s="821"/>
      <c r="SCE17" s="821"/>
      <c r="SCF17" s="821"/>
      <c r="SCG17" s="821"/>
      <c r="SCH17" s="821"/>
      <c r="SCI17" s="821"/>
      <c r="SCJ17" s="821"/>
      <c r="SCK17" s="821"/>
      <c r="SCL17" s="821"/>
      <c r="SCM17" s="821"/>
      <c r="SCN17" s="821"/>
      <c r="SCO17" s="821"/>
      <c r="SCP17" s="821"/>
      <c r="SCQ17" s="821"/>
      <c r="SCR17" s="821"/>
      <c r="SCS17" s="821"/>
      <c r="SCT17" s="821"/>
      <c r="SCU17" s="821"/>
      <c r="SCV17" s="821"/>
      <c r="SCW17" s="821"/>
      <c r="SCX17" s="821"/>
      <c r="SCY17" s="821"/>
      <c r="SCZ17" s="821"/>
      <c r="SDA17" s="821"/>
      <c r="SDB17" s="821"/>
      <c r="SDC17" s="821"/>
      <c r="SDD17" s="821"/>
      <c r="SDE17" s="821"/>
      <c r="SDF17" s="821"/>
      <c r="SDG17" s="821"/>
      <c r="SDH17" s="821"/>
      <c r="SDI17" s="821"/>
      <c r="SDJ17" s="821"/>
      <c r="SDK17" s="821"/>
      <c r="SDL17" s="821"/>
      <c r="SDM17" s="821"/>
      <c r="SDN17" s="821"/>
      <c r="SDO17" s="821"/>
      <c r="SDP17" s="821"/>
      <c r="SDQ17" s="821"/>
      <c r="SDR17" s="821"/>
      <c r="SDS17" s="821"/>
      <c r="SDT17" s="821"/>
      <c r="SDU17" s="821"/>
      <c r="SDV17" s="821"/>
      <c r="SDW17" s="821"/>
      <c r="SDX17" s="821"/>
      <c r="SDY17" s="821"/>
      <c r="SDZ17" s="821"/>
      <c r="SEA17" s="821"/>
      <c r="SEB17" s="821"/>
      <c r="SEC17" s="821"/>
      <c r="SED17" s="821"/>
      <c r="SEE17" s="821"/>
      <c r="SEF17" s="821"/>
      <c r="SEG17" s="821"/>
      <c r="SEH17" s="821"/>
      <c r="SEI17" s="821"/>
      <c r="SEJ17" s="821"/>
      <c r="SEK17" s="821"/>
      <c r="SEL17" s="821"/>
      <c r="SEM17" s="821"/>
      <c r="SEN17" s="821"/>
      <c r="SEO17" s="821"/>
      <c r="SEP17" s="821"/>
      <c r="SEQ17" s="821"/>
      <c r="SER17" s="821"/>
      <c r="SES17" s="821"/>
      <c r="SET17" s="821"/>
      <c r="SEU17" s="821"/>
      <c r="SEV17" s="821"/>
      <c r="SEW17" s="821"/>
      <c r="SEX17" s="821"/>
      <c r="SEY17" s="821"/>
      <c r="SEZ17" s="821"/>
      <c r="SFA17" s="821"/>
      <c r="SFB17" s="821"/>
      <c r="SFC17" s="821"/>
      <c r="SFD17" s="821"/>
      <c r="SFE17" s="821"/>
      <c r="SFF17" s="821"/>
      <c r="SFG17" s="821"/>
      <c r="SFH17" s="821"/>
      <c r="SFI17" s="821"/>
      <c r="SFJ17" s="821"/>
      <c r="SFK17" s="821"/>
      <c r="SFL17" s="821"/>
      <c r="SFM17" s="821"/>
      <c r="SFN17" s="821"/>
      <c r="SFO17" s="821"/>
      <c r="SFP17" s="821"/>
      <c r="SFQ17" s="821"/>
      <c r="SFR17" s="821"/>
      <c r="SFS17" s="821"/>
      <c r="SFT17" s="821"/>
      <c r="SFU17" s="821"/>
      <c r="SFV17" s="821"/>
      <c r="SFW17" s="821"/>
      <c r="SFX17" s="821"/>
      <c r="SFY17" s="821"/>
      <c r="SFZ17" s="821"/>
      <c r="SGA17" s="821"/>
      <c r="SGB17" s="821"/>
      <c r="SGC17" s="821"/>
      <c r="SGD17" s="821"/>
      <c r="SGE17" s="821"/>
      <c r="SGF17" s="821"/>
      <c r="SGG17" s="821"/>
      <c r="SGH17" s="821"/>
      <c r="SGI17" s="821"/>
      <c r="SGJ17" s="821"/>
      <c r="SGK17" s="821"/>
      <c r="SGL17" s="821"/>
      <c r="SGM17" s="821"/>
      <c r="SGN17" s="821"/>
      <c r="SGO17" s="821"/>
      <c r="SGP17" s="821"/>
      <c r="SGQ17" s="821"/>
      <c r="SGR17" s="821"/>
      <c r="SGS17" s="821"/>
      <c r="SGT17" s="821"/>
      <c r="SGU17" s="821"/>
      <c r="SGV17" s="821"/>
      <c r="SGW17" s="821"/>
      <c r="SGX17" s="821"/>
      <c r="SGY17" s="821"/>
      <c r="SGZ17" s="821"/>
      <c r="SHA17" s="821"/>
      <c r="SHB17" s="821"/>
      <c r="SHC17" s="821"/>
      <c r="SHD17" s="821"/>
      <c r="SHE17" s="821"/>
      <c r="SHF17" s="821"/>
      <c r="SHG17" s="821"/>
      <c r="SHH17" s="821"/>
      <c r="SHI17" s="821"/>
      <c r="SHJ17" s="821"/>
      <c r="SHK17" s="821"/>
      <c r="SHL17" s="821"/>
      <c r="SHM17" s="821"/>
      <c r="SHN17" s="821"/>
      <c r="SHO17" s="821"/>
      <c r="SHP17" s="821"/>
      <c r="SHQ17" s="821"/>
      <c r="SHR17" s="821"/>
      <c r="SHS17" s="821"/>
      <c r="SHT17" s="821"/>
      <c r="SHU17" s="821"/>
      <c r="SHV17" s="821"/>
      <c r="SHW17" s="821"/>
      <c r="SHX17" s="821"/>
      <c r="SHY17" s="821"/>
      <c r="SHZ17" s="821"/>
      <c r="SIA17" s="821"/>
      <c r="SIB17" s="821"/>
      <c r="SIC17" s="821"/>
      <c r="SID17" s="821"/>
      <c r="SIE17" s="821"/>
      <c r="SIF17" s="821"/>
      <c r="SIG17" s="821"/>
      <c r="SIH17" s="821"/>
      <c r="SII17" s="821"/>
      <c r="SIJ17" s="821"/>
      <c r="SIK17" s="821"/>
      <c r="SIL17" s="821"/>
      <c r="SIM17" s="821"/>
      <c r="SIN17" s="821"/>
      <c r="SIO17" s="821"/>
      <c r="SIP17" s="821"/>
      <c r="SIQ17" s="821"/>
      <c r="SIR17" s="821"/>
      <c r="SIS17" s="821"/>
      <c r="SIT17" s="821"/>
      <c r="SIU17" s="821"/>
      <c r="SIV17" s="821"/>
      <c r="SIW17" s="821"/>
      <c r="SIX17" s="821"/>
      <c r="SIY17" s="821"/>
      <c r="SIZ17" s="821"/>
      <c r="SJA17" s="821"/>
      <c r="SJB17" s="821"/>
      <c r="SJC17" s="821"/>
      <c r="SJD17" s="821"/>
      <c r="SJE17" s="821"/>
      <c r="SJF17" s="821"/>
      <c r="SJG17" s="821"/>
      <c r="SJH17" s="821"/>
      <c r="SJI17" s="821"/>
      <c r="SJJ17" s="821"/>
      <c r="SJK17" s="821"/>
      <c r="SJL17" s="821"/>
      <c r="SJM17" s="821"/>
      <c r="SJN17" s="821"/>
      <c r="SJO17" s="821"/>
      <c r="SJP17" s="821"/>
      <c r="SJQ17" s="821"/>
      <c r="SJR17" s="821"/>
      <c r="SJS17" s="821"/>
      <c r="SJT17" s="821"/>
      <c r="SJU17" s="821"/>
      <c r="SJV17" s="821"/>
      <c r="SJW17" s="821"/>
      <c r="SJX17" s="821"/>
      <c r="SJY17" s="821"/>
      <c r="SJZ17" s="821"/>
      <c r="SKA17" s="821"/>
      <c r="SKB17" s="821"/>
      <c r="SKC17" s="821"/>
      <c r="SKD17" s="821"/>
      <c r="SKE17" s="821"/>
      <c r="SKF17" s="821"/>
      <c r="SKG17" s="821"/>
      <c r="SKH17" s="821"/>
      <c r="SKI17" s="821"/>
      <c r="SKJ17" s="821"/>
      <c r="SKK17" s="821"/>
      <c r="SKL17" s="821"/>
      <c r="SKM17" s="821"/>
      <c r="SKN17" s="821"/>
      <c r="SKO17" s="821"/>
      <c r="SKP17" s="821"/>
      <c r="SKQ17" s="821"/>
      <c r="SKR17" s="821"/>
      <c r="SKS17" s="821"/>
      <c r="SKT17" s="821"/>
      <c r="SKU17" s="821"/>
      <c r="SKV17" s="821"/>
      <c r="SKW17" s="821"/>
      <c r="SKX17" s="821"/>
      <c r="SKY17" s="821"/>
      <c r="SKZ17" s="821"/>
      <c r="SLA17" s="821"/>
      <c r="SLB17" s="821"/>
      <c r="SLC17" s="821"/>
      <c r="SLD17" s="821"/>
      <c r="SLE17" s="821"/>
      <c r="SLF17" s="821"/>
      <c r="SLG17" s="821"/>
      <c r="SLH17" s="821"/>
      <c r="SLI17" s="821"/>
      <c r="SLJ17" s="821"/>
      <c r="SLK17" s="821"/>
      <c r="SLL17" s="821"/>
      <c r="SLM17" s="821"/>
      <c r="SLN17" s="821"/>
      <c r="SLO17" s="821"/>
      <c r="SLP17" s="821"/>
      <c r="SLQ17" s="821"/>
      <c r="SLR17" s="821"/>
      <c r="SLS17" s="821"/>
      <c r="SLT17" s="821"/>
      <c r="SLU17" s="821"/>
      <c r="SLV17" s="821"/>
      <c r="SLW17" s="821"/>
      <c r="SLX17" s="821"/>
      <c r="SLY17" s="821"/>
      <c r="SLZ17" s="821"/>
      <c r="SMA17" s="821"/>
      <c r="SMB17" s="821"/>
      <c r="SMC17" s="821"/>
      <c r="SMD17" s="821"/>
      <c r="SME17" s="821"/>
      <c r="SMF17" s="821"/>
      <c r="SMG17" s="821"/>
      <c r="SMH17" s="821"/>
      <c r="SMI17" s="821"/>
      <c r="SMJ17" s="821"/>
      <c r="SMK17" s="821"/>
      <c r="SML17" s="821"/>
      <c r="SMM17" s="821"/>
      <c r="SMN17" s="821"/>
      <c r="SMO17" s="821"/>
      <c r="SMP17" s="821"/>
      <c r="SMQ17" s="821"/>
      <c r="SMR17" s="821"/>
      <c r="SMS17" s="821"/>
      <c r="SMT17" s="821"/>
      <c r="SMU17" s="821"/>
      <c r="SMV17" s="821"/>
      <c r="SMW17" s="821"/>
      <c r="SMX17" s="821"/>
      <c r="SMY17" s="821"/>
      <c r="SMZ17" s="821"/>
      <c r="SNA17" s="821"/>
      <c r="SNB17" s="821"/>
      <c r="SNC17" s="821"/>
      <c r="SND17" s="821"/>
      <c r="SNE17" s="821"/>
      <c r="SNF17" s="821"/>
      <c r="SNG17" s="821"/>
      <c r="SNH17" s="821"/>
      <c r="SNI17" s="821"/>
      <c r="SNJ17" s="821"/>
      <c r="SNK17" s="821"/>
      <c r="SNL17" s="821"/>
      <c r="SNM17" s="821"/>
      <c r="SNN17" s="821"/>
      <c r="SNO17" s="821"/>
      <c r="SNP17" s="821"/>
      <c r="SNQ17" s="821"/>
      <c r="SNR17" s="821"/>
      <c r="SNS17" s="821"/>
      <c r="SNT17" s="821"/>
      <c r="SNU17" s="821"/>
      <c r="SNV17" s="821"/>
      <c r="SNW17" s="821"/>
      <c r="SNX17" s="821"/>
      <c r="SNY17" s="821"/>
      <c r="SNZ17" s="821"/>
      <c r="SOA17" s="821"/>
      <c r="SOB17" s="821"/>
      <c r="SOC17" s="821"/>
      <c r="SOD17" s="821"/>
      <c r="SOE17" s="821"/>
      <c r="SOF17" s="821"/>
      <c r="SOG17" s="821"/>
      <c r="SOH17" s="821"/>
      <c r="SOI17" s="821"/>
      <c r="SOJ17" s="821"/>
      <c r="SOK17" s="821"/>
      <c r="SOL17" s="821"/>
      <c r="SOM17" s="821"/>
      <c r="SON17" s="821"/>
      <c r="SOO17" s="821"/>
      <c r="SOP17" s="821"/>
      <c r="SOQ17" s="821"/>
      <c r="SOR17" s="821"/>
      <c r="SOS17" s="821"/>
      <c r="SOT17" s="821"/>
      <c r="SOU17" s="821"/>
      <c r="SOV17" s="821"/>
      <c r="SOW17" s="821"/>
      <c r="SOX17" s="821"/>
      <c r="SOY17" s="821"/>
      <c r="SOZ17" s="821"/>
      <c r="SPA17" s="821"/>
      <c r="SPB17" s="821"/>
      <c r="SPC17" s="821"/>
      <c r="SPD17" s="821"/>
      <c r="SPE17" s="821"/>
      <c r="SPF17" s="821"/>
      <c r="SPG17" s="821"/>
      <c r="SPH17" s="821"/>
      <c r="SPI17" s="821"/>
      <c r="SPJ17" s="821"/>
      <c r="SPK17" s="821"/>
      <c r="SPL17" s="821"/>
      <c r="SPM17" s="821"/>
      <c r="SPN17" s="821"/>
      <c r="SPO17" s="821"/>
      <c r="SPP17" s="821"/>
      <c r="SPQ17" s="821"/>
      <c r="SPR17" s="821"/>
      <c r="SPS17" s="821"/>
      <c r="SPT17" s="821"/>
      <c r="SPU17" s="821"/>
      <c r="SPV17" s="821"/>
      <c r="SPW17" s="821"/>
      <c r="SPX17" s="821"/>
      <c r="SPY17" s="821"/>
      <c r="SPZ17" s="821"/>
      <c r="SQA17" s="821"/>
      <c r="SQB17" s="821"/>
      <c r="SQC17" s="821"/>
      <c r="SQD17" s="821"/>
      <c r="SQE17" s="821"/>
      <c r="SQF17" s="821"/>
      <c r="SQG17" s="821"/>
      <c r="SQH17" s="821"/>
      <c r="SQI17" s="821"/>
      <c r="SQJ17" s="821"/>
      <c r="SQK17" s="821"/>
      <c r="SQL17" s="821"/>
      <c r="SQM17" s="821"/>
      <c r="SQN17" s="821"/>
      <c r="SQO17" s="821"/>
      <c r="SQP17" s="821"/>
      <c r="SQQ17" s="821"/>
      <c r="SQR17" s="821"/>
      <c r="SQS17" s="821"/>
      <c r="SQT17" s="821"/>
      <c r="SQU17" s="821"/>
      <c r="SQV17" s="821"/>
      <c r="SQW17" s="821"/>
      <c r="SQX17" s="821"/>
      <c r="SQY17" s="821"/>
      <c r="SQZ17" s="821"/>
      <c r="SRA17" s="821"/>
      <c r="SRB17" s="821"/>
      <c r="SRC17" s="821"/>
      <c r="SRD17" s="821"/>
      <c r="SRE17" s="821"/>
      <c r="SRF17" s="821"/>
      <c r="SRG17" s="821"/>
      <c r="SRH17" s="821"/>
      <c r="SRI17" s="821"/>
      <c r="SRJ17" s="821"/>
      <c r="SRK17" s="821"/>
      <c r="SRL17" s="821"/>
      <c r="SRM17" s="821"/>
      <c r="SRN17" s="821"/>
      <c r="SRO17" s="821"/>
      <c r="SRP17" s="821"/>
      <c r="SRQ17" s="821"/>
      <c r="SRR17" s="821"/>
      <c r="SRS17" s="821"/>
      <c r="SRT17" s="821"/>
      <c r="SRU17" s="821"/>
      <c r="SRV17" s="821"/>
      <c r="SRW17" s="821"/>
      <c r="SRX17" s="821"/>
      <c r="SRY17" s="821"/>
      <c r="SRZ17" s="821"/>
      <c r="SSA17" s="821"/>
      <c r="SSB17" s="821"/>
      <c r="SSC17" s="821"/>
      <c r="SSD17" s="821"/>
      <c r="SSE17" s="821"/>
      <c r="SSF17" s="821"/>
      <c r="SSG17" s="821"/>
      <c r="SSH17" s="821"/>
      <c r="SSI17" s="821"/>
      <c r="SSJ17" s="821"/>
      <c r="SSK17" s="821"/>
      <c r="SSL17" s="821"/>
      <c r="SSM17" s="821"/>
      <c r="SSN17" s="821"/>
      <c r="SSO17" s="821"/>
      <c r="SSP17" s="821"/>
      <c r="SSQ17" s="821"/>
      <c r="SSR17" s="821"/>
      <c r="SSS17" s="821"/>
      <c r="SST17" s="821"/>
      <c r="SSU17" s="821"/>
      <c r="SSV17" s="821"/>
      <c r="SSW17" s="821"/>
      <c r="SSX17" s="821"/>
      <c r="SSY17" s="821"/>
      <c r="SSZ17" s="821"/>
      <c r="STA17" s="821"/>
      <c r="STB17" s="821"/>
      <c r="STC17" s="821"/>
      <c r="STD17" s="821"/>
      <c r="STE17" s="821"/>
      <c r="STF17" s="821"/>
      <c r="STG17" s="821"/>
      <c r="STH17" s="821"/>
      <c r="STI17" s="821"/>
      <c r="STJ17" s="821"/>
      <c r="STK17" s="821"/>
      <c r="STL17" s="821"/>
      <c r="STM17" s="821"/>
      <c r="STN17" s="821"/>
      <c r="STO17" s="821"/>
      <c r="STP17" s="821"/>
      <c r="STQ17" s="821"/>
      <c r="STR17" s="821"/>
      <c r="STS17" s="821"/>
      <c r="STT17" s="821"/>
      <c r="STU17" s="821"/>
      <c r="STV17" s="821"/>
      <c r="STW17" s="821"/>
      <c r="STX17" s="821"/>
      <c r="STY17" s="821"/>
      <c r="STZ17" s="821"/>
      <c r="SUA17" s="821"/>
      <c r="SUB17" s="821"/>
      <c r="SUC17" s="821"/>
      <c r="SUD17" s="821"/>
      <c r="SUE17" s="821"/>
      <c r="SUF17" s="821"/>
      <c r="SUG17" s="821"/>
      <c r="SUH17" s="821"/>
      <c r="SUI17" s="821"/>
      <c r="SUJ17" s="821"/>
      <c r="SUK17" s="821"/>
      <c r="SUL17" s="821"/>
      <c r="SUM17" s="821"/>
      <c r="SUN17" s="821"/>
      <c r="SUO17" s="821"/>
      <c r="SUP17" s="821"/>
      <c r="SUQ17" s="821"/>
      <c r="SUR17" s="821"/>
      <c r="SUS17" s="821"/>
      <c r="SUT17" s="821"/>
      <c r="SUU17" s="821"/>
      <c r="SUV17" s="821"/>
      <c r="SUW17" s="821"/>
      <c r="SUX17" s="821"/>
      <c r="SUY17" s="821"/>
      <c r="SUZ17" s="821"/>
      <c r="SVA17" s="821"/>
      <c r="SVB17" s="821"/>
      <c r="SVC17" s="821"/>
      <c r="SVD17" s="821"/>
      <c r="SVE17" s="821"/>
      <c r="SVF17" s="821"/>
      <c r="SVG17" s="821"/>
      <c r="SVH17" s="821"/>
      <c r="SVI17" s="821"/>
      <c r="SVJ17" s="821"/>
      <c r="SVK17" s="821"/>
      <c r="SVL17" s="821"/>
      <c r="SVM17" s="821"/>
      <c r="SVN17" s="821"/>
      <c r="SVO17" s="821"/>
      <c r="SVP17" s="821"/>
      <c r="SVQ17" s="821"/>
      <c r="SVR17" s="821"/>
      <c r="SVS17" s="821"/>
      <c r="SVT17" s="821"/>
      <c r="SVU17" s="821"/>
      <c r="SVV17" s="821"/>
      <c r="SVW17" s="821"/>
      <c r="SVX17" s="821"/>
      <c r="SVY17" s="821"/>
      <c r="SVZ17" s="821"/>
      <c r="SWA17" s="821"/>
      <c r="SWB17" s="821"/>
      <c r="SWC17" s="821"/>
      <c r="SWD17" s="821"/>
      <c r="SWE17" s="821"/>
      <c r="SWF17" s="821"/>
      <c r="SWG17" s="821"/>
      <c r="SWH17" s="821"/>
      <c r="SWI17" s="821"/>
      <c r="SWJ17" s="821"/>
      <c r="SWK17" s="821"/>
      <c r="SWL17" s="821"/>
      <c r="SWM17" s="821"/>
      <c r="SWN17" s="821"/>
      <c r="SWO17" s="821"/>
      <c r="SWP17" s="821"/>
      <c r="SWQ17" s="821"/>
      <c r="SWR17" s="821"/>
      <c r="SWS17" s="821"/>
      <c r="SWT17" s="821"/>
      <c r="SWU17" s="821"/>
      <c r="SWV17" s="821"/>
      <c r="SWW17" s="821"/>
      <c r="SWX17" s="821"/>
      <c r="SWY17" s="821"/>
      <c r="SWZ17" s="821"/>
      <c r="SXA17" s="821"/>
      <c r="SXB17" s="821"/>
      <c r="SXC17" s="821"/>
      <c r="SXD17" s="821"/>
      <c r="SXE17" s="821"/>
      <c r="SXF17" s="821"/>
      <c r="SXG17" s="821"/>
      <c r="SXH17" s="821"/>
      <c r="SXI17" s="821"/>
      <c r="SXJ17" s="821"/>
      <c r="SXK17" s="821"/>
      <c r="SXL17" s="821"/>
      <c r="SXM17" s="821"/>
      <c r="SXN17" s="821"/>
      <c r="SXO17" s="821"/>
      <c r="SXP17" s="821"/>
      <c r="SXQ17" s="821"/>
      <c r="SXR17" s="821"/>
      <c r="SXS17" s="821"/>
      <c r="SXT17" s="821"/>
      <c r="SXU17" s="821"/>
      <c r="SXV17" s="821"/>
      <c r="SXW17" s="821"/>
      <c r="SXX17" s="821"/>
      <c r="SXY17" s="821"/>
      <c r="SXZ17" s="821"/>
      <c r="SYA17" s="821"/>
      <c r="SYB17" s="821"/>
      <c r="SYC17" s="821"/>
      <c r="SYD17" s="821"/>
      <c r="SYE17" s="821"/>
      <c r="SYF17" s="821"/>
      <c r="SYG17" s="821"/>
      <c r="SYH17" s="821"/>
      <c r="SYI17" s="821"/>
      <c r="SYJ17" s="821"/>
      <c r="SYK17" s="821"/>
      <c r="SYL17" s="821"/>
      <c r="SYM17" s="821"/>
      <c r="SYN17" s="821"/>
      <c r="SYO17" s="821"/>
      <c r="SYP17" s="821"/>
      <c r="SYQ17" s="821"/>
      <c r="SYR17" s="821"/>
      <c r="SYS17" s="821"/>
      <c r="SYT17" s="821"/>
      <c r="SYU17" s="821"/>
      <c r="SYV17" s="821"/>
      <c r="SYW17" s="821"/>
      <c r="SYX17" s="821"/>
      <c r="SYY17" s="821"/>
      <c r="SYZ17" s="821"/>
      <c r="SZA17" s="821"/>
      <c r="SZB17" s="821"/>
      <c r="SZC17" s="821"/>
      <c r="SZD17" s="821"/>
      <c r="SZE17" s="821"/>
      <c r="SZF17" s="821"/>
      <c r="SZG17" s="821"/>
      <c r="SZH17" s="821"/>
      <c r="SZI17" s="821"/>
      <c r="SZJ17" s="821"/>
      <c r="SZK17" s="821"/>
      <c r="SZL17" s="821"/>
      <c r="SZM17" s="821"/>
      <c r="SZN17" s="821"/>
      <c r="SZO17" s="821"/>
      <c r="SZP17" s="821"/>
      <c r="SZQ17" s="821"/>
      <c r="SZR17" s="821"/>
      <c r="SZS17" s="821"/>
      <c r="SZT17" s="821"/>
      <c r="SZU17" s="821"/>
      <c r="SZV17" s="821"/>
      <c r="SZW17" s="821"/>
      <c r="SZX17" s="821"/>
      <c r="SZY17" s="821"/>
      <c r="SZZ17" s="821"/>
      <c r="TAA17" s="821"/>
      <c r="TAB17" s="821"/>
      <c r="TAC17" s="821"/>
      <c r="TAD17" s="821"/>
      <c r="TAE17" s="821"/>
      <c r="TAF17" s="821"/>
      <c r="TAG17" s="821"/>
      <c r="TAH17" s="821"/>
      <c r="TAI17" s="821"/>
      <c r="TAJ17" s="821"/>
      <c r="TAK17" s="821"/>
      <c r="TAL17" s="821"/>
      <c r="TAM17" s="821"/>
      <c r="TAN17" s="821"/>
      <c r="TAO17" s="821"/>
      <c r="TAP17" s="821"/>
      <c r="TAQ17" s="821"/>
      <c r="TAR17" s="821"/>
      <c r="TAS17" s="821"/>
      <c r="TAT17" s="821"/>
      <c r="TAU17" s="821"/>
      <c r="TAV17" s="821"/>
      <c r="TAW17" s="821"/>
      <c r="TAX17" s="821"/>
      <c r="TAY17" s="821"/>
      <c r="TAZ17" s="821"/>
      <c r="TBA17" s="821"/>
      <c r="TBB17" s="821"/>
      <c r="TBC17" s="821"/>
      <c r="TBD17" s="821"/>
      <c r="TBE17" s="821"/>
      <c r="TBF17" s="821"/>
      <c r="TBG17" s="821"/>
      <c r="TBH17" s="821"/>
      <c r="TBI17" s="821"/>
      <c r="TBJ17" s="821"/>
      <c r="TBK17" s="821"/>
      <c r="TBL17" s="821"/>
      <c r="TBM17" s="821"/>
      <c r="TBN17" s="821"/>
      <c r="TBO17" s="821"/>
      <c r="TBP17" s="821"/>
      <c r="TBQ17" s="821"/>
      <c r="TBR17" s="821"/>
      <c r="TBS17" s="821"/>
      <c r="TBT17" s="821"/>
      <c r="TBU17" s="821"/>
      <c r="TBV17" s="821"/>
      <c r="TBW17" s="821"/>
      <c r="TBX17" s="821"/>
      <c r="TBY17" s="821"/>
      <c r="TBZ17" s="821"/>
      <c r="TCA17" s="821"/>
      <c r="TCB17" s="821"/>
      <c r="TCC17" s="821"/>
      <c r="TCD17" s="821"/>
      <c r="TCE17" s="821"/>
      <c r="TCF17" s="821"/>
      <c r="TCG17" s="821"/>
      <c r="TCH17" s="821"/>
      <c r="TCI17" s="821"/>
      <c r="TCJ17" s="821"/>
      <c r="TCK17" s="821"/>
      <c r="TCL17" s="821"/>
      <c r="TCM17" s="821"/>
      <c r="TCN17" s="821"/>
      <c r="TCO17" s="821"/>
      <c r="TCP17" s="821"/>
      <c r="TCQ17" s="821"/>
      <c r="TCR17" s="821"/>
      <c r="TCS17" s="821"/>
      <c r="TCT17" s="821"/>
      <c r="TCU17" s="821"/>
      <c r="TCV17" s="821"/>
      <c r="TCW17" s="821"/>
      <c r="TCX17" s="821"/>
      <c r="TCY17" s="821"/>
      <c r="TCZ17" s="821"/>
      <c r="TDA17" s="821"/>
      <c r="TDB17" s="821"/>
      <c r="TDC17" s="821"/>
      <c r="TDD17" s="821"/>
      <c r="TDE17" s="821"/>
      <c r="TDF17" s="821"/>
      <c r="TDG17" s="821"/>
      <c r="TDH17" s="821"/>
      <c r="TDI17" s="821"/>
      <c r="TDJ17" s="821"/>
      <c r="TDK17" s="821"/>
      <c r="TDL17" s="821"/>
      <c r="TDM17" s="821"/>
      <c r="TDN17" s="821"/>
      <c r="TDO17" s="821"/>
      <c r="TDP17" s="821"/>
      <c r="TDQ17" s="821"/>
      <c r="TDR17" s="821"/>
      <c r="TDS17" s="821"/>
      <c r="TDT17" s="821"/>
      <c r="TDU17" s="821"/>
      <c r="TDV17" s="821"/>
      <c r="TDW17" s="821"/>
      <c r="TDX17" s="821"/>
      <c r="TDY17" s="821"/>
      <c r="TDZ17" s="821"/>
      <c r="TEA17" s="821"/>
      <c r="TEB17" s="821"/>
      <c r="TEC17" s="821"/>
      <c r="TED17" s="821"/>
      <c r="TEE17" s="821"/>
      <c r="TEF17" s="821"/>
      <c r="TEG17" s="821"/>
      <c r="TEH17" s="821"/>
      <c r="TEI17" s="821"/>
      <c r="TEJ17" s="821"/>
      <c r="TEK17" s="821"/>
      <c r="TEL17" s="821"/>
      <c r="TEM17" s="821"/>
      <c r="TEN17" s="821"/>
      <c r="TEO17" s="821"/>
      <c r="TEP17" s="821"/>
      <c r="TEQ17" s="821"/>
      <c r="TER17" s="821"/>
      <c r="TES17" s="821"/>
      <c r="TET17" s="821"/>
      <c r="TEU17" s="821"/>
      <c r="TEV17" s="821"/>
      <c r="TEW17" s="821"/>
      <c r="TEX17" s="821"/>
      <c r="TEY17" s="821"/>
      <c r="TEZ17" s="821"/>
      <c r="TFA17" s="821"/>
      <c r="TFB17" s="821"/>
      <c r="TFC17" s="821"/>
      <c r="TFD17" s="821"/>
      <c r="TFE17" s="821"/>
      <c r="TFF17" s="821"/>
      <c r="TFG17" s="821"/>
      <c r="TFH17" s="821"/>
      <c r="TFI17" s="821"/>
      <c r="TFJ17" s="821"/>
      <c r="TFK17" s="821"/>
      <c r="TFL17" s="821"/>
      <c r="TFM17" s="821"/>
      <c r="TFN17" s="821"/>
      <c r="TFO17" s="821"/>
      <c r="TFP17" s="821"/>
      <c r="TFQ17" s="821"/>
      <c r="TFR17" s="821"/>
      <c r="TFS17" s="821"/>
      <c r="TFT17" s="821"/>
      <c r="TFU17" s="821"/>
      <c r="TFV17" s="821"/>
      <c r="TFW17" s="821"/>
      <c r="TFX17" s="821"/>
      <c r="TFY17" s="821"/>
      <c r="TFZ17" s="821"/>
      <c r="TGA17" s="821"/>
      <c r="TGB17" s="821"/>
      <c r="TGC17" s="821"/>
      <c r="TGD17" s="821"/>
      <c r="TGE17" s="821"/>
      <c r="TGF17" s="821"/>
      <c r="TGG17" s="821"/>
      <c r="TGH17" s="821"/>
      <c r="TGI17" s="821"/>
      <c r="TGJ17" s="821"/>
      <c r="TGK17" s="821"/>
      <c r="TGL17" s="821"/>
      <c r="TGM17" s="821"/>
      <c r="TGN17" s="821"/>
      <c r="TGO17" s="821"/>
      <c r="TGP17" s="821"/>
      <c r="TGQ17" s="821"/>
      <c r="TGR17" s="821"/>
      <c r="TGS17" s="821"/>
      <c r="TGT17" s="821"/>
      <c r="TGU17" s="821"/>
      <c r="TGV17" s="821"/>
      <c r="TGW17" s="821"/>
      <c r="TGX17" s="821"/>
      <c r="TGY17" s="821"/>
      <c r="TGZ17" s="821"/>
      <c r="THA17" s="821"/>
      <c r="THB17" s="821"/>
      <c r="THC17" s="821"/>
      <c r="THD17" s="821"/>
      <c r="THE17" s="821"/>
      <c r="THF17" s="821"/>
      <c r="THG17" s="821"/>
      <c r="THH17" s="821"/>
      <c r="THI17" s="821"/>
      <c r="THJ17" s="821"/>
      <c r="THK17" s="821"/>
      <c r="THL17" s="821"/>
      <c r="THM17" s="821"/>
      <c r="THN17" s="821"/>
      <c r="THO17" s="821"/>
      <c r="THP17" s="821"/>
      <c r="THQ17" s="821"/>
      <c r="THR17" s="821"/>
      <c r="THS17" s="821"/>
      <c r="THT17" s="821"/>
      <c r="THU17" s="821"/>
      <c r="THV17" s="821"/>
      <c r="THW17" s="821"/>
      <c r="THX17" s="821"/>
      <c r="THY17" s="821"/>
      <c r="THZ17" s="821"/>
      <c r="TIA17" s="821"/>
      <c r="TIB17" s="821"/>
      <c r="TIC17" s="821"/>
      <c r="TID17" s="821"/>
      <c r="TIE17" s="821"/>
      <c r="TIF17" s="821"/>
      <c r="TIG17" s="821"/>
      <c r="TIH17" s="821"/>
      <c r="TII17" s="821"/>
      <c r="TIJ17" s="821"/>
      <c r="TIK17" s="821"/>
      <c r="TIL17" s="821"/>
      <c r="TIM17" s="821"/>
      <c r="TIN17" s="821"/>
      <c r="TIO17" s="821"/>
      <c r="TIP17" s="821"/>
      <c r="TIQ17" s="821"/>
      <c r="TIR17" s="821"/>
      <c r="TIS17" s="821"/>
      <c r="TIT17" s="821"/>
      <c r="TIU17" s="821"/>
      <c r="TIV17" s="821"/>
      <c r="TIW17" s="821"/>
      <c r="TIX17" s="821"/>
      <c r="TIY17" s="821"/>
      <c r="TIZ17" s="821"/>
      <c r="TJA17" s="821"/>
      <c r="TJB17" s="821"/>
      <c r="TJC17" s="821"/>
      <c r="TJD17" s="821"/>
      <c r="TJE17" s="821"/>
      <c r="TJF17" s="821"/>
      <c r="TJG17" s="821"/>
      <c r="TJH17" s="821"/>
      <c r="TJI17" s="821"/>
      <c r="TJJ17" s="821"/>
      <c r="TJK17" s="821"/>
      <c r="TJL17" s="821"/>
      <c r="TJM17" s="821"/>
      <c r="TJN17" s="821"/>
      <c r="TJO17" s="821"/>
      <c r="TJP17" s="821"/>
      <c r="TJQ17" s="821"/>
      <c r="TJR17" s="821"/>
      <c r="TJS17" s="821"/>
      <c r="TJT17" s="821"/>
      <c r="TJU17" s="821"/>
      <c r="TJV17" s="821"/>
      <c r="TJW17" s="821"/>
      <c r="TJX17" s="821"/>
      <c r="TJY17" s="821"/>
      <c r="TJZ17" s="821"/>
      <c r="TKA17" s="821"/>
      <c r="TKB17" s="821"/>
      <c r="TKC17" s="821"/>
      <c r="TKD17" s="821"/>
      <c r="TKE17" s="821"/>
      <c r="TKF17" s="821"/>
      <c r="TKG17" s="821"/>
      <c r="TKH17" s="821"/>
      <c r="TKI17" s="821"/>
      <c r="TKJ17" s="821"/>
      <c r="TKK17" s="821"/>
      <c r="TKL17" s="821"/>
      <c r="TKM17" s="821"/>
      <c r="TKN17" s="821"/>
      <c r="TKO17" s="821"/>
      <c r="TKP17" s="821"/>
      <c r="TKQ17" s="821"/>
      <c r="TKR17" s="821"/>
      <c r="TKS17" s="821"/>
      <c r="TKT17" s="821"/>
      <c r="TKU17" s="821"/>
      <c r="TKV17" s="821"/>
      <c r="TKW17" s="821"/>
      <c r="TKX17" s="821"/>
      <c r="TKY17" s="821"/>
      <c r="TKZ17" s="821"/>
      <c r="TLA17" s="821"/>
      <c r="TLB17" s="821"/>
      <c r="TLC17" s="821"/>
      <c r="TLD17" s="821"/>
      <c r="TLE17" s="821"/>
      <c r="TLF17" s="821"/>
      <c r="TLG17" s="821"/>
      <c r="TLH17" s="821"/>
      <c r="TLI17" s="821"/>
      <c r="TLJ17" s="821"/>
      <c r="TLK17" s="821"/>
      <c r="TLL17" s="821"/>
      <c r="TLM17" s="821"/>
      <c r="TLN17" s="821"/>
      <c r="TLO17" s="821"/>
      <c r="TLP17" s="821"/>
      <c r="TLQ17" s="821"/>
      <c r="TLR17" s="821"/>
      <c r="TLS17" s="821"/>
      <c r="TLT17" s="821"/>
      <c r="TLU17" s="821"/>
      <c r="TLV17" s="821"/>
      <c r="TLW17" s="821"/>
      <c r="TLX17" s="821"/>
      <c r="TLY17" s="821"/>
      <c r="TLZ17" s="821"/>
      <c r="TMA17" s="821"/>
      <c r="TMB17" s="821"/>
      <c r="TMC17" s="821"/>
      <c r="TMD17" s="821"/>
      <c r="TME17" s="821"/>
      <c r="TMF17" s="821"/>
      <c r="TMG17" s="821"/>
      <c r="TMH17" s="821"/>
      <c r="TMI17" s="821"/>
      <c r="TMJ17" s="821"/>
      <c r="TMK17" s="821"/>
      <c r="TML17" s="821"/>
      <c r="TMM17" s="821"/>
      <c r="TMN17" s="821"/>
      <c r="TMO17" s="821"/>
      <c r="TMP17" s="821"/>
      <c r="TMQ17" s="821"/>
      <c r="TMR17" s="821"/>
      <c r="TMS17" s="821"/>
      <c r="TMT17" s="821"/>
      <c r="TMU17" s="821"/>
      <c r="TMV17" s="821"/>
      <c r="TMW17" s="821"/>
      <c r="TMX17" s="821"/>
      <c r="TMY17" s="821"/>
      <c r="TMZ17" s="821"/>
      <c r="TNA17" s="821"/>
      <c r="TNB17" s="821"/>
      <c r="TNC17" s="821"/>
      <c r="TND17" s="821"/>
      <c r="TNE17" s="821"/>
      <c r="TNF17" s="821"/>
      <c r="TNG17" s="821"/>
      <c r="TNH17" s="821"/>
      <c r="TNI17" s="821"/>
      <c r="TNJ17" s="821"/>
      <c r="TNK17" s="821"/>
      <c r="TNL17" s="821"/>
      <c r="TNM17" s="821"/>
      <c r="TNN17" s="821"/>
      <c r="TNO17" s="821"/>
      <c r="TNP17" s="821"/>
      <c r="TNQ17" s="821"/>
      <c r="TNR17" s="821"/>
      <c r="TNS17" s="821"/>
      <c r="TNT17" s="821"/>
      <c r="TNU17" s="821"/>
      <c r="TNV17" s="821"/>
      <c r="TNW17" s="821"/>
      <c r="TNX17" s="821"/>
      <c r="TNY17" s="821"/>
      <c r="TNZ17" s="821"/>
      <c r="TOA17" s="821"/>
      <c r="TOB17" s="821"/>
      <c r="TOC17" s="821"/>
      <c r="TOD17" s="821"/>
      <c r="TOE17" s="821"/>
      <c r="TOF17" s="821"/>
      <c r="TOG17" s="821"/>
      <c r="TOH17" s="821"/>
      <c r="TOI17" s="821"/>
      <c r="TOJ17" s="821"/>
      <c r="TOK17" s="821"/>
      <c r="TOL17" s="821"/>
      <c r="TOM17" s="821"/>
      <c r="TON17" s="821"/>
      <c r="TOO17" s="821"/>
      <c r="TOP17" s="821"/>
      <c r="TOQ17" s="821"/>
      <c r="TOR17" s="821"/>
      <c r="TOS17" s="821"/>
      <c r="TOT17" s="821"/>
      <c r="TOU17" s="821"/>
      <c r="TOV17" s="821"/>
      <c r="TOW17" s="821"/>
      <c r="TOX17" s="821"/>
      <c r="TOY17" s="821"/>
      <c r="TOZ17" s="821"/>
      <c r="TPA17" s="821"/>
      <c r="TPB17" s="821"/>
      <c r="TPC17" s="821"/>
      <c r="TPD17" s="821"/>
      <c r="TPE17" s="821"/>
      <c r="TPF17" s="821"/>
      <c r="TPG17" s="821"/>
      <c r="TPH17" s="821"/>
      <c r="TPI17" s="821"/>
      <c r="TPJ17" s="821"/>
      <c r="TPK17" s="821"/>
      <c r="TPL17" s="821"/>
      <c r="TPM17" s="821"/>
      <c r="TPN17" s="821"/>
      <c r="TPO17" s="821"/>
      <c r="TPP17" s="821"/>
      <c r="TPQ17" s="821"/>
      <c r="TPR17" s="821"/>
      <c r="TPS17" s="821"/>
      <c r="TPT17" s="821"/>
      <c r="TPU17" s="821"/>
      <c r="TPV17" s="821"/>
      <c r="TPW17" s="821"/>
      <c r="TPX17" s="821"/>
      <c r="TPY17" s="821"/>
      <c r="TPZ17" s="821"/>
      <c r="TQA17" s="821"/>
      <c r="TQB17" s="821"/>
      <c r="TQC17" s="821"/>
      <c r="TQD17" s="821"/>
      <c r="TQE17" s="821"/>
      <c r="TQF17" s="821"/>
      <c r="TQG17" s="821"/>
      <c r="TQH17" s="821"/>
      <c r="TQI17" s="821"/>
      <c r="TQJ17" s="821"/>
      <c r="TQK17" s="821"/>
      <c r="TQL17" s="821"/>
      <c r="TQM17" s="821"/>
      <c r="TQN17" s="821"/>
      <c r="TQO17" s="821"/>
      <c r="TQP17" s="821"/>
      <c r="TQQ17" s="821"/>
      <c r="TQR17" s="821"/>
      <c r="TQS17" s="821"/>
      <c r="TQT17" s="821"/>
      <c r="TQU17" s="821"/>
      <c r="TQV17" s="821"/>
      <c r="TQW17" s="821"/>
      <c r="TQX17" s="821"/>
      <c r="TQY17" s="821"/>
      <c r="TQZ17" s="821"/>
      <c r="TRA17" s="821"/>
      <c r="TRB17" s="821"/>
      <c r="TRC17" s="821"/>
      <c r="TRD17" s="821"/>
      <c r="TRE17" s="821"/>
      <c r="TRF17" s="821"/>
      <c r="TRG17" s="821"/>
      <c r="TRH17" s="821"/>
      <c r="TRI17" s="821"/>
      <c r="TRJ17" s="821"/>
      <c r="TRK17" s="821"/>
      <c r="TRL17" s="821"/>
      <c r="TRM17" s="821"/>
      <c r="TRN17" s="821"/>
      <c r="TRO17" s="821"/>
      <c r="TRP17" s="821"/>
      <c r="TRQ17" s="821"/>
      <c r="TRR17" s="821"/>
      <c r="TRS17" s="821"/>
      <c r="TRT17" s="821"/>
      <c r="TRU17" s="821"/>
      <c r="TRV17" s="821"/>
      <c r="TRW17" s="821"/>
      <c r="TRX17" s="821"/>
      <c r="TRY17" s="821"/>
      <c r="TRZ17" s="821"/>
      <c r="TSA17" s="821"/>
      <c r="TSB17" s="821"/>
      <c r="TSC17" s="821"/>
      <c r="TSD17" s="821"/>
      <c r="TSE17" s="821"/>
      <c r="TSF17" s="821"/>
      <c r="TSG17" s="821"/>
      <c r="TSH17" s="821"/>
      <c r="TSI17" s="821"/>
      <c r="TSJ17" s="821"/>
      <c r="TSK17" s="821"/>
      <c r="TSL17" s="821"/>
      <c r="TSM17" s="821"/>
      <c r="TSN17" s="821"/>
      <c r="TSO17" s="821"/>
      <c r="TSP17" s="821"/>
      <c r="TSQ17" s="821"/>
      <c r="TSR17" s="821"/>
      <c r="TSS17" s="821"/>
      <c r="TST17" s="821"/>
      <c r="TSU17" s="821"/>
      <c r="TSV17" s="821"/>
      <c r="TSW17" s="821"/>
      <c r="TSX17" s="821"/>
      <c r="TSY17" s="821"/>
      <c r="TSZ17" s="821"/>
      <c r="TTA17" s="821"/>
      <c r="TTB17" s="821"/>
      <c r="TTC17" s="821"/>
      <c r="TTD17" s="821"/>
      <c r="TTE17" s="821"/>
      <c r="TTF17" s="821"/>
      <c r="TTG17" s="821"/>
      <c r="TTH17" s="821"/>
      <c r="TTI17" s="821"/>
      <c r="TTJ17" s="821"/>
      <c r="TTK17" s="821"/>
      <c r="TTL17" s="821"/>
      <c r="TTM17" s="821"/>
      <c r="TTN17" s="821"/>
      <c r="TTO17" s="821"/>
      <c r="TTP17" s="821"/>
      <c r="TTQ17" s="821"/>
      <c r="TTR17" s="821"/>
      <c r="TTS17" s="821"/>
      <c r="TTT17" s="821"/>
      <c r="TTU17" s="821"/>
      <c r="TTV17" s="821"/>
      <c r="TTW17" s="821"/>
      <c r="TTX17" s="821"/>
      <c r="TTY17" s="821"/>
      <c r="TTZ17" s="821"/>
      <c r="TUA17" s="821"/>
      <c r="TUB17" s="821"/>
      <c r="TUC17" s="821"/>
      <c r="TUD17" s="821"/>
      <c r="TUE17" s="821"/>
      <c r="TUF17" s="821"/>
      <c r="TUG17" s="821"/>
      <c r="TUH17" s="821"/>
      <c r="TUI17" s="821"/>
      <c r="TUJ17" s="821"/>
      <c r="TUK17" s="821"/>
      <c r="TUL17" s="821"/>
      <c r="TUM17" s="821"/>
      <c r="TUN17" s="821"/>
      <c r="TUO17" s="821"/>
      <c r="TUP17" s="821"/>
      <c r="TUQ17" s="821"/>
      <c r="TUR17" s="821"/>
      <c r="TUS17" s="821"/>
      <c r="TUT17" s="821"/>
      <c r="TUU17" s="821"/>
      <c r="TUV17" s="821"/>
      <c r="TUW17" s="821"/>
      <c r="TUX17" s="821"/>
      <c r="TUY17" s="821"/>
      <c r="TUZ17" s="821"/>
      <c r="TVA17" s="821"/>
      <c r="TVB17" s="821"/>
      <c r="TVC17" s="821"/>
      <c r="TVD17" s="821"/>
      <c r="TVE17" s="821"/>
      <c r="TVF17" s="821"/>
      <c r="TVG17" s="821"/>
      <c r="TVH17" s="821"/>
      <c r="TVI17" s="821"/>
      <c r="TVJ17" s="821"/>
      <c r="TVK17" s="821"/>
      <c r="TVL17" s="821"/>
      <c r="TVM17" s="821"/>
      <c r="TVN17" s="821"/>
      <c r="TVO17" s="821"/>
      <c r="TVP17" s="821"/>
      <c r="TVQ17" s="821"/>
      <c r="TVR17" s="821"/>
      <c r="TVS17" s="821"/>
      <c r="TVT17" s="821"/>
      <c r="TVU17" s="821"/>
      <c r="TVV17" s="821"/>
      <c r="TVW17" s="821"/>
      <c r="TVX17" s="821"/>
      <c r="TVY17" s="821"/>
      <c r="TVZ17" s="821"/>
      <c r="TWA17" s="821"/>
      <c r="TWB17" s="821"/>
      <c r="TWC17" s="821"/>
      <c r="TWD17" s="821"/>
      <c r="TWE17" s="821"/>
      <c r="TWF17" s="821"/>
      <c r="TWG17" s="821"/>
      <c r="TWH17" s="821"/>
      <c r="TWI17" s="821"/>
      <c r="TWJ17" s="821"/>
      <c r="TWK17" s="821"/>
      <c r="TWL17" s="821"/>
      <c r="TWM17" s="821"/>
      <c r="TWN17" s="821"/>
      <c r="TWO17" s="821"/>
      <c r="TWP17" s="821"/>
      <c r="TWQ17" s="821"/>
      <c r="TWR17" s="821"/>
      <c r="TWS17" s="821"/>
      <c r="TWT17" s="821"/>
      <c r="TWU17" s="821"/>
      <c r="TWV17" s="821"/>
      <c r="TWW17" s="821"/>
      <c r="TWX17" s="821"/>
      <c r="TWY17" s="821"/>
      <c r="TWZ17" s="821"/>
      <c r="TXA17" s="821"/>
      <c r="TXB17" s="821"/>
      <c r="TXC17" s="821"/>
      <c r="TXD17" s="821"/>
      <c r="TXE17" s="821"/>
      <c r="TXF17" s="821"/>
      <c r="TXG17" s="821"/>
      <c r="TXH17" s="821"/>
      <c r="TXI17" s="821"/>
      <c r="TXJ17" s="821"/>
      <c r="TXK17" s="821"/>
      <c r="TXL17" s="821"/>
      <c r="TXM17" s="821"/>
      <c r="TXN17" s="821"/>
      <c r="TXO17" s="821"/>
      <c r="TXP17" s="821"/>
      <c r="TXQ17" s="821"/>
      <c r="TXR17" s="821"/>
      <c r="TXS17" s="821"/>
      <c r="TXT17" s="821"/>
      <c r="TXU17" s="821"/>
      <c r="TXV17" s="821"/>
      <c r="TXW17" s="821"/>
      <c r="TXX17" s="821"/>
      <c r="TXY17" s="821"/>
      <c r="TXZ17" s="821"/>
      <c r="TYA17" s="821"/>
      <c r="TYB17" s="821"/>
      <c r="TYC17" s="821"/>
      <c r="TYD17" s="821"/>
      <c r="TYE17" s="821"/>
      <c r="TYF17" s="821"/>
      <c r="TYG17" s="821"/>
      <c r="TYH17" s="821"/>
      <c r="TYI17" s="821"/>
      <c r="TYJ17" s="821"/>
      <c r="TYK17" s="821"/>
      <c r="TYL17" s="821"/>
      <c r="TYM17" s="821"/>
      <c r="TYN17" s="821"/>
      <c r="TYO17" s="821"/>
      <c r="TYP17" s="821"/>
      <c r="TYQ17" s="821"/>
      <c r="TYR17" s="821"/>
      <c r="TYS17" s="821"/>
      <c r="TYT17" s="821"/>
      <c r="TYU17" s="821"/>
      <c r="TYV17" s="821"/>
      <c r="TYW17" s="821"/>
      <c r="TYX17" s="821"/>
      <c r="TYY17" s="821"/>
      <c r="TYZ17" s="821"/>
      <c r="TZA17" s="821"/>
      <c r="TZB17" s="821"/>
      <c r="TZC17" s="821"/>
      <c r="TZD17" s="821"/>
      <c r="TZE17" s="821"/>
      <c r="TZF17" s="821"/>
      <c r="TZG17" s="821"/>
      <c r="TZH17" s="821"/>
      <c r="TZI17" s="821"/>
      <c r="TZJ17" s="821"/>
      <c r="TZK17" s="821"/>
      <c r="TZL17" s="821"/>
      <c r="TZM17" s="821"/>
      <c r="TZN17" s="821"/>
      <c r="TZO17" s="821"/>
      <c r="TZP17" s="821"/>
      <c r="TZQ17" s="821"/>
      <c r="TZR17" s="821"/>
      <c r="TZS17" s="821"/>
      <c r="TZT17" s="821"/>
      <c r="TZU17" s="821"/>
      <c r="TZV17" s="821"/>
      <c r="TZW17" s="821"/>
      <c r="TZX17" s="821"/>
      <c r="TZY17" s="821"/>
      <c r="TZZ17" s="821"/>
      <c r="UAA17" s="821"/>
      <c r="UAB17" s="821"/>
      <c r="UAC17" s="821"/>
      <c r="UAD17" s="821"/>
      <c r="UAE17" s="821"/>
      <c r="UAF17" s="821"/>
      <c r="UAG17" s="821"/>
      <c r="UAH17" s="821"/>
      <c r="UAI17" s="821"/>
      <c r="UAJ17" s="821"/>
      <c r="UAK17" s="821"/>
      <c r="UAL17" s="821"/>
      <c r="UAM17" s="821"/>
      <c r="UAN17" s="821"/>
      <c r="UAO17" s="821"/>
      <c r="UAP17" s="821"/>
      <c r="UAQ17" s="821"/>
      <c r="UAR17" s="821"/>
      <c r="UAS17" s="821"/>
      <c r="UAT17" s="821"/>
      <c r="UAU17" s="821"/>
      <c r="UAV17" s="821"/>
      <c r="UAW17" s="821"/>
      <c r="UAX17" s="821"/>
      <c r="UAY17" s="821"/>
      <c r="UAZ17" s="821"/>
      <c r="UBA17" s="821"/>
      <c r="UBB17" s="821"/>
      <c r="UBC17" s="821"/>
      <c r="UBD17" s="821"/>
      <c r="UBE17" s="821"/>
      <c r="UBF17" s="821"/>
      <c r="UBG17" s="821"/>
      <c r="UBH17" s="821"/>
      <c r="UBI17" s="821"/>
      <c r="UBJ17" s="821"/>
      <c r="UBK17" s="821"/>
      <c r="UBL17" s="821"/>
      <c r="UBM17" s="821"/>
      <c r="UBN17" s="821"/>
      <c r="UBO17" s="821"/>
      <c r="UBP17" s="821"/>
      <c r="UBQ17" s="821"/>
      <c r="UBR17" s="821"/>
      <c r="UBS17" s="821"/>
      <c r="UBT17" s="821"/>
      <c r="UBU17" s="821"/>
      <c r="UBV17" s="821"/>
      <c r="UBW17" s="821"/>
      <c r="UBX17" s="821"/>
      <c r="UBY17" s="821"/>
      <c r="UBZ17" s="821"/>
      <c r="UCA17" s="821"/>
      <c r="UCB17" s="821"/>
      <c r="UCC17" s="821"/>
      <c r="UCD17" s="821"/>
      <c r="UCE17" s="821"/>
      <c r="UCF17" s="821"/>
      <c r="UCG17" s="821"/>
      <c r="UCH17" s="821"/>
      <c r="UCI17" s="821"/>
      <c r="UCJ17" s="821"/>
      <c r="UCK17" s="821"/>
      <c r="UCL17" s="821"/>
      <c r="UCM17" s="821"/>
      <c r="UCN17" s="821"/>
      <c r="UCO17" s="821"/>
      <c r="UCP17" s="821"/>
      <c r="UCQ17" s="821"/>
      <c r="UCR17" s="821"/>
      <c r="UCS17" s="821"/>
      <c r="UCT17" s="821"/>
      <c r="UCU17" s="821"/>
      <c r="UCV17" s="821"/>
      <c r="UCW17" s="821"/>
      <c r="UCX17" s="821"/>
      <c r="UCY17" s="821"/>
      <c r="UCZ17" s="821"/>
      <c r="UDA17" s="821"/>
      <c r="UDB17" s="821"/>
      <c r="UDC17" s="821"/>
      <c r="UDD17" s="821"/>
      <c r="UDE17" s="821"/>
      <c r="UDF17" s="821"/>
      <c r="UDG17" s="821"/>
      <c r="UDH17" s="821"/>
      <c r="UDI17" s="821"/>
      <c r="UDJ17" s="821"/>
      <c r="UDK17" s="821"/>
      <c r="UDL17" s="821"/>
      <c r="UDM17" s="821"/>
      <c r="UDN17" s="821"/>
      <c r="UDO17" s="821"/>
      <c r="UDP17" s="821"/>
      <c r="UDQ17" s="821"/>
      <c r="UDR17" s="821"/>
      <c r="UDS17" s="821"/>
      <c r="UDT17" s="821"/>
      <c r="UDU17" s="821"/>
      <c r="UDV17" s="821"/>
      <c r="UDW17" s="821"/>
      <c r="UDX17" s="821"/>
      <c r="UDY17" s="821"/>
      <c r="UDZ17" s="821"/>
      <c r="UEA17" s="821"/>
      <c r="UEB17" s="821"/>
      <c r="UEC17" s="821"/>
      <c r="UED17" s="821"/>
      <c r="UEE17" s="821"/>
      <c r="UEF17" s="821"/>
      <c r="UEG17" s="821"/>
      <c r="UEH17" s="821"/>
      <c r="UEI17" s="821"/>
      <c r="UEJ17" s="821"/>
      <c r="UEK17" s="821"/>
      <c r="UEL17" s="821"/>
      <c r="UEM17" s="821"/>
      <c r="UEN17" s="821"/>
      <c r="UEO17" s="821"/>
      <c r="UEP17" s="821"/>
      <c r="UEQ17" s="821"/>
      <c r="UER17" s="821"/>
      <c r="UES17" s="821"/>
      <c r="UET17" s="821"/>
      <c r="UEU17" s="821"/>
      <c r="UEV17" s="821"/>
      <c r="UEW17" s="821"/>
      <c r="UEX17" s="821"/>
      <c r="UEY17" s="821"/>
      <c r="UEZ17" s="821"/>
      <c r="UFA17" s="821"/>
      <c r="UFB17" s="821"/>
      <c r="UFC17" s="821"/>
      <c r="UFD17" s="821"/>
      <c r="UFE17" s="821"/>
      <c r="UFF17" s="821"/>
      <c r="UFG17" s="821"/>
      <c r="UFH17" s="821"/>
      <c r="UFI17" s="821"/>
      <c r="UFJ17" s="821"/>
      <c r="UFK17" s="821"/>
      <c r="UFL17" s="821"/>
      <c r="UFM17" s="821"/>
      <c r="UFN17" s="821"/>
      <c r="UFO17" s="821"/>
      <c r="UFP17" s="821"/>
      <c r="UFQ17" s="821"/>
      <c r="UFR17" s="821"/>
      <c r="UFS17" s="821"/>
      <c r="UFT17" s="821"/>
      <c r="UFU17" s="821"/>
      <c r="UFV17" s="821"/>
      <c r="UFW17" s="821"/>
      <c r="UFX17" s="821"/>
      <c r="UFY17" s="821"/>
      <c r="UFZ17" s="821"/>
      <c r="UGA17" s="821"/>
      <c r="UGB17" s="821"/>
      <c r="UGC17" s="821"/>
      <c r="UGD17" s="821"/>
      <c r="UGE17" s="821"/>
      <c r="UGF17" s="821"/>
      <c r="UGG17" s="821"/>
      <c r="UGH17" s="821"/>
      <c r="UGI17" s="821"/>
      <c r="UGJ17" s="821"/>
      <c r="UGK17" s="821"/>
      <c r="UGL17" s="821"/>
      <c r="UGM17" s="821"/>
      <c r="UGN17" s="821"/>
      <c r="UGO17" s="821"/>
      <c r="UGP17" s="821"/>
      <c r="UGQ17" s="821"/>
      <c r="UGR17" s="821"/>
      <c r="UGS17" s="821"/>
      <c r="UGT17" s="821"/>
      <c r="UGU17" s="821"/>
      <c r="UGV17" s="821"/>
      <c r="UGW17" s="821"/>
      <c r="UGX17" s="821"/>
      <c r="UGY17" s="821"/>
      <c r="UGZ17" s="821"/>
      <c r="UHA17" s="821"/>
      <c r="UHB17" s="821"/>
      <c r="UHC17" s="821"/>
      <c r="UHD17" s="821"/>
      <c r="UHE17" s="821"/>
      <c r="UHF17" s="821"/>
      <c r="UHG17" s="821"/>
      <c r="UHH17" s="821"/>
      <c r="UHI17" s="821"/>
      <c r="UHJ17" s="821"/>
      <c r="UHK17" s="821"/>
      <c r="UHL17" s="821"/>
      <c r="UHM17" s="821"/>
      <c r="UHN17" s="821"/>
      <c r="UHO17" s="821"/>
      <c r="UHP17" s="821"/>
      <c r="UHQ17" s="821"/>
      <c r="UHR17" s="821"/>
      <c r="UHS17" s="821"/>
      <c r="UHT17" s="821"/>
      <c r="UHU17" s="821"/>
      <c r="UHV17" s="821"/>
      <c r="UHW17" s="821"/>
      <c r="UHX17" s="821"/>
      <c r="UHY17" s="821"/>
      <c r="UHZ17" s="821"/>
      <c r="UIA17" s="821"/>
      <c r="UIB17" s="821"/>
      <c r="UIC17" s="821"/>
      <c r="UID17" s="821"/>
      <c r="UIE17" s="821"/>
      <c r="UIF17" s="821"/>
      <c r="UIG17" s="821"/>
      <c r="UIH17" s="821"/>
      <c r="UII17" s="821"/>
      <c r="UIJ17" s="821"/>
      <c r="UIK17" s="821"/>
      <c r="UIL17" s="821"/>
      <c r="UIM17" s="821"/>
      <c r="UIN17" s="821"/>
      <c r="UIO17" s="821"/>
      <c r="UIP17" s="821"/>
      <c r="UIQ17" s="821"/>
      <c r="UIR17" s="821"/>
      <c r="UIS17" s="821"/>
      <c r="UIT17" s="821"/>
      <c r="UIU17" s="821"/>
      <c r="UIV17" s="821"/>
      <c r="UIW17" s="821"/>
      <c r="UIX17" s="821"/>
      <c r="UIY17" s="821"/>
      <c r="UIZ17" s="821"/>
      <c r="UJA17" s="821"/>
      <c r="UJB17" s="821"/>
      <c r="UJC17" s="821"/>
      <c r="UJD17" s="821"/>
      <c r="UJE17" s="821"/>
      <c r="UJF17" s="821"/>
      <c r="UJG17" s="821"/>
      <c r="UJH17" s="821"/>
      <c r="UJI17" s="821"/>
      <c r="UJJ17" s="821"/>
      <c r="UJK17" s="821"/>
      <c r="UJL17" s="821"/>
      <c r="UJM17" s="821"/>
      <c r="UJN17" s="821"/>
      <c r="UJO17" s="821"/>
      <c r="UJP17" s="821"/>
      <c r="UJQ17" s="821"/>
      <c r="UJR17" s="821"/>
      <c r="UJS17" s="821"/>
      <c r="UJT17" s="821"/>
      <c r="UJU17" s="821"/>
      <c r="UJV17" s="821"/>
      <c r="UJW17" s="821"/>
      <c r="UJX17" s="821"/>
      <c r="UJY17" s="821"/>
      <c r="UJZ17" s="821"/>
      <c r="UKA17" s="821"/>
      <c r="UKB17" s="821"/>
      <c r="UKC17" s="821"/>
      <c r="UKD17" s="821"/>
      <c r="UKE17" s="821"/>
      <c r="UKF17" s="821"/>
      <c r="UKG17" s="821"/>
      <c r="UKH17" s="821"/>
      <c r="UKI17" s="821"/>
      <c r="UKJ17" s="821"/>
      <c r="UKK17" s="821"/>
      <c r="UKL17" s="821"/>
      <c r="UKM17" s="821"/>
      <c r="UKN17" s="821"/>
      <c r="UKO17" s="821"/>
      <c r="UKP17" s="821"/>
      <c r="UKQ17" s="821"/>
      <c r="UKR17" s="821"/>
      <c r="UKS17" s="821"/>
      <c r="UKT17" s="821"/>
      <c r="UKU17" s="821"/>
      <c r="UKV17" s="821"/>
      <c r="UKW17" s="821"/>
      <c r="UKX17" s="821"/>
      <c r="UKY17" s="821"/>
      <c r="UKZ17" s="821"/>
      <c r="ULA17" s="821"/>
      <c r="ULB17" s="821"/>
      <c r="ULC17" s="821"/>
      <c r="ULD17" s="821"/>
      <c r="ULE17" s="821"/>
      <c r="ULF17" s="821"/>
      <c r="ULG17" s="821"/>
      <c r="ULH17" s="821"/>
      <c r="ULI17" s="821"/>
      <c r="ULJ17" s="821"/>
      <c r="ULK17" s="821"/>
      <c r="ULL17" s="821"/>
      <c r="ULM17" s="821"/>
      <c r="ULN17" s="821"/>
      <c r="ULO17" s="821"/>
      <c r="ULP17" s="821"/>
      <c r="ULQ17" s="821"/>
      <c r="ULR17" s="821"/>
      <c r="ULS17" s="821"/>
      <c r="ULT17" s="821"/>
      <c r="ULU17" s="821"/>
      <c r="ULV17" s="821"/>
      <c r="ULW17" s="821"/>
      <c r="ULX17" s="821"/>
      <c r="ULY17" s="821"/>
      <c r="ULZ17" s="821"/>
      <c r="UMA17" s="821"/>
      <c r="UMB17" s="821"/>
      <c r="UMC17" s="821"/>
      <c r="UMD17" s="821"/>
      <c r="UME17" s="821"/>
      <c r="UMF17" s="821"/>
      <c r="UMG17" s="821"/>
      <c r="UMH17" s="821"/>
      <c r="UMI17" s="821"/>
      <c r="UMJ17" s="821"/>
      <c r="UMK17" s="821"/>
      <c r="UML17" s="821"/>
      <c r="UMM17" s="821"/>
      <c r="UMN17" s="821"/>
      <c r="UMO17" s="821"/>
      <c r="UMP17" s="821"/>
      <c r="UMQ17" s="821"/>
      <c r="UMR17" s="821"/>
      <c r="UMS17" s="821"/>
      <c r="UMT17" s="821"/>
      <c r="UMU17" s="821"/>
      <c r="UMV17" s="821"/>
      <c r="UMW17" s="821"/>
      <c r="UMX17" s="821"/>
      <c r="UMY17" s="821"/>
      <c r="UMZ17" s="821"/>
      <c r="UNA17" s="821"/>
      <c r="UNB17" s="821"/>
      <c r="UNC17" s="821"/>
      <c r="UND17" s="821"/>
      <c r="UNE17" s="821"/>
      <c r="UNF17" s="821"/>
      <c r="UNG17" s="821"/>
      <c r="UNH17" s="821"/>
      <c r="UNI17" s="821"/>
      <c r="UNJ17" s="821"/>
      <c r="UNK17" s="821"/>
      <c r="UNL17" s="821"/>
      <c r="UNM17" s="821"/>
      <c r="UNN17" s="821"/>
      <c r="UNO17" s="821"/>
      <c r="UNP17" s="821"/>
      <c r="UNQ17" s="821"/>
      <c r="UNR17" s="821"/>
      <c r="UNS17" s="821"/>
      <c r="UNT17" s="821"/>
      <c r="UNU17" s="821"/>
      <c r="UNV17" s="821"/>
      <c r="UNW17" s="821"/>
      <c r="UNX17" s="821"/>
      <c r="UNY17" s="821"/>
      <c r="UNZ17" s="821"/>
      <c r="UOA17" s="821"/>
      <c r="UOB17" s="821"/>
      <c r="UOC17" s="821"/>
      <c r="UOD17" s="821"/>
      <c r="UOE17" s="821"/>
      <c r="UOF17" s="821"/>
      <c r="UOG17" s="821"/>
      <c r="UOH17" s="821"/>
      <c r="UOI17" s="821"/>
      <c r="UOJ17" s="821"/>
      <c r="UOK17" s="821"/>
      <c r="UOL17" s="821"/>
      <c r="UOM17" s="821"/>
      <c r="UON17" s="821"/>
      <c r="UOO17" s="821"/>
      <c r="UOP17" s="821"/>
      <c r="UOQ17" s="821"/>
      <c r="UOR17" s="821"/>
      <c r="UOS17" s="821"/>
      <c r="UOT17" s="821"/>
      <c r="UOU17" s="821"/>
      <c r="UOV17" s="821"/>
      <c r="UOW17" s="821"/>
      <c r="UOX17" s="821"/>
      <c r="UOY17" s="821"/>
      <c r="UOZ17" s="821"/>
      <c r="UPA17" s="821"/>
      <c r="UPB17" s="821"/>
      <c r="UPC17" s="821"/>
      <c r="UPD17" s="821"/>
      <c r="UPE17" s="821"/>
      <c r="UPF17" s="821"/>
      <c r="UPG17" s="821"/>
      <c r="UPH17" s="821"/>
      <c r="UPI17" s="821"/>
      <c r="UPJ17" s="821"/>
      <c r="UPK17" s="821"/>
      <c r="UPL17" s="821"/>
      <c r="UPM17" s="821"/>
      <c r="UPN17" s="821"/>
      <c r="UPO17" s="821"/>
      <c r="UPP17" s="821"/>
      <c r="UPQ17" s="821"/>
      <c r="UPR17" s="821"/>
      <c r="UPS17" s="821"/>
      <c r="UPT17" s="821"/>
      <c r="UPU17" s="821"/>
      <c r="UPV17" s="821"/>
      <c r="UPW17" s="821"/>
      <c r="UPX17" s="821"/>
      <c r="UPY17" s="821"/>
      <c r="UPZ17" s="821"/>
      <c r="UQA17" s="821"/>
      <c r="UQB17" s="821"/>
      <c r="UQC17" s="821"/>
      <c r="UQD17" s="821"/>
      <c r="UQE17" s="821"/>
      <c r="UQF17" s="821"/>
      <c r="UQG17" s="821"/>
      <c r="UQH17" s="821"/>
      <c r="UQI17" s="821"/>
      <c r="UQJ17" s="821"/>
      <c r="UQK17" s="821"/>
      <c r="UQL17" s="821"/>
      <c r="UQM17" s="821"/>
      <c r="UQN17" s="821"/>
      <c r="UQO17" s="821"/>
      <c r="UQP17" s="821"/>
      <c r="UQQ17" s="821"/>
      <c r="UQR17" s="821"/>
      <c r="UQS17" s="821"/>
      <c r="UQT17" s="821"/>
      <c r="UQU17" s="821"/>
      <c r="UQV17" s="821"/>
      <c r="UQW17" s="821"/>
      <c r="UQX17" s="821"/>
      <c r="UQY17" s="821"/>
      <c r="UQZ17" s="821"/>
      <c r="URA17" s="821"/>
      <c r="URB17" s="821"/>
      <c r="URC17" s="821"/>
      <c r="URD17" s="821"/>
      <c r="URE17" s="821"/>
      <c r="URF17" s="821"/>
      <c r="URG17" s="821"/>
      <c r="URH17" s="821"/>
      <c r="URI17" s="821"/>
      <c r="URJ17" s="821"/>
      <c r="URK17" s="821"/>
      <c r="URL17" s="821"/>
      <c r="URM17" s="821"/>
      <c r="URN17" s="821"/>
      <c r="URO17" s="821"/>
      <c r="URP17" s="821"/>
      <c r="URQ17" s="821"/>
      <c r="URR17" s="821"/>
      <c r="URS17" s="821"/>
      <c r="URT17" s="821"/>
      <c r="URU17" s="821"/>
      <c r="URV17" s="821"/>
      <c r="URW17" s="821"/>
      <c r="URX17" s="821"/>
      <c r="URY17" s="821"/>
      <c r="URZ17" s="821"/>
      <c r="USA17" s="821"/>
      <c r="USB17" s="821"/>
      <c r="USC17" s="821"/>
      <c r="USD17" s="821"/>
      <c r="USE17" s="821"/>
      <c r="USF17" s="821"/>
      <c r="USG17" s="821"/>
      <c r="USH17" s="821"/>
      <c r="USI17" s="821"/>
      <c r="USJ17" s="821"/>
      <c r="USK17" s="821"/>
      <c r="USL17" s="821"/>
      <c r="USM17" s="821"/>
      <c r="USN17" s="821"/>
      <c r="USO17" s="821"/>
      <c r="USP17" s="821"/>
      <c r="USQ17" s="821"/>
      <c r="USR17" s="821"/>
      <c r="USS17" s="821"/>
      <c r="UST17" s="821"/>
      <c r="USU17" s="821"/>
      <c r="USV17" s="821"/>
      <c r="USW17" s="821"/>
      <c r="USX17" s="821"/>
      <c r="USY17" s="821"/>
      <c r="USZ17" s="821"/>
      <c r="UTA17" s="821"/>
      <c r="UTB17" s="821"/>
      <c r="UTC17" s="821"/>
      <c r="UTD17" s="821"/>
      <c r="UTE17" s="821"/>
      <c r="UTF17" s="821"/>
      <c r="UTG17" s="821"/>
      <c r="UTH17" s="821"/>
      <c r="UTI17" s="821"/>
      <c r="UTJ17" s="821"/>
      <c r="UTK17" s="821"/>
      <c r="UTL17" s="821"/>
      <c r="UTM17" s="821"/>
      <c r="UTN17" s="821"/>
      <c r="UTO17" s="821"/>
      <c r="UTP17" s="821"/>
      <c r="UTQ17" s="821"/>
      <c r="UTR17" s="821"/>
      <c r="UTS17" s="821"/>
      <c r="UTT17" s="821"/>
      <c r="UTU17" s="821"/>
      <c r="UTV17" s="821"/>
      <c r="UTW17" s="821"/>
      <c r="UTX17" s="821"/>
      <c r="UTY17" s="821"/>
      <c r="UTZ17" s="821"/>
      <c r="UUA17" s="821"/>
      <c r="UUB17" s="821"/>
      <c r="UUC17" s="821"/>
      <c r="UUD17" s="821"/>
      <c r="UUE17" s="821"/>
      <c r="UUF17" s="821"/>
      <c r="UUG17" s="821"/>
      <c r="UUH17" s="821"/>
      <c r="UUI17" s="821"/>
      <c r="UUJ17" s="821"/>
      <c r="UUK17" s="821"/>
      <c r="UUL17" s="821"/>
      <c r="UUM17" s="821"/>
      <c r="UUN17" s="821"/>
      <c r="UUO17" s="821"/>
      <c r="UUP17" s="821"/>
      <c r="UUQ17" s="821"/>
      <c r="UUR17" s="821"/>
      <c r="UUS17" s="821"/>
      <c r="UUT17" s="821"/>
      <c r="UUU17" s="821"/>
      <c r="UUV17" s="821"/>
      <c r="UUW17" s="821"/>
      <c r="UUX17" s="821"/>
      <c r="UUY17" s="821"/>
      <c r="UUZ17" s="821"/>
      <c r="UVA17" s="821"/>
      <c r="UVB17" s="821"/>
      <c r="UVC17" s="821"/>
      <c r="UVD17" s="821"/>
      <c r="UVE17" s="821"/>
      <c r="UVF17" s="821"/>
      <c r="UVG17" s="821"/>
      <c r="UVH17" s="821"/>
      <c r="UVI17" s="821"/>
      <c r="UVJ17" s="821"/>
      <c r="UVK17" s="821"/>
      <c r="UVL17" s="821"/>
      <c r="UVM17" s="821"/>
      <c r="UVN17" s="821"/>
      <c r="UVO17" s="821"/>
      <c r="UVP17" s="821"/>
      <c r="UVQ17" s="821"/>
      <c r="UVR17" s="821"/>
      <c r="UVS17" s="821"/>
      <c r="UVT17" s="821"/>
      <c r="UVU17" s="821"/>
      <c r="UVV17" s="821"/>
      <c r="UVW17" s="821"/>
      <c r="UVX17" s="821"/>
      <c r="UVY17" s="821"/>
      <c r="UVZ17" s="821"/>
      <c r="UWA17" s="821"/>
      <c r="UWB17" s="821"/>
      <c r="UWC17" s="821"/>
      <c r="UWD17" s="821"/>
      <c r="UWE17" s="821"/>
      <c r="UWF17" s="821"/>
      <c r="UWG17" s="821"/>
      <c r="UWH17" s="821"/>
      <c r="UWI17" s="821"/>
      <c r="UWJ17" s="821"/>
      <c r="UWK17" s="821"/>
      <c r="UWL17" s="821"/>
      <c r="UWM17" s="821"/>
      <c r="UWN17" s="821"/>
      <c r="UWO17" s="821"/>
      <c r="UWP17" s="821"/>
      <c r="UWQ17" s="821"/>
      <c r="UWR17" s="821"/>
      <c r="UWS17" s="821"/>
      <c r="UWT17" s="821"/>
      <c r="UWU17" s="821"/>
      <c r="UWV17" s="821"/>
      <c r="UWW17" s="821"/>
      <c r="UWX17" s="821"/>
      <c r="UWY17" s="821"/>
      <c r="UWZ17" s="821"/>
      <c r="UXA17" s="821"/>
      <c r="UXB17" s="821"/>
      <c r="UXC17" s="821"/>
      <c r="UXD17" s="821"/>
      <c r="UXE17" s="821"/>
      <c r="UXF17" s="821"/>
      <c r="UXG17" s="821"/>
      <c r="UXH17" s="821"/>
      <c r="UXI17" s="821"/>
      <c r="UXJ17" s="821"/>
      <c r="UXK17" s="821"/>
      <c r="UXL17" s="821"/>
      <c r="UXM17" s="821"/>
      <c r="UXN17" s="821"/>
      <c r="UXO17" s="821"/>
      <c r="UXP17" s="821"/>
      <c r="UXQ17" s="821"/>
      <c r="UXR17" s="821"/>
      <c r="UXS17" s="821"/>
      <c r="UXT17" s="821"/>
      <c r="UXU17" s="821"/>
      <c r="UXV17" s="821"/>
      <c r="UXW17" s="821"/>
      <c r="UXX17" s="821"/>
      <c r="UXY17" s="821"/>
      <c r="UXZ17" s="821"/>
      <c r="UYA17" s="821"/>
      <c r="UYB17" s="821"/>
      <c r="UYC17" s="821"/>
      <c r="UYD17" s="821"/>
      <c r="UYE17" s="821"/>
      <c r="UYF17" s="821"/>
      <c r="UYG17" s="821"/>
      <c r="UYH17" s="821"/>
      <c r="UYI17" s="821"/>
      <c r="UYJ17" s="821"/>
      <c r="UYK17" s="821"/>
      <c r="UYL17" s="821"/>
      <c r="UYM17" s="821"/>
      <c r="UYN17" s="821"/>
      <c r="UYO17" s="821"/>
      <c r="UYP17" s="821"/>
      <c r="UYQ17" s="821"/>
      <c r="UYR17" s="821"/>
      <c r="UYS17" s="821"/>
      <c r="UYT17" s="821"/>
      <c r="UYU17" s="821"/>
      <c r="UYV17" s="821"/>
      <c r="UYW17" s="821"/>
      <c r="UYX17" s="821"/>
      <c r="UYY17" s="821"/>
      <c r="UYZ17" s="821"/>
      <c r="UZA17" s="821"/>
      <c r="UZB17" s="821"/>
      <c r="UZC17" s="821"/>
      <c r="UZD17" s="821"/>
      <c r="UZE17" s="821"/>
      <c r="UZF17" s="821"/>
      <c r="UZG17" s="821"/>
      <c r="UZH17" s="821"/>
      <c r="UZI17" s="821"/>
      <c r="UZJ17" s="821"/>
      <c r="UZK17" s="821"/>
      <c r="UZL17" s="821"/>
      <c r="UZM17" s="821"/>
      <c r="UZN17" s="821"/>
      <c r="UZO17" s="821"/>
      <c r="UZP17" s="821"/>
      <c r="UZQ17" s="821"/>
      <c r="UZR17" s="821"/>
      <c r="UZS17" s="821"/>
      <c r="UZT17" s="821"/>
      <c r="UZU17" s="821"/>
      <c r="UZV17" s="821"/>
      <c r="UZW17" s="821"/>
      <c r="UZX17" s="821"/>
      <c r="UZY17" s="821"/>
      <c r="UZZ17" s="821"/>
      <c r="VAA17" s="821"/>
      <c r="VAB17" s="821"/>
      <c r="VAC17" s="821"/>
      <c r="VAD17" s="821"/>
      <c r="VAE17" s="821"/>
      <c r="VAF17" s="821"/>
      <c r="VAG17" s="821"/>
      <c r="VAH17" s="821"/>
      <c r="VAI17" s="821"/>
      <c r="VAJ17" s="821"/>
      <c r="VAK17" s="821"/>
      <c r="VAL17" s="821"/>
      <c r="VAM17" s="821"/>
      <c r="VAN17" s="821"/>
      <c r="VAO17" s="821"/>
      <c r="VAP17" s="821"/>
      <c r="VAQ17" s="821"/>
      <c r="VAR17" s="821"/>
      <c r="VAS17" s="821"/>
      <c r="VAT17" s="821"/>
      <c r="VAU17" s="821"/>
      <c r="VAV17" s="821"/>
      <c r="VAW17" s="821"/>
      <c r="VAX17" s="821"/>
      <c r="VAY17" s="821"/>
      <c r="VAZ17" s="821"/>
      <c r="VBA17" s="821"/>
      <c r="VBB17" s="821"/>
      <c r="VBC17" s="821"/>
      <c r="VBD17" s="821"/>
      <c r="VBE17" s="821"/>
      <c r="VBF17" s="821"/>
      <c r="VBG17" s="821"/>
      <c r="VBH17" s="821"/>
      <c r="VBI17" s="821"/>
      <c r="VBJ17" s="821"/>
      <c r="VBK17" s="821"/>
      <c r="VBL17" s="821"/>
      <c r="VBM17" s="821"/>
      <c r="VBN17" s="821"/>
      <c r="VBO17" s="821"/>
      <c r="VBP17" s="821"/>
      <c r="VBQ17" s="821"/>
      <c r="VBR17" s="821"/>
      <c r="VBS17" s="821"/>
      <c r="VBT17" s="821"/>
      <c r="VBU17" s="821"/>
      <c r="VBV17" s="821"/>
      <c r="VBW17" s="821"/>
      <c r="VBX17" s="821"/>
      <c r="VBY17" s="821"/>
      <c r="VBZ17" s="821"/>
      <c r="VCA17" s="821"/>
      <c r="VCB17" s="821"/>
      <c r="VCC17" s="821"/>
      <c r="VCD17" s="821"/>
      <c r="VCE17" s="821"/>
      <c r="VCF17" s="821"/>
      <c r="VCG17" s="821"/>
      <c r="VCH17" s="821"/>
      <c r="VCI17" s="821"/>
      <c r="VCJ17" s="821"/>
      <c r="VCK17" s="821"/>
      <c r="VCL17" s="821"/>
      <c r="VCM17" s="821"/>
      <c r="VCN17" s="821"/>
      <c r="VCO17" s="821"/>
      <c r="VCP17" s="821"/>
      <c r="VCQ17" s="821"/>
      <c r="VCR17" s="821"/>
      <c r="VCS17" s="821"/>
      <c r="VCT17" s="821"/>
      <c r="VCU17" s="821"/>
      <c r="VCV17" s="821"/>
      <c r="VCW17" s="821"/>
      <c r="VCX17" s="821"/>
      <c r="VCY17" s="821"/>
      <c r="VCZ17" s="821"/>
      <c r="VDA17" s="821"/>
      <c r="VDB17" s="821"/>
      <c r="VDC17" s="821"/>
      <c r="VDD17" s="821"/>
      <c r="VDE17" s="821"/>
      <c r="VDF17" s="821"/>
      <c r="VDG17" s="821"/>
      <c r="VDH17" s="821"/>
      <c r="VDI17" s="821"/>
      <c r="VDJ17" s="821"/>
      <c r="VDK17" s="821"/>
      <c r="VDL17" s="821"/>
      <c r="VDM17" s="821"/>
      <c r="VDN17" s="821"/>
      <c r="VDO17" s="821"/>
      <c r="VDP17" s="821"/>
      <c r="VDQ17" s="821"/>
      <c r="VDR17" s="821"/>
      <c r="VDS17" s="821"/>
      <c r="VDT17" s="821"/>
      <c r="VDU17" s="821"/>
      <c r="VDV17" s="821"/>
      <c r="VDW17" s="821"/>
      <c r="VDX17" s="821"/>
      <c r="VDY17" s="821"/>
      <c r="VDZ17" s="821"/>
      <c r="VEA17" s="821"/>
      <c r="VEB17" s="821"/>
      <c r="VEC17" s="821"/>
      <c r="VED17" s="821"/>
      <c r="VEE17" s="821"/>
      <c r="VEF17" s="821"/>
      <c r="VEG17" s="821"/>
      <c r="VEH17" s="821"/>
      <c r="VEI17" s="821"/>
      <c r="VEJ17" s="821"/>
      <c r="VEK17" s="821"/>
      <c r="VEL17" s="821"/>
      <c r="VEM17" s="821"/>
      <c r="VEN17" s="821"/>
      <c r="VEO17" s="821"/>
      <c r="VEP17" s="821"/>
      <c r="VEQ17" s="821"/>
      <c r="VER17" s="821"/>
      <c r="VES17" s="821"/>
      <c r="VET17" s="821"/>
      <c r="VEU17" s="821"/>
      <c r="VEV17" s="821"/>
      <c r="VEW17" s="821"/>
      <c r="VEX17" s="821"/>
      <c r="VEY17" s="821"/>
      <c r="VEZ17" s="821"/>
      <c r="VFA17" s="821"/>
      <c r="VFB17" s="821"/>
      <c r="VFC17" s="821"/>
      <c r="VFD17" s="821"/>
      <c r="VFE17" s="821"/>
      <c r="VFF17" s="821"/>
      <c r="VFG17" s="821"/>
      <c r="VFH17" s="821"/>
      <c r="VFI17" s="821"/>
      <c r="VFJ17" s="821"/>
      <c r="VFK17" s="821"/>
      <c r="VFL17" s="821"/>
      <c r="VFM17" s="821"/>
      <c r="VFN17" s="821"/>
      <c r="VFO17" s="821"/>
      <c r="VFP17" s="821"/>
      <c r="VFQ17" s="821"/>
      <c r="VFR17" s="821"/>
      <c r="VFS17" s="821"/>
      <c r="VFT17" s="821"/>
      <c r="VFU17" s="821"/>
      <c r="VFV17" s="821"/>
      <c r="VFW17" s="821"/>
      <c r="VFX17" s="821"/>
      <c r="VFY17" s="821"/>
      <c r="VFZ17" s="821"/>
      <c r="VGA17" s="821"/>
      <c r="VGB17" s="821"/>
      <c r="VGC17" s="821"/>
      <c r="VGD17" s="821"/>
      <c r="VGE17" s="821"/>
      <c r="VGF17" s="821"/>
      <c r="VGG17" s="821"/>
      <c r="VGH17" s="821"/>
      <c r="VGI17" s="821"/>
      <c r="VGJ17" s="821"/>
      <c r="VGK17" s="821"/>
      <c r="VGL17" s="821"/>
      <c r="VGM17" s="821"/>
      <c r="VGN17" s="821"/>
      <c r="VGO17" s="821"/>
      <c r="VGP17" s="821"/>
      <c r="VGQ17" s="821"/>
      <c r="VGR17" s="821"/>
      <c r="VGS17" s="821"/>
      <c r="VGT17" s="821"/>
      <c r="VGU17" s="821"/>
      <c r="VGV17" s="821"/>
      <c r="VGW17" s="821"/>
      <c r="VGX17" s="821"/>
      <c r="VGY17" s="821"/>
      <c r="VGZ17" s="821"/>
      <c r="VHA17" s="821"/>
      <c r="VHB17" s="821"/>
      <c r="VHC17" s="821"/>
      <c r="VHD17" s="821"/>
      <c r="VHE17" s="821"/>
      <c r="VHF17" s="821"/>
      <c r="VHG17" s="821"/>
      <c r="VHH17" s="821"/>
      <c r="VHI17" s="821"/>
      <c r="VHJ17" s="821"/>
      <c r="VHK17" s="821"/>
      <c r="VHL17" s="821"/>
      <c r="VHM17" s="821"/>
      <c r="VHN17" s="821"/>
      <c r="VHO17" s="821"/>
      <c r="VHP17" s="821"/>
      <c r="VHQ17" s="821"/>
      <c r="VHR17" s="821"/>
      <c r="VHS17" s="821"/>
      <c r="VHT17" s="821"/>
      <c r="VHU17" s="821"/>
      <c r="VHV17" s="821"/>
      <c r="VHW17" s="821"/>
      <c r="VHX17" s="821"/>
      <c r="VHY17" s="821"/>
      <c r="VHZ17" s="821"/>
      <c r="VIA17" s="821"/>
      <c r="VIB17" s="821"/>
      <c r="VIC17" s="821"/>
      <c r="VID17" s="821"/>
      <c r="VIE17" s="821"/>
      <c r="VIF17" s="821"/>
      <c r="VIG17" s="821"/>
      <c r="VIH17" s="821"/>
      <c r="VII17" s="821"/>
      <c r="VIJ17" s="821"/>
      <c r="VIK17" s="821"/>
      <c r="VIL17" s="821"/>
      <c r="VIM17" s="821"/>
      <c r="VIN17" s="821"/>
      <c r="VIO17" s="821"/>
      <c r="VIP17" s="821"/>
      <c r="VIQ17" s="821"/>
      <c r="VIR17" s="821"/>
      <c r="VIS17" s="821"/>
      <c r="VIT17" s="821"/>
      <c r="VIU17" s="821"/>
      <c r="VIV17" s="821"/>
      <c r="VIW17" s="821"/>
      <c r="VIX17" s="821"/>
      <c r="VIY17" s="821"/>
      <c r="VIZ17" s="821"/>
      <c r="VJA17" s="821"/>
      <c r="VJB17" s="821"/>
      <c r="VJC17" s="821"/>
      <c r="VJD17" s="821"/>
      <c r="VJE17" s="821"/>
      <c r="VJF17" s="821"/>
      <c r="VJG17" s="821"/>
      <c r="VJH17" s="821"/>
      <c r="VJI17" s="821"/>
      <c r="VJJ17" s="821"/>
      <c r="VJK17" s="821"/>
      <c r="VJL17" s="821"/>
      <c r="VJM17" s="821"/>
      <c r="VJN17" s="821"/>
      <c r="VJO17" s="821"/>
      <c r="VJP17" s="821"/>
      <c r="VJQ17" s="821"/>
      <c r="VJR17" s="821"/>
      <c r="VJS17" s="821"/>
      <c r="VJT17" s="821"/>
      <c r="VJU17" s="821"/>
      <c r="VJV17" s="821"/>
      <c r="VJW17" s="821"/>
      <c r="VJX17" s="821"/>
      <c r="VJY17" s="821"/>
      <c r="VJZ17" s="821"/>
      <c r="VKA17" s="821"/>
      <c r="VKB17" s="821"/>
      <c r="VKC17" s="821"/>
      <c r="VKD17" s="821"/>
      <c r="VKE17" s="821"/>
      <c r="VKF17" s="821"/>
      <c r="VKG17" s="821"/>
      <c r="VKH17" s="821"/>
      <c r="VKI17" s="821"/>
      <c r="VKJ17" s="821"/>
      <c r="VKK17" s="821"/>
      <c r="VKL17" s="821"/>
      <c r="VKM17" s="821"/>
      <c r="VKN17" s="821"/>
      <c r="VKO17" s="821"/>
      <c r="VKP17" s="821"/>
      <c r="VKQ17" s="821"/>
      <c r="VKR17" s="821"/>
      <c r="VKS17" s="821"/>
      <c r="VKT17" s="821"/>
      <c r="VKU17" s="821"/>
      <c r="VKV17" s="821"/>
      <c r="VKW17" s="821"/>
      <c r="VKX17" s="821"/>
      <c r="VKY17" s="821"/>
      <c r="VKZ17" s="821"/>
      <c r="VLA17" s="821"/>
      <c r="VLB17" s="821"/>
      <c r="VLC17" s="821"/>
      <c r="VLD17" s="821"/>
      <c r="VLE17" s="821"/>
      <c r="VLF17" s="821"/>
      <c r="VLG17" s="821"/>
      <c r="VLH17" s="821"/>
      <c r="VLI17" s="821"/>
      <c r="VLJ17" s="821"/>
      <c r="VLK17" s="821"/>
      <c r="VLL17" s="821"/>
      <c r="VLM17" s="821"/>
      <c r="VLN17" s="821"/>
      <c r="VLO17" s="821"/>
      <c r="VLP17" s="821"/>
      <c r="VLQ17" s="821"/>
      <c r="VLR17" s="821"/>
      <c r="VLS17" s="821"/>
      <c r="VLT17" s="821"/>
      <c r="VLU17" s="821"/>
      <c r="VLV17" s="821"/>
      <c r="VLW17" s="821"/>
      <c r="VLX17" s="821"/>
      <c r="VLY17" s="821"/>
      <c r="VLZ17" s="821"/>
      <c r="VMA17" s="821"/>
      <c r="VMB17" s="821"/>
      <c r="VMC17" s="821"/>
      <c r="VMD17" s="821"/>
      <c r="VME17" s="821"/>
      <c r="VMF17" s="821"/>
      <c r="VMG17" s="821"/>
      <c r="VMH17" s="821"/>
      <c r="VMI17" s="821"/>
      <c r="VMJ17" s="821"/>
      <c r="VMK17" s="821"/>
      <c r="VML17" s="821"/>
      <c r="VMM17" s="821"/>
      <c r="VMN17" s="821"/>
      <c r="VMO17" s="821"/>
      <c r="VMP17" s="821"/>
      <c r="VMQ17" s="821"/>
      <c r="VMR17" s="821"/>
      <c r="VMS17" s="821"/>
      <c r="VMT17" s="821"/>
      <c r="VMU17" s="821"/>
      <c r="VMV17" s="821"/>
      <c r="VMW17" s="821"/>
      <c r="VMX17" s="821"/>
      <c r="VMY17" s="821"/>
      <c r="VMZ17" s="821"/>
      <c r="VNA17" s="821"/>
      <c r="VNB17" s="821"/>
      <c r="VNC17" s="821"/>
      <c r="VND17" s="821"/>
      <c r="VNE17" s="821"/>
      <c r="VNF17" s="821"/>
      <c r="VNG17" s="821"/>
      <c r="VNH17" s="821"/>
      <c r="VNI17" s="821"/>
      <c r="VNJ17" s="821"/>
      <c r="VNK17" s="821"/>
      <c r="VNL17" s="821"/>
      <c r="VNM17" s="821"/>
      <c r="VNN17" s="821"/>
      <c r="VNO17" s="821"/>
      <c r="VNP17" s="821"/>
      <c r="VNQ17" s="821"/>
      <c r="VNR17" s="821"/>
      <c r="VNS17" s="821"/>
      <c r="VNT17" s="821"/>
      <c r="VNU17" s="821"/>
      <c r="VNV17" s="821"/>
      <c r="VNW17" s="821"/>
      <c r="VNX17" s="821"/>
      <c r="VNY17" s="821"/>
      <c r="VNZ17" s="821"/>
      <c r="VOA17" s="821"/>
      <c r="VOB17" s="821"/>
      <c r="VOC17" s="821"/>
      <c r="VOD17" s="821"/>
      <c r="VOE17" s="821"/>
      <c r="VOF17" s="821"/>
      <c r="VOG17" s="821"/>
      <c r="VOH17" s="821"/>
      <c r="VOI17" s="821"/>
      <c r="VOJ17" s="821"/>
      <c r="VOK17" s="821"/>
      <c r="VOL17" s="821"/>
      <c r="VOM17" s="821"/>
      <c r="VON17" s="821"/>
      <c r="VOO17" s="821"/>
      <c r="VOP17" s="821"/>
      <c r="VOQ17" s="821"/>
      <c r="VOR17" s="821"/>
      <c r="VOS17" s="821"/>
      <c r="VOT17" s="821"/>
      <c r="VOU17" s="821"/>
      <c r="VOV17" s="821"/>
      <c r="VOW17" s="821"/>
      <c r="VOX17" s="821"/>
      <c r="VOY17" s="821"/>
      <c r="VOZ17" s="821"/>
      <c r="VPA17" s="821"/>
      <c r="VPB17" s="821"/>
      <c r="VPC17" s="821"/>
      <c r="VPD17" s="821"/>
      <c r="VPE17" s="821"/>
      <c r="VPF17" s="821"/>
      <c r="VPG17" s="821"/>
      <c r="VPH17" s="821"/>
      <c r="VPI17" s="821"/>
      <c r="VPJ17" s="821"/>
      <c r="VPK17" s="821"/>
      <c r="VPL17" s="821"/>
      <c r="VPM17" s="821"/>
      <c r="VPN17" s="821"/>
      <c r="VPO17" s="821"/>
      <c r="VPP17" s="821"/>
      <c r="VPQ17" s="821"/>
      <c r="VPR17" s="821"/>
      <c r="VPS17" s="821"/>
      <c r="VPT17" s="821"/>
      <c r="VPU17" s="821"/>
      <c r="VPV17" s="821"/>
      <c r="VPW17" s="821"/>
      <c r="VPX17" s="821"/>
      <c r="VPY17" s="821"/>
      <c r="VPZ17" s="821"/>
      <c r="VQA17" s="821"/>
      <c r="VQB17" s="821"/>
      <c r="VQC17" s="821"/>
      <c r="VQD17" s="821"/>
      <c r="VQE17" s="821"/>
      <c r="VQF17" s="821"/>
      <c r="VQG17" s="821"/>
      <c r="VQH17" s="821"/>
      <c r="VQI17" s="821"/>
      <c r="VQJ17" s="821"/>
      <c r="VQK17" s="821"/>
      <c r="VQL17" s="821"/>
      <c r="VQM17" s="821"/>
      <c r="VQN17" s="821"/>
      <c r="VQO17" s="821"/>
      <c r="VQP17" s="821"/>
      <c r="VQQ17" s="821"/>
      <c r="VQR17" s="821"/>
      <c r="VQS17" s="821"/>
      <c r="VQT17" s="821"/>
      <c r="VQU17" s="821"/>
      <c r="VQV17" s="821"/>
      <c r="VQW17" s="821"/>
      <c r="VQX17" s="821"/>
      <c r="VQY17" s="821"/>
      <c r="VQZ17" s="821"/>
      <c r="VRA17" s="821"/>
      <c r="VRB17" s="821"/>
      <c r="VRC17" s="821"/>
      <c r="VRD17" s="821"/>
      <c r="VRE17" s="821"/>
      <c r="VRF17" s="821"/>
      <c r="VRG17" s="821"/>
      <c r="VRH17" s="821"/>
      <c r="VRI17" s="821"/>
      <c r="VRJ17" s="821"/>
      <c r="VRK17" s="821"/>
      <c r="VRL17" s="821"/>
      <c r="VRM17" s="821"/>
      <c r="VRN17" s="821"/>
      <c r="VRO17" s="821"/>
      <c r="VRP17" s="821"/>
      <c r="VRQ17" s="821"/>
      <c r="VRR17" s="821"/>
      <c r="VRS17" s="821"/>
      <c r="VRT17" s="821"/>
      <c r="VRU17" s="821"/>
      <c r="VRV17" s="821"/>
      <c r="VRW17" s="821"/>
      <c r="VRX17" s="821"/>
      <c r="VRY17" s="821"/>
      <c r="VRZ17" s="821"/>
      <c r="VSA17" s="821"/>
      <c r="VSB17" s="821"/>
      <c r="VSC17" s="821"/>
      <c r="VSD17" s="821"/>
      <c r="VSE17" s="821"/>
      <c r="VSF17" s="821"/>
      <c r="VSG17" s="821"/>
      <c r="VSH17" s="821"/>
      <c r="VSI17" s="821"/>
      <c r="VSJ17" s="821"/>
      <c r="VSK17" s="821"/>
      <c r="VSL17" s="821"/>
      <c r="VSM17" s="821"/>
      <c r="VSN17" s="821"/>
      <c r="VSO17" s="821"/>
      <c r="VSP17" s="821"/>
      <c r="VSQ17" s="821"/>
      <c r="VSR17" s="821"/>
      <c r="VSS17" s="821"/>
      <c r="VST17" s="821"/>
      <c r="VSU17" s="821"/>
      <c r="VSV17" s="821"/>
      <c r="VSW17" s="821"/>
      <c r="VSX17" s="821"/>
      <c r="VSY17" s="821"/>
      <c r="VSZ17" s="821"/>
      <c r="VTA17" s="821"/>
      <c r="VTB17" s="821"/>
      <c r="VTC17" s="821"/>
      <c r="VTD17" s="821"/>
      <c r="VTE17" s="821"/>
      <c r="VTF17" s="821"/>
      <c r="VTG17" s="821"/>
      <c r="VTH17" s="821"/>
      <c r="VTI17" s="821"/>
      <c r="VTJ17" s="821"/>
      <c r="VTK17" s="821"/>
      <c r="VTL17" s="821"/>
      <c r="VTM17" s="821"/>
      <c r="VTN17" s="821"/>
      <c r="VTO17" s="821"/>
      <c r="VTP17" s="821"/>
      <c r="VTQ17" s="821"/>
      <c r="VTR17" s="821"/>
      <c r="VTS17" s="821"/>
      <c r="VTT17" s="821"/>
      <c r="VTU17" s="821"/>
      <c r="VTV17" s="821"/>
      <c r="VTW17" s="821"/>
      <c r="VTX17" s="821"/>
      <c r="VTY17" s="821"/>
      <c r="VTZ17" s="821"/>
      <c r="VUA17" s="821"/>
      <c r="VUB17" s="821"/>
      <c r="VUC17" s="821"/>
      <c r="VUD17" s="821"/>
      <c r="VUE17" s="821"/>
      <c r="VUF17" s="821"/>
      <c r="VUG17" s="821"/>
      <c r="VUH17" s="821"/>
      <c r="VUI17" s="821"/>
      <c r="VUJ17" s="821"/>
      <c r="VUK17" s="821"/>
      <c r="VUL17" s="821"/>
      <c r="VUM17" s="821"/>
      <c r="VUN17" s="821"/>
      <c r="VUO17" s="821"/>
      <c r="VUP17" s="821"/>
      <c r="VUQ17" s="821"/>
      <c r="VUR17" s="821"/>
      <c r="VUS17" s="821"/>
      <c r="VUT17" s="821"/>
      <c r="VUU17" s="821"/>
      <c r="VUV17" s="821"/>
      <c r="VUW17" s="821"/>
      <c r="VUX17" s="821"/>
      <c r="VUY17" s="821"/>
      <c r="VUZ17" s="821"/>
      <c r="VVA17" s="821"/>
      <c r="VVB17" s="821"/>
      <c r="VVC17" s="821"/>
      <c r="VVD17" s="821"/>
      <c r="VVE17" s="821"/>
      <c r="VVF17" s="821"/>
      <c r="VVG17" s="821"/>
      <c r="VVH17" s="821"/>
      <c r="VVI17" s="821"/>
      <c r="VVJ17" s="821"/>
      <c r="VVK17" s="821"/>
      <c r="VVL17" s="821"/>
      <c r="VVM17" s="821"/>
      <c r="VVN17" s="821"/>
      <c r="VVO17" s="821"/>
      <c r="VVP17" s="821"/>
      <c r="VVQ17" s="821"/>
      <c r="VVR17" s="821"/>
      <c r="VVS17" s="821"/>
      <c r="VVT17" s="821"/>
      <c r="VVU17" s="821"/>
      <c r="VVV17" s="821"/>
      <c r="VVW17" s="821"/>
      <c r="VVX17" s="821"/>
      <c r="VVY17" s="821"/>
      <c r="VVZ17" s="821"/>
      <c r="VWA17" s="821"/>
      <c r="VWB17" s="821"/>
      <c r="VWC17" s="821"/>
      <c r="VWD17" s="821"/>
      <c r="VWE17" s="821"/>
      <c r="VWF17" s="821"/>
      <c r="VWG17" s="821"/>
      <c r="VWH17" s="821"/>
      <c r="VWI17" s="821"/>
      <c r="VWJ17" s="821"/>
      <c r="VWK17" s="821"/>
      <c r="VWL17" s="821"/>
      <c r="VWM17" s="821"/>
      <c r="VWN17" s="821"/>
      <c r="VWO17" s="821"/>
      <c r="VWP17" s="821"/>
      <c r="VWQ17" s="821"/>
      <c r="VWR17" s="821"/>
      <c r="VWS17" s="821"/>
      <c r="VWT17" s="821"/>
      <c r="VWU17" s="821"/>
      <c r="VWV17" s="821"/>
      <c r="VWW17" s="821"/>
      <c r="VWX17" s="821"/>
      <c r="VWY17" s="821"/>
      <c r="VWZ17" s="821"/>
      <c r="VXA17" s="821"/>
      <c r="VXB17" s="821"/>
      <c r="VXC17" s="821"/>
      <c r="VXD17" s="821"/>
      <c r="VXE17" s="821"/>
      <c r="VXF17" s="821"/>
      <c r="VXG17" s="821"/>
      <c r="VXH17" s="821"/>
      <c r="VXI17" s="821"/>
      <c r="VXJ17" s="821"/>
      <c r="VXK17" s="821"/>
      <c r="VXL17" s="821"/>
      <c r="VXM17" s="821"/>
      <c r="VXN17" s="821"/>
      <c r="VXO17" s="821"/>
      <c r="VXP17" s="821"/>
      <c r="VXQ17" s="821"/>
      <c r="VXR17" s="821"/>
      <c r="VXS17" s="821"/>
      <c r="VXT17" s="821"/>
      <c r="VXU17" s="821"/>
      <c r="VXV17" s="821"/>
      <c r="VXW17" s="821"/>
      <c r="VXX17" s="821"/>
      <c r="VXY17" s="821"/>
      <c r="VXZ17" s="821"/>
      <c r="VYA17" s="821"/>
      <c r="VYB17" s="821"/>
      <c r="VYC17" s="821"/>
      <c r="VYD17" s="821"/>
      <c r="VYE17" s="821"/>
      <c r="VYF17" s="821"/>
      <c r="VYG17" s="821"/>
      <c r="VYH17" s="821"/>
      <c r="VYI17" s="821"/>
      <c r="VYJ17" s="821"/>
      <c r="VYK17" s="821"/>
      <c r="VYL17" s="821"/>
      <c r="VYM17" s="821"/>
      <c r="VYN17" s="821"/>
      <c r="VYO17" s="821"/>
      <c r="VYP17" s="821"/>
      <c r="VYQ17" s="821"/>
      <c r="VYR17" s="821"/>
      <c r="VYS17" s="821"/>
      <c r="VYT17" s="821"/>
      <c r="VYU17" s="821"/>
      <c r="VYV17" s="821"/>
      <c r="VYW17" s="821"/>
      <c r="VYX17" s="821"/>
      <c r="VYY17" s="821"/>
      <c r="VYZ17" s="821"/>
      <c r="VZA17" s="821"/>
      <c r="VZB17" s="821"/>
      <c r="VZC17" s="821"/>
      <c r="VZD17" s="821"/>
      <c r="VZE17" s="821"/>
      <c r="VZF17" s="821"/>
      <c r="VZG17" s="821"/>
      <c r="VZH17" s="821"/>
      <c r="VZI17" s="821"/>
      <c r="VZJ17" s="821"/>
      <c r="VZK17" s="821"/>
      <c r="VZL17" s="821"/>
      <c r="VZM17" s="821"/>
      <c r="VZN17" s="821"/>
      <c r="VZO17" s="821"/>
      <c r="VZP17" s="821"/>
      <c r="VZQ17" s="821"/>
      <c r="VZR17" s="821"/>
      <c r="VZS17" s="821"/>
      <c r="VZT17" s="821"/>
      <c r="VZU17" s="821"/>
      <c r="VZV17" s="821"/>
      <c r="VZW17" s="821"/>
      <c r="VZX17" s="821"/>
      <c r="VZY17" s="821"/>
      <c r="VZZ17" s="821"/>
      <c r="WAA17" s="821"/>
      <c r="WAB17" s="821"/>
      <c r="WAC17" s="821"/>
      <c r="WAD17" s="821"/>
      <c r="WAE17" s="821"/>
      <c r="WAF17" s="821"/>
      <c r="WAG17" s="821"/>
      <c r="WAH17" s="821"/>
      <c r="WAI17" s="821"/>
      <c r="WAJ17" s="821"/>
      <c r="WAK17" s="821"/>
      <c r="WAL17" s="821"/>
      <c r="WAM17" s="821"/>
      <c r="WAN17" s="821"/>
      <c r="WAO17" s="821"/>
      <c r="WAP17" s="821"/>
      <c r="WAQ17" s="821"/>
      <c r="WAR17" s="821"/>
      <c r="WAS17" s="821"/>
      <c r="WAT17" s="821"/>
      <c r="WAU17" s="821"/>
      <c r="WAV17" s="821"/>
      <c r="WAW17" s="821"/>
      <c r="WAX17" s="821"/>
      <c r="WAY17" s="821"/>
      <c r="WAZ17" s="821"/>
      <c r="WBA17" s="821"/>
      <c r="WBB17" s="821"/>
      <c r="WBC17" s="821"/>
      <c r="WBD17" s="821"/>
      <c r="WBE17" s="821"/>
      <c r="WBF17" s="821"/>
      <c r="WBG17" s="821"/>
      <c r="WBH17" s="821"/>
      <c r="WBI17" s="821"/>
      <c r="WBJ17" s="821"/>
      <c r="WBK17" s="821"/>
      <c r="WBL17" s="821"/>
      <c r="WBM17" s="821"/>
      <c r="WBN17" s="821"/>
      <c r="WBO17" s="821"/>
      <c r="WBP17" s="821"/>
      <c r="WBQ17" s="821"/>
      <c r="WBR17" s="821"/>
      <c r="WBS17" s="821"/>
      <c r="WBT17" s="821"/>
      <c r="WBU17" s="821"/>
      <c r="WBV17" s="821"/>
      <c r="WBW17" s="821"/>
      <c r="WBX17" s="821"/>
      <c r="WBY17" s="821"/>
      <c r="WBZ17" s="821"/>
      <c r="WCA17" s="821"/>
      <c r="WCB17" s="821"/>
      <c r="WCC17" s="821"/>
      <c r="WCD17" s="821"/>
      <c r="WCE17" s="821"/>
      <c r="WCF17" s="821"/>
      <c r="WCG17" s="821"/>
      <c r="WCH17" s="821"/>
      <c r="WCI17" s="821"/>
      <c r="WCJ17" s="821"/>
      <c r="WCK17" s="821"/>
      <c r="WCL17" s="821"/>
      <c r="WCM17" s="821"/>
      <c r="WCN17" s="821"/>
      <c r="WCO17" s="821"/>
      <c r="WCP17" s="821"/>
      <c r="WCQ17" s="821"/>
      <c r="WCR17" s="821"/>
      <c r="WCS17" s="821"/>
      <c r="WCT17" s="821"/>
      <c r="WCU17" s="821"/>
      <c r="WCV17" s="821"/>
      <c r="WCW17" s="821"/>
      <c r="WCX17" s="821"/>
      <c r="WCY17" s="821"/>
      <c r="WCZ17" s="821"/>
      <c r="WDA17" s="821"/>
      <c r="WDB17" s="821"/>
      <c r="WDC17" s="821"/>
      <c r="WDD17" s="821"/>
      <c r="WDE17" s="821"/>
      <c r="WDF17" s="821"/>
      <c r="WDG17" s="821"/>
      <c r="WDH17" s="821"/>
      <c r="WDI17" s="821"/>
      <c r="WDJ17" s="821"/>
      <c r="WDK17" s="821"/>
      <c r="WDL17" s="821"/>
      <c r="WDM17" s="821"/>
      <c r="WDN17" s="821"/>
      <c r="WDO17" s="821"/>
      <c r="WDP17" s="821"/>
      <c r="WDQ17" s="821"/>
      <c r="WDR17" s="821"/>
      <c r="WDS17" s="821"/>
      <c r="WDT17" s="821"/>
      <c r="WDU17" s="821"/>
      <c r="WDV17" s="821"/>
      <c r="WDW17" s="821"/>
      <c r="WDX17" s="821"/>
      <c r="WDY17" s="821"/>
      <c r="WDZ17" s="821"/>
      <c r="WEA17" s="821"/>
      <c r="WEB17" s="821"/>
      <c r="WEC17" s="821"/>
      <c r="WED17" s="821"/>
      <c r="WEE17" s="821"/>
      <c r="WEF17" s="821"/>
      <c r="WEG17" s="821"/>
      <c r="WEH17" s="821"/>
      <c r="WEI17" s="821"/>
      <c r="WEJ17" s="821"/>
      <c r="WEK17" s="821"/>
      <c r="WEL17" s="821"/>
      <c r="WEM17" s="821"/>
      <c r="WEN17" s="821"/>
      <c r="WEO17" s="821"/>
      <c r="WEP17" s="821"/>
      <c r="WEQ17" s="821"/>
      <c r="WER17" s="821"/>
      <c r="WES17" s="821"/>
      <c r="WET17" s="821"/>
      <c r="WEU17" s="821"/>
      <c r="WEV17" s="821"/>
      <c r="WEW17" s="821"/>
      <c r="WEX17" s="821"/>
      <c r="WEY17" s="821"/>
      <c r="WEZ17" s="821"/>
      <c r="WFA17" s="821"/>
      <c r="WFB17" s="821"/>
      <c r="WFC17" s="821"/>
      <c r="WFD17" s="821"/>
      <c r="WFE17" s="821"/>
      <c r="WFF17" s="821"/>
      <c r="WFG17" s="821"/>
      <c r="WFH17" s="821"/>
      <c r="WFI17" s="821"/>
      <c r="WFJ17" s="821"/>
      <c r="WFK17" s="821"/>
      <c r="WFL17" s="821"/>
      <c r="WFM17" s="821"/>
      <c r="WFN17" s="821"/>
      <c r="WFO17" s="821"/>
      <c r="WFP17" s="821"/>
      <c r="WFQ17" s="821"/>
      <c r="WFR17" s="821"/>
      <c r="WFS17" s="821"/>
      <c r="WFT17" s="821"/>
      <c r="WFU17" s="821"/>
      <c r="WFV17" s="821"/>
      <c r="WFW17" s="821"/>
      <c r="WFX17" s="821"/>
      <c r="WFY17" s="821"/>
      <c r="WFZ17" s="821"/>
      <c r="WGA17" s="821"/>
      <c r="WGB17" s="821"/>
      <c r="WGC17" s="821"/>
      <c r="WGD17" s="821"/>
      <c r="WGE17" s="821"/>
      <c r="WGF17" s="821"/>
      <c r="WGG17" s="821"/>
      <c r="WGH17" s="821"/>
      <c r="WGI17" s="821"/>
      <c r="WGJ17" s="821"/>
      <c r="WGK17" s="821"/>
      <c r="WGL17" s="821"/>
      <c r="WGM17" s="821"/>
      <c r="WGN17" s="821"/>
      <c r="WGO17" s="821"/>
      <c r="WGP17" s="821"/>
      <c r="WGQ17" s="821"/>
      <c r="WGR17" s="821"/>
      <c r="WGS17" s="821"/>
      <c r="WGT17" s="821"/>
      <c r="WGU17" s="821"/>
      <c r="WGV17" s="821"/>
      <c r="WGW17" s="821"/>
      <c r="WGX17" s="821"/>
      <c r="WGY17" s="821"/>
      <c r="WGZ17" s="821"/>
      <c r="WHA17" s="821"/>
      <c r="WHB17" s="821"/>
      <c r="WHC17" s="821"/>
      <c r="WHD17" s="821"/>
      <c r="WHE17" s="821"/>
      <c r="WHF17" s="821"/>
      <c r="WHG17" s="821"/>
      <c r="WHH17" s="821"/>
      <c r="WHI17" s="821"/>
      <c r="WHJ17" s="821"/>
      <c r="WHK17" s="821"/>
      <c r="WHL17" s="821"/>
      <c r="WHM17" s="821"/>
      <c r="WHN17" s="821"/>
      <c r="WHO17" s="821"/>
      <c r="WHP17" s="821"/>
      <c r="WHQ17" s="821"/>
      <c r="WHR17" s="821"/>
      <c r="WHS17" s="821"/>
      <c r="WHT17" s="821"/>
      <c r="WHU17" s="821"/>
      <c r="WHV17" s="821"/>
      <c r="WHW17" s="821"/>
      <c r="WHX17" s="821"/>
      <c r="WHY17" s="821"/>
      <c r="WHZ17" s="821"/>
      <c r="WIA17" s="821"/>
      <c r="WIB17" s="821"/>
      <c r="WIC17" s="821"/>
      <c r="WID17" s="821"/>
      <c r="WIE17" s="821"/>
      <c r="WIF17" s="821"/>
      <c r="WIG17" s="821"/>
      <c r="WIH17" s="821"/>
      <c r="WII17" s="821"/>
      <c r="WIJ17" s="821"/>
      <c r="WIK17" s="821"/>
      <c r="WIL17" s="821"/>
      <c r="WIM17" s="821"/>
      <c r="WIN17" s="821"/>
      <c r="WIO17" s="821"/>
      <c r="WIP17" s="821"/>
      <c r="WIQ17" s="821"/>
      <c r="WIR17" s="821"/>
      <c r="WIS17" s="821"/>
      <c r="WIT17" s="821"/>
      <c r="WIU17" s="821"/>
      <c r="WIV17" s="821"/>
      <c r="WIW17" s="821"/>
      <c r="WIX17" s="821"/>
      <c r="WIY17" s="821"/>
      <c r="WIZ17" s="821"/>
      <c r="WJA17" s="821"/>
      <c r="WJB17" s="821"/>
      <c r="WJC17" s="821"/>
      <c r="WJD17" s="821"/>
      <c r="WJE17" s="821"/>
      <c r="WJF17" s="821"/>
      <c r="WJG17" s="821"/>
      <c r="WJH17" s="821"/>
      <c r="WJI17" s="821"/>
      <c r="WJJ17" s="821"/>
      <c r="WJK17" s="821"/>
      <c r="WJL17" s="821"/>
      <c r="WJM17" s="821"/>
      <c r="WJN17" s="821"/>
      <c r="WJO17" s="821"/>
      <c r="WJP17" s="821"/>
      <c r="WJQ17" s="821"/>
      <c r="WJR17" s="821"/>
      <c r="WJS17" s="821"/>
      <c r="WJT17" s="821"/>
      <c r="WJU17" s="821"/>
      <c r="WJV17" s="821"/>
      <c r="WJW17" s="821"/>
      <c r="WJX17" s="821"/>
      <c r="WJY17" s="821"/>
      <c r="WJZ17" s="821"/>
      <c r="WKA17" s="821"/>
      <c r="WKB17" s="821"/>
      <c r="WKC17" s="821"/>
      <c r="WKD17" s="821"/>
      <c r="WKE17" s="821"/>
      <c r="WKF17" s="821"/>
      <c r="WKG17" s="821"/>
      <c r="WKH17" s="821"/>
      <c r="WKI17" s="821"/>
      <c r="WKJ17" s="821"/>
      <c r="WKK17" s="821"/>
      <c r="WKL17" s="821"/>
      <c r="WKM17" s="821"/>
      <c r="WKN17" s="821"/>
      <c r="WKO17" s="821"/>
      <c r="WKP17" s="821"/>
      <c r="WKQ17" s="821"/>
      <c r="WKR17" s="821"/>
      <c r="WKS17" s="821"/>
      <c r="WKT17" s="821"/>
      <c r="WKU17" s="821"/>
      <c r="WKV17" s="821"/>
      <c r="WKW17" s="821"/>
      <c r="WKX17" s="821"/>
      <c r="WKY17" s="821"/>
      <c r="WKZ17" s="821"/>
      <c r="WLA17" s="821"/>
      <c r="WLB17" s="821"/>
      <c r="WLC17" s="821"/>
      <c r="WLD17" s="821"/>
      <c r="WLE17" s="821"/>
      <c r="WLF17" s="821"/>
      <c r="WLG17" s="821"/>
      <c r="WLH17" s="821"/>
      <c r="WLI17" s="821"/>
      <c r="WLJ17" s="821"/>
      <c r="WLK17" s="821"/>
      <c r="WLL17" s="821"/>
      <c r="WLM17" s="821"/>
      <c r="WLN17" s="821"/>
      <c r="WLO17" s="821"/>
      <c r="WLP17" s="821"/>
      <c r="WLQ17" s="821"/>
      <c r="WLR17" s="821"/>
      <c r="WLS17" s="821"/>
      <c r="WLT17" s="821"/>
      <c r="WLU17" s="821"/>
      <c r="WLV17" s="821"/>
      <c r="WLW17" s="821"/>
      <c r="WLX17" s="821"/>
      <c r="WLY17" s="821"/>
      <c r="WLZ17" s="821"/>
      <c r="WMA17" s="821"/>
      <c r="WMB17" s="821"/>
      <c r="WMC17" s="821"/>
      <c r="WMD17" s="821"/>
      <c r="WME17" s="821"/>
      <c r="WMF17" s="821"/>
      <c r="WMG17" s="821"/>
      <c r="WMH17" s="821"/>
      <c r="WMI17" s="821"/>
      <c r="WMJ17" s="821"/>
      <c r="WMK17" s="821"/>
      <c r="WML17" s="821"/>
      <c r="WMM17" s="821"/>
      <c r="WMN17" s="821"/>
      <c r="WMO17" s="821"/>
      <c r="WMP17" s="821"/>
      <c r="WMQ17" s="821"/>
      <c r="WMR17" s="821"/>
      <c r="WMS17" s="821"/>
      <c r="WMT17" s="821"/>
      <c r="WMU17" s="821"/>
      <c r="WMV17" s="821"/>
      <c r="WMW17" s="821"/>
      <c r="WMX17" s="821"/>
      <c r="WMY17" s="821"/>
      <c r="WMZ17" s="821"/>
      <c r="WNA17" s="821"/>
      <c r="WNB17" s="821"/>
      <c r="WNC17" s="821"/>
      <c r="WND17" s="821"/>
      <c r="WNE17" s="821"/>
      <c r="WNF17" s="821"/>
      <c r="WNG17" s="821"/>
      <c r="WNH17" s="821"/>
      <c r="WNI17" s="821"/>
      <c r="WNJ17" s="821"/>
      <c r="WNK17" s="821"/>
      <c r="WNL17" s="821"/>
      <c r="WNM17" s="821"/>
      <c r="WNN17" s="821"/>
      <c r="WNO17" s="821"/>
      <c r="WNP17" s="821"/>
      <c r="WNQ17" s="821"/>
      <c r="WNR17" s="821"/>
      <c r="WNS17" s="821"/>
      <c r="WNT17" s="821"/>
      <c r="WNU17" s="821"/>
      <c r="WNV17" s="821"/>
      <c r="WNW17" s="821"/>
      <c r="WNX17" s="821"/>
      <c r="WNY17" s="821"/>
      <c r="WNZ17" s="821"/>
      <c r="WOA17" s="821"/>
      <c r="WOB17" s="821"/>
      <c r="WOC17" s="821"/>
      <c r="WOD17" s="821"/>
      <c r="WOE17" s="821"/>
      <c r="WOF17" s="821"/>
      <c r="WOG17" s="821"/>
      <c r="WOH17" s="821"/>
      <c r="WOI17" s="821"/>
      <c r="WOJ17" s="821"/>
      <c r="WOK17" s="821"/>
      <c r="WOL17" s="821"/>
      <c r="WOM17" s="821"/>
      <c r="WON17" s="821"/>
      <c r="WOO17" s="821"/>
      <c r="WOP17" s="821"/>
      <c r="WOQ17" s="821"/>
      <c r="WOR17" s="821"/>
      <c r="WOS17" s="821"/>
      <c r="WOT17" s="821"/>
      <c r="WOU17" s="821"/>
      <c r="WOV17" s="821"/>
      <c r="WOW17" s="821"/>
      <c r="WOX17" s="821"/>
      <c r="WOY17" s="821"/>
      <c r="WOZ17" s="821"/>
      <c r="WPA17" s="821"/>
      <c r="WPB17" s="821"/>
      <c r="WPC17" s="821"/>
      <c r="WPD17" s="821"/>
      <c r="WPE17" s="821"/>
      <c r="WPF17" s="821"/>
      <c r="WPG17" s="821"/>
      <c r="WPH17" s="821"/>
      <c r="WPI17" s="821"/>
      <c r="WPJ17" s="821"/>
      <c r="WPK17" s="821"/>
      <c r="WPL17" s="821"/>
      <c r="WPM17" s="821"/>
      <c r="WPN17" s="821"/>
      <c r="WPO17" s="821"/>
      <c r="WPP17" s="821"/>
      <c r="WPQ17" s="821"/>
      <c r="WPR17" s="821"/>
      <c r="WPS17" s="821"/>
      <c r="WPT17" s="821"/>
      <c r="WPU17" s="821"/>
      <c r="WPV17" s="821"/>
      <c r="WPW17" s="821"/>
      <c r="WPX17" s="821"/>
      <c r="WPY17" s="821"/>
      <c r="WPZ17" s="821"/>
      <c r="WQA17" s="821"/>
      <c r="WQB17" s="821"/>
      <c r="WQC17" s="821"/>
      <c r="WQD17" s="821"/>
      <c r="WQE17" s="821"/>
      <c r="WQF17" s="821"/>
      <c r="WQG17" s="821"/>
      <c r="WQH17" s="821"/>
      <c r="WQI17" s="821"/>
      <c r="WQJ17" s="821"/>
      <c r="WQK17" s="821"/>
      <c r="WQL17" s="821"/>
      <c r="WQM17" s="821"/>
      <c r="WQN17" s="821"/>
      <c r="WQO17" s="821"/>
      <c r="WQP17" s="821"/>
      <c r="WQQ17" s="821"/>
      <c r="WQR17" s="821"/>
      <c r="WQS17" s="821"/>
      <c r="WQT17" s="821"/>
      <c r="WQU17" s="821"/>
      <c r="WQV17" s="821"/>
      <c r="WQW17" s="821"/>
      <c r="WQX17" s="821"/>
      <c r="WQY17" s="821"/>
      <c r="WQZ17" s="821"/>
      <c r="WRA17" s="821"/>
      <c r="WRB17" s="821"/>
      <c r="WRC17" s="821"/>
      <c r="WRD17" s="821"/>
      <c r="WRE17" s="821"/>
      <c r="WRF17" s="821"/>
      <c r="WRG17" s="821"/>
      <c r="WRH17" s="821"/>
      <c r="WRI17" s="821"/>
      <c r="WRJ17" s="821"/>
      <c r="WRK17" s="821"/>
      <c r="WRL17" s="821"/>
      <c r="WRM17" s="821"/>
      <c r="WRN17" s="821"/>
      <c r="WRO17" s="821"/>
      <c r="WRP17" s="821"/>
      <c r="WRQ17" s="821"/>
      <c r="WRR17" s="821"/>
      <c r="WRS17" s="821"/>
      <c r="WRT17" s="821"/>
      <c r="WRU17" s="821"/>
      <c r="WRV17" s="821"/>
      <c r="WRW17" s="821"/>
      <c r="WRX17" s="821"/>
      <c r="WRY17" s="821"/>
      <c r="WRZ17" s="821"/>
      <c r="WSA17" s="821"/>
      <c r="WSB17" s="821"/>
      <c r="WSC17" s="821"/>
      <c r="WSD17" s="821"/>
      <c r="WSE17" s="821"/>
      <c r="WSF17" s="821"/>
      <c r="WSG17" s="821"/>
      <c r="WSH17" s="821"/>
      <c r="WSI17" s="821"/>
      <c r="WSJ17" s="821"/>
      <c r="WSK17" s="821"/>
      <c r="WSL17" s="821"/>
      <c r="WSM17" s="821"/>
      <c r="WSN17" s="821"/>
      <c r="WSO17" s="821"/>
      <c r="WSP17" s="821"/>
      <c r="WSQ17" s="821"/>
      <c r="WSR17" s="821"/>
      <c r="WSS17" s="821"/>
      <c r="WST17" s="821"/>
      <c r="WSU17" s="821"/>
      <c r="WSV17" s="821"/>
      <c r="WSW17" s="821"/>
      <c r="WSX17" s="821"/>
      <c r="WSY17" s="821"/>
      <c r="WSZ17" s="821"/>
      <c r="WTA17" s="821"/>
      <c r="WTB17" s="821"/>
      <c r="WTC17" s="821"/>
      <c r="WTD17" s="821"/>
      <c r="WTE17" s="821"/>
      <c r="WTF17" s="821"/>
      <c r="WTG17" s="821"/>
      <c r="WTH17" s="821"/>
      <c r="WTI17" s="821"/>
      <c r="WTJ17" s="821"/>
      <c r="WTK17" s="821"/>
      <c r="WTL17" s="821"/>
      <c r="WTM17" s="821"/>
      <c r="WTN17" s="821"/>
      <c r="WTO17" s="821"/>
      <c r="WTP17" s="821"/>
      <c r="WTQ17" s="821"/>
      <c r="WTR17" s="821"/>
      <c r="WTS17" s="821"/>
      <c r="WTT17" s="821"/>
      <c r="WTU17" s="821"/>
      <c r="WTV17" s="821"/>
      <c r="WTW17" s="821"/>
      <c r="WTX17" s="821"/>
      <c r="WTY17" s="821"/>
      <c r="WTZ17" s="821"/>
      <c r="WUA17" s="821"/>
      <c r="WUB17" s="821"/>
      <c r="WUC17" s="821"/>
      <c r="WUD17" s="821"/>
      <c r="WUE17" s="821"/>
      <c r="WUF17" s="821"/>
      <c r="WUG17" s="821"/>
      <c r="WUH17" s="821"/>
      <c r="WUI17" s="821"/>
      <c r="WUJ17" s="821"/>
      <c r="WUK17" s="821"/>
      <c r="WUL17" s="821"/>
      <c r="WUM17" s="821"/>
      <c r="WUN17" s="821"/>
      <c r="WUO17" s="821"/>
      <c r="WUP17" s="821"/>
      <c r="WUQ17" s="821"/>
      <c r="WUR17" s="821"/>
      <c r="WUS17" s="821"/>
      <c r="WUT17" s="821"/>
      <c r="WUU17" s="821"/>
      <c r="WUV17" s="821"/>
      <c r="WUW17" s="821"/>
      <c r="WUX17" s="821"/>
      <c r="WUY17" s="821"/>
      <c r="WUZ17" s="821"/>
      <c r="WVA17" s="821"/>
      <c r="WVB17" s="821"/>
      <c r="WVC17" s="821"/>
      <c r="WVD17" s="821"/>
      <c r="WVE17" s="821"/>
      <c r="WVF17" s="821"/>
      <c r="WVG17" s="821"/>
      <c r="WVH17" s="821"/>
      <c r="WVI17" s="821"/>
      <c r="WVJ17" s="821"/>
      <c r="WVK17" s="821"/>
      <c r="WVL17" s="821"/>
      <c r="WVM17" s="821"/>
      <c r="WVN17" s="821"/>
      <c r="WVO17" s="821"/>
      <c r="WVP17" s="821"/>
      <c r="WVQ17" s="821"/>
      <c r="WVR17" s="821"/>
      <c r="WVS17" s="821"/>
      <c r="WVT17" s="821"/>
      <c r="WVU17" s="821"/>
      <c r="WVV17" s="821"/>
      <c r="WVW17" s="821"/>
      <c r="WVX17" s="821"/>
      <c r="WVY17" s="821"/>
      <c r="WVZ17" s="821"/>
      <c r="WWA17" s="821"/>
      <c r="WWB17" s="821"/>
      <c r="WWC17" s="821"/>
      <c r="WWD17" s="821"/>
      <c r="WWE17" s="821"/>
      <c r="WWF17" s="821"/>
      <c r="WWG17" s="821"/>
      <c r="WWH17" s="821"/>
      <c r="WWI17" s="821"/>
      <c r="WWJ17" s="821"/>
      <c r="WWK17" s="821"/>
      <c r="WWL17" s="821"/>
      <c r="WWM17" s="821"/>
      <c r="WWN17" s="821"/>
      <c r="WWO17" s="821"/>
      <c r="WWP17" s="821"/>
      <c r="WWQ17" s="821"/>
      <c r="WWR17" s="821"/>
      <c r="WWS17" s="821"/>
      <c r="WWT17" s="821"/>
      <c r="WWU17" s="821"/>
      <c r="WWV17" s="821"/>
      <c r="WWW17" s="821"/>
      <c r="WWX17" s="821"/>
      <c r="WWY17" s="821"/>
      <c r="WWZ17" s="821"/>
      <c r="WXA17" s="821"/>
      <c r="WXB17" s="821"/>
      <c r="WXC17" s="821"/>
      <c r="WXD17" s="821"/>
      <c r="WXE17" s="821"/>
      <c r="WXF17" s="821"/>
      <c r="WXG17" s="821"/>
      <c r="WXH17" s="821"/>
      <c r="WXI17" s="821"/>
      <c r="WXJ17" s="821"/>
      <c r="WXK17" s="821"/>
      <c r="WXL17" s="821"/>
      <c r="WXM17" s="821"/>
      <c r="WXN17" s="821"/>
      <c r="WXO17" s="821"/>
      <c r="WXP17" s="821"/>
      <c r="WXQ17" s="821"/>
      <c r="WXR17" s="821"/>
      <c r="WXS17" s="821"/>
      <c r="WXT17" s="821"/>
      <c r="WXU17" s="821"/>
      <c r="WXV17" s="821"/>
      <c r="WXW17" s="821"/>
      <c r="WXX17" s="821"/>
      <c r="WXY17" s="821"/>
      <c r="WXZ17" s="821"/>
      <c r="WYA17" s="821"/>
      <c r="WYB17" s="821"/>
      <c r="WYC17" s="821"/>
      <c r="WYD17" s="821"/>
      <c r="WYE17" s="821"/>
      <c r="WYF17" s="821"/>
      <c r="WYG17" s="821"/>
      <c r="WYH17" s="821"/>
      <c r="WYI17" s="821"/>
      <c r="WYJ17" s="821"/>
      <c r="WYK17" s="821"/>
      <c r="WYL17" s="821"/>
      <c r="WYM17" s="821"/>
      <c r="WYN17" s="821"/>
      <c r="WYO17" s="821"/>
      <c r="WYP17" s="821"/>
      <c r="WYQ17" s="821"/>
      <c r="WYR17" s="821"/>
      <c r="WYS17" s="821"/>
      <c r="WYT17" s="821"/>
      <c r="WYU17" s="821"/>
      <c r="WYV17" s="821"/>
      <c r="WYW17" s="821"/>
      <c r="WYX17" s="821"/>
      <c r="WYY17" s="821"/>
      <c r="WYZ17" s="821"/>
      <c r="WZA17" s="821"/>
      <c r="WZB17" s="821"/>
      <c r="WZC17" s="821"/>
      <c r="WZD17" s="821"/>
      <c r="WZE17" s="821"/>
      <c r="WZF17" s="821"/>
      <c r="WZG17" s="821"/>
      <c r="WZH17" s="821"/>
      <c r="WZI17" s="821"/>
      <c r="WZJ17" s="821"/>
      <c r="WZK17" s="821"/>
      <c r="WZL17" s="821"/>
      <c r="WZM17" s="821"/>
      <c r="WZN17" s="821"/>
      <c r="WZO17" s="821"/>
      <c r="WZP17" s="821"/>
      <c r="WZQ17" s="821"/>
      <c r="WZR17" s="821"/>
      <c r="WZS17" s="821"/>
      <c r="WZT17" s="821"/>
      <c r="WZU17" s="821"/>
      <c r="WZV17" s="821"/>
      <c r="WZW17" s="821"/>
      <c r="WZX17" s="821"/>
      <c r="WZY17" s="821"/>
      <c r="WZZ17" s="821"/>
      <c r="XAA17" s="821"/>
      <c r="XAB17" s="821"/>
      <c r="XAC17" s="821"/>
      <c r="XAD17" s="821"/>
      <c r="XAE17" s="821"/>
      <c r="XAF17" s="821"/>
      <c r="XAG17" s="821"/>
      <c r="XAH17" s="821"/>
      <c r="XAI17" s="821"/>
      <c r="XAJ17" s="821"/>
      <c r="XAK17" s="821"/>
      <c r="XAL17" s="821"/>
      <c r="XAM17" s="821"/>
      <c r="XAN17" s="821"/>
      <c r="XAO17" s="821"/>
      <c r="XAP17" s="821"/>
      <c r="XAQ17" s="821"/>
      <c r="XAR17" s="821"/>
      <c r="XAS17" s="821"/>
      <c r="XAT17" s="821"/>
      <c r="XAU17" s="821"/>
      <c r="XAV17" s="821"/>
      <c r="XAW17" s="821"/>
      <c r="XAX17" s="821"/>
      <c r="XAY17" s="821"/>
      <c r="XAZ17" s="821"/>
      <c r="XBA17" s="821"/>
      <c r="XBB17" s="821"/>
      <c r="XBC17" s="821"/>
      <c r="XBD17" s="821"/>
      <c r="XBE17" s="821"/>
      <c r="XBF17" s="821"/>
      <c r="XBG17" s="821"/>
      <c r="XBH17" s="821"/>
      <c r="XBI17" s="821"/>
      <c r="XBJ17" s="821"/>
      <c r="XBK17" s="821"/>
      <c r="XBL17" s="821"/>
      <c r="XBM17" s="821"/>
      <c r="XBN17" s="821"/>
      <c r="XBO17" s="821"/>
      <c r="XBP17" s="821"/>
      <c r="XBQ17" s="821"/>
      <c r="XBR17" s="821"/>
      <c r="XBS17" s="821"/>
      <c r="XBT17" s="821"/>
      <c r="XBU17" s="821"/>
      <c r="XBV17" s="821"/>
      <c r="XBW17" s="821"/>
      <c r="XBX17" s="821"/>
      <c r="XBY17" s="821"/>
      <c r="XBZ17" s="821"/>
      <c r="XCA17" s="821"/>
      <c r="XCB17" s="821"/>
      <c r="XCC17" s="821"/>
      <c r="XCD17" s="821"/>
      <c r="XCE17" s="821"/>
      <c r="XCF17" s="821"/>
      <c r="XCG17" s="821"/>
      <c r="XCH17" s="821"/>
      <c r="XCI17" s="821"/>
      <c r="XCJ17" s="821"/>
      <c r="XCK17" s="821"/>
      <c r="XCL17" s="821"/>
      <c r="XCM17" s="821"/>
      <c r="XCN17" s="821"/>
      <c r="XCO17" s="821"/>
      <c r="XCP17" s="821"/>
      <c r="XCQ17" s="821"/>
      <c r="XCR17" s="821"/>
      <c r="XCS17" s="821"/>
      <c r="XCT17" s="821"/>
      <c r="XCU17" s="821"/>
      <c r="XCV17" s="821"/>
      <c r="XCW17" s="821"/>
      <c r="XCX17" s="821"/>
      <c r="XCY17" s="821"/>
      <c r="XCZ17" s="821"/>
      <c r="XDA17" s="821"/>
      <c r="XDB17" s="821"/>
      <c r="XDC17" s="821"/>
      <c r="XDD17" s="821"/>
      <c r="XDE17" s="821"/>
      <c r="XDF17" s="821"/>
      <c r="XDG17" s="821"/>
      <c r="XDH17" s="821"/>
      <c r="XDI17" s="821"/>
      <c r="XDJ17" s="821"/>
      <c r="XDK17" s="821"/>
      <c r="XDL17" s="821"/>
      <c r="XDM17" s="821"/>
      <c r="XDN17" s="821"/>
      <c r="XDO17" s="821"/>
      <c r="XDP17" s="821"/>
      <c r="XDQ17" s="821"/>
      <c r="XDR17" s="821"/>
      <c r="XDS17" s="821"/>
      <c r="XDT17" s="821"/>
      <c r="XDU17" s="821"/>
      <c r="XDV17" s="821"/>
      <c r="XDW17" s="821"/>
      <c r="XDX17" s="821"/>
      <c r="XDY17" s="821"/>
      <c r="XDZ17" s="821"/>
      <c r="XEA17" s="821"/>
      <c r="XEB17" s="821"/>
      <c r="XEC17" s="821"/>
      <c r="XED17" s="821"/>
      <c r="XEE17" s="821"/>
      <c r="XEF17" s="821"/>
      <c r="XEG17" s="821"/>
      <c r="XEH17" s="821"/>
      <c r="XEI17" s="821"/>
      <c r="XEJ17" s="821"/>
      <c r="XEK17" s="821"/>
      <c r="XEL17" s="821"/>
      <c r="XEM17" s="821"/>
      <c r="XEN17" s="821"/>
      <c r="XEO17" s="821"/>
      <c r="XEP17" s="821"/>
      <c r="XEQ17" s="821"/>
      <c r="XER17" s="821"/>
      <c r="XES17" s="821"/>
      <c r="XET17" s="821"/>
      <c r="XEU17" s="821"/>
      <c r="XEV17" s="821"/>
      <c r="XEW17" s="821"/>
      <c r="XEX17" s="821"/>
      <c r="XEY17" s="821"/>
      <c r="XEZ17" s="821"/>
      <c r="XFA17" s="821"/>
      <c r="XFB17" s="821"/>
      <c r="XFC17" s="821"/>
      <c r="XFD17" s="821"/>
    </row>
    <row r="18" spans="1:16384" s="826" customFormat="1" ht="16.2" thickBot="1">
      <c r="A18" s="825" t="s">
        <v>309</v>
      </c>
      <c r="B18" s="825"/>
      <c r="C18" s="825"/>
      <c r="D18" s="825"/>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5"/>
      <c r="AN18" s="825"/>
      <c r="AO18" s="825"/>
      <c r="AP18" s="825"/>
      <c r="AQ18" s="825"/>
      <c r="AR18" s="825"/>
      <c r="AS18" s="825"/>
      <c r="AT18" s="825"/>
      <c r="AU18" s="825"/>
      <c r="AV18" s="825"/>
      <c r="AW18" s="825"/>
      <c r="AX18" s="825"/>
      <c r="AY18" s="825"/>
      <c r="AZ18" s="825"/>
      <c r="BA18" s="825"/>
      <c r="BB18" s="825"/>
      <c r="BC18" s="825"/>
      <c r="BD18" s="825"/>
      <c r="BE18" s="825"/>
      <c r="BF18" s="825"/>
      <c r="BG18" s="825"/>
      <c r="BH18" s="825"/>
      <c r="BI18" s="825"/>
      <c r="BJ18" s="825"/>
      <c r="BK18" s="825"/>
      <c r="BL18" s="825"/>
      <c r="BM18" s="825"/>
      <c r="BN18" s="825"/>
      <c r="BO18" s="825"/>
      <c r="BP18" s="825"/>
      <c r="BQ18" s="825"/>
      <c r="BR18" s="825"/>
      <c r="BS18" s="825"/>
      <c r="BT18" s="825"/>
      <c r="BU18" s="825"/>
      <c r="BV18" s="825"/>
      <c r="BW18" s="825"/>
      <c r="BX18" s="825"/>
      <c r="BY18" s="825"/>
      <c r="BZ18" s="825"/>
      <c r="CA18" s="825"/>
      <c r="CB18" s="825"/>
      <c r="CC18" s="825"/>
      <c r="CD18" s="825"/>
      <c r="CE18" s="825"/>
      <c r="CF18" s="825"/>
      <c r="CG18" s="825"/>
      <c r="CH18" s="825"/>
      <c r="CI18" s="825"/>
      <c r="CJ18" s="825"/>
      <c r="CK18" s="825"/>
      <c r="CL18" s="825"/>
      <c r="CM18" s="825"/>
      <c r="CN18" s="825"/>
      <c r="CO18" s="825"/>
      <c r="CP18" s="825"/>
      <c r="CQ18" s="825"/>
      <c r="CR18" s="825"/>
      <c r="CS18" s="825"/>
      <c r="CT18" s="825"/>
      <c r="CU18" s="825"/>
      <c r="CV18" s="825"/>
      <c r="CW18" s="825"/>
      <c r="CX18" s="825"/>
      <c r="CY18" s="825"/>
      <c r="CZ18" s="825"/>
      <c r="DA18" s="825"/>
      <c r="DB18" s="825"/>
      <c r="DC18" s="825"/>
      <c r="DD18" s="825"/>
      <c r="DE18" s="825"/>
      <c r="DF18" s="825"/>
      <c r="DG18" s="825"/>
      <c r="DH18" s="825"/>
      <c r="DI18" s="825"/>
      <c r="DJ18" s="825"/>
      <c r="DK18" s="825"/>
      <c r="DL18" s="825"/>
      <c r="DM18" s="825"/>
      <c r="DN18" s="825"/>
      <c r="DO18" s="825"/>
      <c r="DP18" s="825"/>
      <c r="DQ18" s="825"/>
      <c r="DR18" s="825"/>
      <c r="DS18" s="825"/>
      <c r="DT18" s="825"/>
      <c r="DU18" s="825"/>
      <c r="DV18" s="825"/>
      <c r="DW18" s="825"/>
      <c r="DX18" s="825"/>
      <c r="DY18" s="825"/>
      <c r="DZ18" s="825"/>
      <c r="EA18" s="825"/>
      <c r="EB18" s="825"/>
      <c r="EC18" s="825"/>
      <c r="ED18" s="825"/>
      <c r="EE18" s="825"/>
      <c r="EF18" s="825"/>
      <c r="EG18" s="825"/>
      <c r="EH18" s="825"/>
      <c r="EI18" s="825"/>
      <c r="EJ18" s="825"/>
      <c r="EK18" s="825"/>
      <c r="EL18" s="825"/>
      <c r="EM18" s="825"/>
      <c r="EN18" s="825"/>
      <c r="EO18" s="825"/>
      <c r="EP18" s="825"/>
      <c r="EQ18" s="825"/>
      <c r="ER18" s="825"/>
      <c r="ES18" s="825"/>
      <c r="ET18" s="825"/>
      <c r="EU18" s="825"/>
      <c r="EV18" s="825"/>
      <c r="EW18" s="825"/>
      <c r="EX18" s="825"/>
      <c r="EY18" s="825"/>
      <c r="EZ18" s="825"/>
      <c r="FA18" s="825"/>
      <c r="FB18" s="825"/>
      <c r="FC18" s="825"/>
      <c r="FD18" s="825"/>
      <c r="FE18" s="825"/>
      <c r="FF18" s="825"/>
      <c r="FG18" s="825"/>
      <c r="FH18" s="825"/>
      <c r="FI18" s="825"/>
      <c r="FJ18" s="825"/>
      <c r="FK18" s="825"/>
      <c r="FL18" s="825"/>
      <c r="FM18" s="825"/>
      <c r="FN18" s="825"/>
      <c r="FO18" s="825"/>
      <c r="FP18" s="825"/>
      <c r="FQ18" s="825"/>
      <c r="FR18" s="825"/>
      <c r="FS18" s="825"/>
      <c r="FT18" s="825"/>
      <c r="FU18" s="825"/>
      <c r="FV18" s="825"/>
      <c r="FW18" s="825"/>
      <c r="FX18" s="825"/>
      <c r="FY18" s="825"/>
      <c r="FZ18" s="825"/>
      <c r="GA18" s="825"/>
      <c r="GB18" s="825"/>
      <c r="GC18" s="825"/>
      <c r="GD18" s="825"/>
      <c r="GE18" s="825"/>
      <c r="GF18" s="825"/>
      <c r="GG18" s="825"/>
      <c r="GH18" s="825"/>
      <c r="GI18" s="825"/>
      <c r="GJ18" s="825"/>
      <c r="GK18" s="825"/>
      <c r="GL18" s="825"/>
      <c r="GM18" s="825"/>
      <c r="GN18" s="825"/>
      <c r="GO18" s="825"/>
      <c r="GP18" s="825"/>
      <c r="GQ18" s="825"/>
      <c r="GR18" s="825"/>
      <c r="GS18" s="825"/>
      <c r="GT18" s="825"/>
      <c r="GU18" s="825"/>
      <c r="GV18" s="825"/>
      <c r="GW18" s="825"/>
      <c r="GX18" s="825"/>
      <c r="GY18" s="825"/>
      <c r="GZ18" s="825"/>
      <c r="HA18" s="825"/>
      <c r="HB18" s="825"/>
      <c r="HC18" s="825"/>
      <c r="HD18" s="825"/>
      <c r="HE18" s="825"/>
      <c r="HF18" s="825"/>
      <c r="HG18" s="825"/>
      <c r="HH18" s="825"/>
      <c r="HI18" s="825"/>
      <c r="HJ18" s="825"/>
      <c r="HK18" s="825"/>
      <c r="HL18" s="825"/>
      <c r="HM18" s="825"/>
      <c r="HN18" s="825"/>
      <c r="HO18" s="825"/>
      <c r="HP18" s="825"/>
      <c r="HQ18" s="825"/>
      <c r="HR18" s="825"/>
      <c r="HS18" s="825"/>
      <c r="HT18" s="825"/>
      <c r="HU18" s="825"/>
      <c r="HV18" s="825"/>
      <c r="HW18" s="825"/>
      <c r="HX18" s="825"/>
      <c r="HY18" s="825"/>
      <c r="HZ18" s="825"/>
      <c r="IA18" s="825"/>
      <c r="IB18" s="825"/>
      <c r="IC18" s="825"/>
      <c r="ID18" s="825"/>
      <c r="IE18" s="825"/>
      <c r="IF18" s="825"/>
      <c r="IG18" s="825"/>
      <c r="IH18" s="825"/>
      <c r="II18" s="825"/>
      <c r="IJ18" s="825"/>
      <c r="IK18" s="825"/>
      <c r="IL18" s="825"/>
      <c r="IM18" s="825"/>
      <c r="IN18" s="825"/>
      <c r="IO18" s="825"/>
      <c r="IP18" s="825"/>
      <c r="IQ18" s="825"/>
      <c r="IR18" s="825"/>
      <c r="IS18" s="825"/>
      <c r="IT18" s="825"/>
      <c r="IU18" s="825"/>
      <c r="IV18" s="825"/>
      <c r="IW18" s="825"/>
      <c r="IX18" s="825"/>
      <c r="IY18" s="825"/>
      <c r="IZ18" s="825"/>
      <c r="JA18" s="825"/>
      <c r="JB18" s="825"/>
      <c r="JC18" s="825"/>
      <c r="JD18" s="825"/>
      <c r="JE18" s="825"/>
      <c r="JF18" s="825"/>
      <c r="JG18" s="825"/>
      <c r="JH18" s="825"/>
      <c r="JI18" s="825"/>
      <c r="JJ18" s="825"/>
      <c r="JK18" s="825"/>
      <c r="JL18" s="825"/>
      <c r="JM18" s="825"/>
      <c r="JN18" s="825"/>
      <c r="JO18" s="825"/>
      <c r="JP18" s="825"/>
      <c r="JQ18" s="825"/>
      <c r="JR18" s="825"/>
      <c r="JS18" s="825"/>
      <c r="JT18" s="825"/>
      <c r="JU18" s="825"/>
      <c r="JV18" s="825"/>
      <c r="JW18" s="825"/>
      <c r="JX18" s="825"/>
      <c r="JY18" s="825"/>
      <c r="JZ18" s="825"/>
      <c r="KA18" s="825"/>
      <c r="KB18" s="825"/>
      <c r="KC18" s="825"/>
      <c r="KD18" s="825"/>
      <c r="KE18" s="825"/>
      <c r="KF18" s="825"/>
      <c r="KG18" s="825"/>
      <c r="KH18" s="825"/>
      <c r="KI18" s="825"/>
      <c r="KJ18" s="825"/>
      <c r="KK18" s="825"/>
      <c r="KL18" s="825"/>
      <c r="KM18" s="825"/>
      <c r="KN18" s="825"/>
      <c r="KO18" s="825"/>
      <c r="KP18" s="825"/>
      <c r="KQ18" s="825"/>
      <c r="KR18" s="825"/>
      <c r="KS18" s="825"/>
      <c r="KT18" s="825"/>
      <c r="KU18" s="825"/>
      <c r="KV18" s="825"/>
      <c r="KW18" s="825"/>
      <c r="KX18" s="825"/>
      <c r="KY18" s="825"/>
      <c r="KZ18" s="825"/>
      <c r="LA18" s="825"/>
      <c r="LB18" s="825"/>
      <c r="LC18" s="825"/>
      <c r="LD18" s="825"/>
      <c r="LE18" s="825"/>
      <c r="LF18" s="825"/>
      <c r="LG18" s="825"/>
      <c r="LH18" s="825"/>
      <c r="LI18" s="825"/>
      <c r="LJ18" s="825"/>
      <c r="LK18" s="825"/>
      <c r="LL18" s="825"/>
      <c r="LM18" s="825"/>
      <c r="LN18" s="825"/>
      <c r="LO18" s="825"/>
      <c r="LP18" s="825"/>
      <c r="LQ18" s="825"/>
      <c r="LR18" s="825"/>
      <c r="LS18" s="825"/>
      <c r="LT18" s="825"/>
      <c r="LU18" s="825"/>
      <c r="LV18" s="825"/>
      <c r="LW18" s="825"/>
      <c r="LX18" s="825"/>
      <c r="LY18" s="825"/>
      <c r="LZ18" s="825"/>
      <c r="MA18" s="825"/>
      <c r="MB18" s="825"/>
      <c r="MC18" s="825"/>
      <c r="MD18" s="825"/>
      <c r="ME18" s="825"/>
      <c r="MF18" s="825"/>
      <c r="MG18" s="825"/>
      <c r="MH18" s="825"/>
      <c r="MI18" s="825"/>
      <c r="MJ18" s="825"/>
      <c r="MK18" s="825"/>
      <c r="ML18" s="825"/>
      <c r="MM18" s="825"/>
      <c r="MN18" s="825"/>
      <c r="MO18" s="825"/>
      <c r="MP18" s="825"/>
      <c r="MQ18" s="825"/>
      <c r="MR18" s="825"/>
      <c r="MS18" s="825"/>
      <c r="MT18" s="825"/>
      <c r="MU18" s="825"/>
      <c r="MV18" s="825"/>
      <c r="MW18" s="825"/>
      <c r="MX18" s="825"/>
      <c r="MY18" s="825"/>
      <c r="MZ18" s="825"/>
      <c r="NA18" s="825"/>
      <c r="NB18" s="825"/>
      <c r="NC18" s="825"/>
      <c r="ND18" s="825"/>
      <c r="NE18" s="825"/>
      <c r="NF18" s="825"/>
      <c r="NG18" s="825"/>
      <c r="NH18" s="825"/>
      <c r="NI18" s="825"/>
      <c r="NJ18" s="825"/>
      <c r="NK18" s="825"/>
      <c r="NL18" s="825"/>
      <c r="NM18" s="825"/>
      <c r="NN18" s="825"/>
      <c r="NO18" s="825"/>
      <c r="NP18" s="825"/>
      <c r="NQ18" s="825"/>
      <c r="NR18" s="825"/>
      <c r="NS18" s="825"/>
      <c r="NT18" s="825"/>
      <c r="NU18" s="825"/>
      <c r="NV18" s="825"/>
      <c r="NW18" s="825"/>
      <c r="NX18" s="825"/>
      <c r="NY18" s="825"/>
      <c r="NZ18" s="825"/>
      <c r="OA18" s="825"/>
      <c r="OB18" s="825"/>
      <c r="OC18" s="825"/>
      <c r="OD18" s="825"/>
      <c r="OE18" s="825"/>
      <c r="OF18" s="825"/>
      <c r="OG18" s="825"/>
      <c r="OH18" s="825"/>
      <c r="OI18" s="825"/>
      <c r="OJ18" s="825"/>
      <c r="OK18" s="825"/>
      <c r="OL18" s="825"/>
      <c r="OM18" s="825"/>
      <c r="ON18" s="825"/>
      <c r="OO18" s="825"/>
      <c r="OP18" s="825"/>
      <c r="OQ18" s="825"/>
      <c r="OR18" s="825"/>
      <c r="OS18" s="825"/>
      <c r="OT18" s="825"/>
      <c r="OU18" s="825"/>
      <c r="OV18" s="825"/>
      <c r="OW18" s="825"/>
      <c r="OX18" s="825"/>
      <c r="OY18" s="825"/>
      <c r="OZ18" s="825"/>
      <c r="PA18" s="825"/>
      <c r="PB18" s="825"/>
      <c r="PC18" s="825"/>
      <c r="PD18" s="825"/>
      <c r="PE18" s="825"/>
      <c r="PF18" s="825"/>
      <c r="PG18" s="825"/>
      <c r="PH18" s="825"/>
      <c r="PI18" s="825"/>
      <c r="PJ18" s="825"/>
      <c r="PK18" s="825"/>
      <c r="PL18" s="825"/>
      <c r="PM18" s="825"/>
      <c r="PN18" s="825"/>
      <c r="PO18" s="825"/>
      <c r="PP18" s="825"/>
      <c r="PQ18" s="825"/>
      <c r="PR18" s="825"/>
      <c r="PS18" s="825"/>
      <c r="PT18" s="825"/>
      <c r="PU18" s="825"/>
      <c r="PV18" s="825"/>
      <c r="PW18" s="825"/>
      <c r="PX18" s="825"/>
      <c r="PY18" s="825"/>
      <c r="PZ18" s="825"/>
      <c r="QA18" s="825"/>
      <c r="QB18" s="825"/>
      <c r="QC18" s="825"/>
      <c r="QD18" s="825"/>
      <c r="QE18" s="825"/>
      <c r="QF18" s="825"/>
      <c r="QG18" s="825"/>
      <c r="QH18" s="825"/>
      <c r="QI18" s="825"/>
      <c r="QJ18" s="825"/>
      <c r="QK18" s="825"/>
      <c r="QL18" s="825"/>
      <c r="QM18" s="825"/>
      <c r="QN18" s="825"/>
      <c r="QO18" s="825"/>
      <c r="QP18" s="825"/>
      <c r="QQ18" s="825"/>
      <c r="QR18" s="825"/>
      <c r="QS18" s="825"/>
      <c r="QT18" s="825"/>
      <c r="QU18" s="825"/>
      <c r="QV18" s="825"/>
      <c r="QW18" s="825"/>
      <c r="QX18" s="825"/>
      <c r="QY18" s="825"/>
      <c r="QZ18" s="825"/>
      <c r="RA18" s="825"/>
      <c r="RB18" s="825"/>
      <c r="RC18" s="825"/>
      <c r="RD18" s="825"/>
      <c r="RE18" s="825"/>
      <c r="RF18" s="825"/>
      <c r="RG18" s="825"/>
      <c r="RH18" s="825"/>
      <c r="RI18" s="825"/>
      <c r="RJ18" s="825"/>
      <c r="RK18" s="825"/>
      <c r="RL18" s="825"/>
      <c r="RM18" s="825"/>
      <c r="RN18" s="825"/>
      <c r="RO18" s="825"/>
      <c r="RP18" s="825"/>
      <c r="RQ18" s="825"/>
      <c r="RR18" s="825"/>
      <c r="RS18" s="825"/>
      <c r="RT18" s="825"/>
      <c r="RU18" s="825"/>
      <c r="RV18" s="825"/>
      <c r="RW18" s="825"/>
      <c r="RX18" s="825"/>
      <c r="RY18" s="825"/>
      <c r="RZ18" s="825"/>
      <c r="SA18" s="825"/>
      <c r="SB18" s="825"/>
      <c r="SC18" s="825"/>
      <c r="SD18" s="825"/>
      <c r="SE18" s="825"/>
      <c r="SF18" s="825"/>
      <c r="SG18" s="825"/>
      <c r="SH18" s="825"/>
      <c r="SI18" s="825"/>
      <c r="SJ18" s="825"/>
      <c r="SK18" s="825"/>
      <c r="SL18" s="825"/>
      <c r="SM18" s="825"/>
      <c r="SN18" s="825"/>
      <c r="SO18" s="825"/>
      <c r="SP18" s="825"/>
      <c r="SQ18" s="825"/>
      <c r="SR18" s="825"/>
      <c r="SS18" s="825"/>
      <c r="ST18" s="825"/>
      <c r="SU18" s="825"/>
      <c r="SV18" s="825"/>
      <c r="SW18" s="825"/>
      <c r="SX18" s="825"/>
      <c r="SY18" s="825"/>
      <c r="SZ18" s="825"/>
      <c r="TA18" s="825"/>
      <c r="TB18" s="825"/>
      <c r="TC18" s="825"/>
      <c r="TD18" s="825"/>
      <c r="TE18" s="825"/>
      <c r="TF18" s="825"/>
      <c r="TG18" s="825"/>
      <c r="TH18" s="825"/>
      <c r="TI18" s="825"/>
      <c r="TJ18" s="825"/>
      <c r="TK18" s="825"/>
      <c r="TL18" s="825"/>
      <c r="TM18" s="825"/>
      <c r="TN18" s="825"/>
      <c r="TO18" s="825"/>
      <c r="TP18" s="825"/>
      <c r="TQ18" s="825"/>
      <c r="TR18" s="825"/>
      <c r="TS18" s="825"/>
      <c r="TT18" s="825"/>
      <c r="TU18" s="825"/>
      <c r="TV18" s="825"/>
      <c r="TW18" s="825"/>
      <c r="TX18" s="825"/>
      <c r="TY18" s="825"/>
      <c r="TZ18" s="825"/>
      <c r="UA18" s="825"/>
      <c r="UB18" s="825"/>
      <c r="UC18" s="825"/>
      <c r="UD18" s="825"/>
      <c r="UE18" s="825"/>
      <c r="UF18" s="825"/>
      <c r="UG18" s="825"/>
      <c r="UH18" s="825"/>
      <c r="UI18" s="825"/>
      <c r="UJ18" s="825"/>
      <c r="UK18" s="825"/>
      <c r="UL18" s="825"/>
      <c r="UM18" s="825"/>
      <c r="UN18" s="825"/>
      <c r="UO18" s="825"/>
      <c r="UP18" s="825"/>
      <c r="UQ18" s="825"/>
      <c r="UR18" s="825"/>
      <c r="US18" s="825"/>
      <c r="UT18" s="825"/>
      <c r="UU18" s="825"/>
      <c r="UV18" s="825"/>
      <c r="UW18" s="825"/>
      <c r="UX18" s="825"/>
      <c r="UY18" s="825"/>
      <c r="UZ18" s="825"/>
      <c r="VA18" s="825"/>
      <c r="VB18" s="825"/>
      <c r="VC18" s="825"/>
      <c r="VD18" s="825"/>
      <c r="VE18" s="825"/>
      <c r="VF18" s="825"/>
      <c r="VG18" s="825"/>
      <c r="VH18" s="825"/>
      <c r="VI18" s="825"/>
      <c r="VJ18" s="825"/>
      <c r="VK18" s="825"/>
      <c r="VL18" s="825"/>
      <c r="VM18" s="825"/>
      <c r="VN18" s="825"/>
      <c r="VO18" s="825"/>
      <c r="VP18" s="825"/>
      <c r="VQ18" s="825"/>
      <c r="VR18" s="825"/>
      <c r="VS18" s="825"/>
      <c r="VT18" s="825"/>
      <c r="VU18" s="825"/>
      <c r="VV18" s="825"/>
      <c r="VW18" s="825"/>
      <c r="VX18" s="825"/>
      <c r="VY18" s="825"/>
      <c r="VZ18" s="825"/>
      <c r="WA18" s="825"/>
      <c r="WB18" s="825"/>
      <c r="WC18" s="825"/>
      <c r="WD18" s="825"/>
      <c r="WE18" s="825"/>
      <c r="WF18" s="825"/>
      <c r="WG18" s="825"/>
      <c r="WH18" s="825"/>
      <c r="WI18" s="825"/>
      <c r="WJ18" s="825"/>
      <c r="WK18" s="825"/>
      <c r="WL18" s="825"/>
      <c r="WM18" s="825"/>
      <c r="WN18" s="825"/>
      <c r="WO18" s="825"/>
      <c r="WP18" s="825"/>
      <c r="WQ18" s="825"/>
      <c r="WR18" s="825"/>
      <c r="WS18" s="825"/>
      <c r="WT18" s="825"/>
      <c r="WU18" s="825"/>
      <c r="WV18" s="825"/>
      <c r="WW18" s="825"/>
      <c r="WX18" s="825"/>
      <c r="WY18" s="825"/>
      <c r="WZ18" s="825"/>
      <c r="XA18" s="825"/>
      <c r="XB18" s="825"/>
      <c r="XC18" s="825"/>
      <c r="XD18" s="825"/>
      <c r="XE18" s="825"/>
      <c r="XF18" s="825"/>
      <c r="XG18" s="825"/>
      <c r="XH18" s="825"/>
      <c r="XI18" s="825"/>
      <c r="XJ18" s="825"/>
      <c r="XK18" s="825"/>
      <c r="XL18" s="825"/>
      <c r="XM18" s="825"/>
      <c r="XN18" s="825"/>
      <c r="XO18" s="825"/>
      <c r="XP18" s="825"/>
      <c r="XQ18" s="825"/>
      <c r="XR18" s="825"/>
      <c r="XS18" s="825"/>
      <c r="XT18" s="825"/>
      <c r="XU18" s="825"/>
      <c r="XV18" s="825"/>
      <c r="XW18" s="825"/>
      <c r="XX18" s="825"/>
      <c r="XY18" s="825"/>
      <c r="XZ18" s="825"/>
      <c r="YA18" s="825"/>
      <c r="YB18" s="825"/>
      <c r="YC18" s="825"/>
      <c r="YD18" s="825"/>
      <c r="YE18" s="825"/>
      <c r="YF18" s="825"/>
      <c r="YG18" s="825"/>
      <c r="YH18" s="825"/>
      <c r="YI18" s="825"/>
      <c r="YJ18" s="825"/>
      <c r="YK18" s="825"/>
      <c r="YL18" s="825"/>
      <c r="YM18" s="825"/>
      <c r="YN18" s="825"/>
      <c r="YO18" s="825"/>
      <c r="YP18" s="825"/>
      <c r="YQ18" s="825"/>
      <c r="YR18" s="825"/>
      <c r="YS18" s="825"/>
      <c r="YT18" s="825"/>
      <c r="YU18" s="825"/>
      <c r="YV18" s="825"/>
      <c r="YW18" s="825"/>
      <c r="YX18" s="825"/>
      <c r="YY18" s="825"/>
      <c r="YZ18" s="825"/>
      <c r="ZA18" s="825"/>
      <c r="ZB18" s="825"/>
      <c r="ZC18" s="825"/>
      <c r="ZD18" s="825"/>
      <c r="ZE18" s="825"/>
      <c r="ZF18" s="825"/>
      <c r="ZG18" s="825"/>
      <c r="ZH18" s="825"/>
      <c r="ZI18" s="825"/>
      <c r="ZJ18" s="825"/>
      <c r="ZK18" s="825"/>
      <c r="ZL18" s="825"/>
      <c r="ZM18" s="825"/>
      <c r="ZN18" s="825"/>
      <c r="ZO18" s="825"/>
      <c r="ZP18" s="825"/>
      <c r="ZQ18" s="825"/>
      <c r="ZR18" s="825"/>
      <c r="ZS18" s="825"/>
      <c r="ZT18" s="825"/>
      <c r="ZU18" s="825"/>
      <c r="ZV18" s="825"/>
      <c r="ZW18" s="825"/>
      <c r="ZX18" s="825"/>
      <c r="ZY18" s="825"/>
      <c r="ZZ18" s="825"/>
      <c r="AAA18" s="825"/>
      <c r="AAB18" s="825"/>
      <c r="AAC18" s="825"/>
      <c r="AAD18" s="825"/>
      <c r="AAE18" s="825"/>
      <c r="AAF18" s="825"/>
      <c r="AAG18" s="825"/>
      <c r="AAH18" s="825"/>
      <c r="AAI18" s="825"/>
      <c r="AAJ18" s="825"/>
      <c r="AAK18" s="825"/>
      <c r="AAL18" s="825"/>
      <c r="AAM18" s="825"/>
      <c r="AAN18" s="825"/>
      <c r="AAO18" s="825"/>
      <c r="AAP18" s="825"/>
      <c r="AAQ18" s="825"/>
      <c r="AAR18" s="825"/>
      <c r="AAS18" s="825"/>
      <c r="AAT18" s="825"/>
      <c r="AAU18" s="825"/>
      <c r="AAV18" s="825"/>
      <c r="AAW18" s="825"/>
      <c r="AAX18" s="825"/>
      <c r="AAY18" s="825"/>
      <c r="AAZ18" s="825"/>
      <c r="ABA18" s="825"/>
      <c r="ABB18" s="825"/>
      <c r="ABC18" s="825"/>
      <c r="ABD18" s="825"/>
      <c r="ABE18" s="825"/>
      <c r="ABF18" s="825"/>
      <c r="ABG18" s="825"/>
      <c r="ABH18" s="825"/>
      <c r="ABI18" s="825"/>
      <c r="ABJ18" s="825"/>
      <c r="ABK18" s="825"/>
      <c r="ABL18" s="825"/>
      <c r="ABM18" s="825"/>
      <c r="ABN18" s="825"/>
      <c r="ABO18" s="825"/>
      <c r="ABP18" s="825"/>
      <c r="ABQ18" s="825"/>
      <c r="ABR18" s="825"/>
      <c r="ABS18" s="825"/>
      <c r="ABT18" s="825"/>
      <c r="ABU18" s="825"/>
      <c r="ABV18" s="825"/>
      <c r="ABW18" s="825"/>
      <c r="ABX18" s="825"/>
      <c r="ABY18" s="825"/>
      <c r="ABZ18" s="825"/>
      <c r="ACA18" s="825"/>
      <c r="ACB18" s="825"/>
      <c r="ACC18" s="825"/>
      <c r="ACD18" s="825"/>
      <c r="ACE18" s="825"/>
      <c r="ACF18" s="825"/>
      <c r="ACG18" s="825"/>
      <c r="ACH18" s="825"/>
      <c r="ACI18" s="825"/>
      <c r="ACJ18" s="825"/>
      <c r="ACK18" s="825"/>
      <c r="ACL18" s="825"/>
      <c r="ACM18" s="825"/>
      <c r="ACN18" s="825"/>
      <c r="ACO18" s="825"/>
      <c r="ACP18" s="825"/>
      <c r="ACQ18" s="825"/>
      <c r="ACR18" s="825"/>
      <c r="ACS18" s="825"/>
      <c r="ACT18" s="825"/>
      <c r="ACU18" s="825"/>
      <c r="ACV18" s="825"/>
      <c r="ACW18" s="825"/>
      <c r="ACX18" s="825"/>
      <c r="ACY18" s="825"/>
      <c r="ACZ18" s="825"/>
      <c r="ADA18" s="825"/>
      <c r="ADB18" s="825"/>
      <c r="ADC18" s="825"/>
      <c r="ADD18" s="825"/>
      <c r="ADE18" s="825"/>
      <c r="ADF18" s="825"/>
      <c r="ADG18" s="825"/>
      <c r="ADH18" s="825"/>
      <c r="ADI18" s="825"/>
      <c r="ADJ18" s="825"/>
      <c r="ADK18" s="825"/>
      <c r="ADL18" s="825"/>
      <c r="ADM18" s="825"/>
      <c r="ADN18" s="825"/>
      <c r="ADO18" s="825"/>
      <c r="ADP18" s="825"/>
      <c r="ADQ18" s="825"/>
      <c r="ADR18" s="825"/>
      <c r="ADS18" s="825"/>
      <c r="ADT18" s="825"/>
      <c r="ADU18" s="825"/>
      <c r="ADV18" s="825"/>
      <c r="ADW18" s="825"/>
      <c r="ADX18" s="825"/>
      <c r="ADY18" s="825"/>
      <c r="ADZ18" s="825"/>
      <c r="AEA18" s="825"/>
      <c r="AEB18" s="825"/>
      <c r="AEC18" s="825"/>
      <c r="AED18" s="825"/>
      <c r="AEE18" s="825"/>
      <c r="AEF18" s="825"/>
      <c r="AEG18" s="825"/>
      <c r="AEH18" s="825"/>
      <c r="AEI18" s="825"/>
      <c r="AEJ18" s="825"/>
      <c r="AEK18" s="825"/>
      <c r="AEL18" s="825"/>
      <c r="AEM18" s="825"/>
      <c r="AEN18" s="825"/>
      <c r="AEO18" s="825"/>
      <c r="AEP18" s="825"/>
      <c r="AEQ18" s="825"/>
      <c r="AER18" s="825"/>
      <c r="AES18" s="825"/>
      <c r="AET18" s="825"/>
      <c r="AEU18" s="825"/>
      <c r="AEV18" s="825"/>
      <c r="AEW18" s="825"/>
      <c r="AEX18" s="825"/>
      <c r="AEY18" s="825"/>
      <c r="AEZ18" s="825"/>
      <c r="AFA18" s="825"/>
      <c r="AFB18" s="825"/>
      <c r="AFC18" s="825"/>
      <c r="AFD18" s="825"/>
      <c r="AFE18" s="825"/>
      <c r="AFF18" s="825"/>
      <c r="AFG18" s="825"/>
      <c r="AFH18" s="825"/>
      <c r="AFI18" s="825"/>
      <c r="AFJ18" s="825"/>
      <c r="AFK18" s="825"/>
      <c r="AFL18" s="825"/>
      <c r="AFM18" s="825"/>
      <c r="AFN18" s="825"/>
      <c r="AFO18" s="825"/>
      <c r="AFP18" s="825"/>
      <c r="AFQ18" s="825"/>
      <c r="AFR18" s="825"/>
      <c r="AFS18" s="825"/>
      <c r="AFT18" s="825"/>
      <c r="AFU18" s="825"/>
      <c r="AFV18" s="825"/>
      <c r="AFW18" s="825"/>
      <c r="AFX18" s="825"/>
      <c r="AFY18" s="825"/>
      <c r="AFZ18" s="825"/>
      <c r="AGA18" s="825"/>
      <c r="AGB18" s="825"/>
      <c r="AGC18" s="825"/>
      <c r="AGD18" s="825"/>
      <c r="AGE18" s="825"/>
      <c r="AGF18" s="825"/>
      <c r="AGG18" s="825"/>
      <c r="AGH18" s="825"/>
      <c r="AGI18" s="825"/>
      <c r="AGJ18" s="825"/>
      <c r="AGK18" s="825"/>
      <c r="AGL18" s="825"/>
      <c r="AGM18" s="825"/>
      <c r="AGN18" s="825"/>
      <c r="AGO18" s="825"/>
      <c r="AGP18" s="825"/>
      <c r="AGQ18" s="825"/>
      <c r="AGR18" s="825"/>
      <c r="AGS18" s="825"/>
      <c r="AGT18" s="825"/>
      <c r="AGU18" s="825"/>
      <c r="AGV18" s="825"/>
      <c r="AGW18" s="825"/>
      <c r="AGX18" s="825"/>
      <c r="AGY18" s="825"/>
      <c r="AGZ18" s="825"/>
      <c r="AHA18" s="825"/>
      <c r="AHB18" s="825"/>
      <c r="AHC18" s="825"/>
      <c r="AHD18" s="825"/>
      <c r="AHE18" s="825"/>
      <c r="AHF18" s="825"/>
      <c r="AHG18" s="825"/>
      <c r="AHH18" s="825"/>
      <c r="AHI18" s="825"/>
      <c r="AHJ18" s="825"/>
      <c r="AHK18" s="825"/>
      <c r="AHL18" s="825"/>
      <c r="AHM18" s="825"/>
      <c r="AHN18" s="825"/>
      <c r="AHO18" s="825"/>
      <c r="AHP18" s="825"/>
      <c r="AHQ18" s="825"/>
      <c r="AHR18" s="825"/>
      <c r="AHS18" s="825"/>
      <c r="AHT18" s="825"/>
      <c r="AHU18" s="825"/>
      <c r="AHV18" s="825"/>
      <c r="AHW18" s="825"/>
      <c r="AHX18" s="825"/>
      <c r="AHY18" s="825"/>
      <c r="AHZ18" s="825"/>
      <c r="AIA18" s="825"/>
      <c r="AIB18" s="825"/>
      <c r="AIC18" s="825"/>
      <c r="AID18" s="825"/>
      <c r="AIE18" s="825"/>
      <c r="AIF18" s="825"/>
      <c r="AIG18" s="825"/>
      <c r="AIH18" s="825"/>
      <c r="AII18" s="825"/>
      <c r="AIJ18" s="825"/>
      <c r="AIK18" s="825"/>
      <c r="AIL18" s="825"/>
      <c r="AIM18" s="825"/>
      <c r="AIN18" s="825"/>
      <c r="AIO18" s="825"/>
      <c r="AIP18" s="825"/>
      <c r="AIQ18" s="825"/>
      <c r="AIR18" s="825"/>
      <c r="AIS18" s="825"/>
      <c r="AIT18" s="825"/>
      <c r="AIU18" s="825"/>
      <c r="AIV18" s="825"/>
      <c r="AIW18" s="825"/>
      <c r="AIX18" s="825"/>
      <c r="AIY18" s="825"/>
      <c r="AIZ18" s="825"/>
      <c r="AJA18" s="825"/>
      <c r="AJB18" s="825"/>
      <c r="AJC18" s="825"/>
      <c r="AJD18" s="825"/>
      <c r="AJE18" s="825"/>
      <c r="AJF18" s="825"/>
      <c r="AJG18" s="825"/>
      <c r="AJH18" s="825"/>
      <c r="AJI18" s="825"/>
      <c r="AJJ18" s="825"/>
      <c r="AJK18" s="825"/>
      <c r="AJL18" s="825"/>
      <c r="AJM18" s="825"/>
      <c r="AJN18" s="825"/>
      <c r="AJO18" s="825"/>
      <c r="AJP18" s="825"/>
      <c r="AJQ18" s="825"/>
      <c r="AJR18" s="825"/>
      <c r="AJS18" s="825"/>
      <c r="AJT18" s="825"/>
      <c r="AJU18" s="825"/>
      <c r="AJV18" s="825"/>
      <c r="AJW18" s="825"/>
      <c r="AJX18" s="825"/>
      <c r="AJY18" s="825"/>
      <c r="AJZ18" s="825"/>
      <c r="AKA18" s="825"/>
      <c r="AKB18" s="825"/>
      <c r="AKC18" s="825"/>
      <c r="AKD18" s="825"/>
      <c r="AKE18" s="825"/>
      <c r="AKF18" s="825"/>
      <c r="AKG18" s="825"/>
      <c r="AKH18" s="825"/>
      <c r="AKI18" s="825"/>
      <c r="AKJ18" s="825"/>
      <c r="AKK18" s="825"/>
      <c r="AKL18" s="825"/>
      <c r="AKM18" s="825"/>
      <c r="AKN18" s="825"/>
      <c r="AKO18" s="825"/>
      <c r="AKP18" s="825"/>
      <c r="AKQ18" s="825"/>
      <c r="AKR18" s="825"/>
      <c r="AKS18" s="825"/>
      <c r="AKT18" s="825"/>
      <c r="AKU18" s="825"/>
      <c r="AKV18" s="825"/>
      <c r="AKW18" s="825"/>
      <c r="AKX18" s="825"/>
      <c r="AKY18" s="825"/>
      <c r="AKZ18" s="825"/>
      <c r="ALA18" s="825"/>
      <c r="ALB18" s="825"/>
      <c r="ALC18" s="825"/>
      <c r="ALD18" s="825"/>
      <c r="ALE18" s="825"/>
      <c r="ALF18" s="825"/>
      <c r="ALG18" s="825"/>
      <c r="ALH18" s="825"/>
      <c r="ALI18" s="825"/>
      <c r="ALJ18" s="825"/>
      <c r="ALK18" s="825"/>
      <c r="ALL18" s="825"/>
      <c r="ALM18" s="825"/>
      <c r="ALN18" s="825"/>
      <c r="ALO18" s="825"/>
      <c r="ALP18" s="825"/>
      <c r="ALQ18" s="825"/>
      <c r="ALR18" s="825"/>
      <c r="ALS18" s="825"/>
      <c r="ALT18" s="825"/>
      <c r="ALU18" s="825"/>
      <c r="ALV18" s="825"/>
      <c r="ALW18" s="825"/>
      <c r="ALX18" s="825"/>
      <c r="ALY18" s="825"/>
      <c r="ALZ18" s="825"/>
      <c r="AMA18" s="825"/>
      <c r="AMB18" s="825"/>
      <c r="AMC18" s="825"/>
      <c r="AMD18" s="825"/>
      <c r="AME18" s="825"/>
      <c r="AMF18" s="825"/>
      <c r="AMG18" s="825"/>
      <c r="AMH18" s="825"/>
      <c r="AMI18" s="825"/>
      <c r="AMJ18" s="825"/>
      <c r="AMK18" s="825"/>
      <c r="AML18" s="825"/>
      <c r="AMM18" s="825"/>
      <c r="AMN18" s="825"/>
      <c r="AMO18" s="825"/>
      <c r="AMP18" s="825"/>
      <c r="AMQ18" s="825"/>
      <c r="AMR18" s="825"/>
      <c r="AMS18" s="825"/>
      <c r="AMT18" s="825"/>
      <c r="AMU18" s="825"/>
      <c r="AMV18" s="825"/>
      <c r="AMW18" s="825"/>
      <c r="AMX18" s="825"/>
      <c r="AMY18" s="825"/>
      <c r="AMZ18" s="825"/>
      <c r="ANA18" s="825"/>
      <c r="ANB18" s="825"/>
      <c r="ANC18" s="825"/>
      <c r="AND18" s="825"/>
      <c r="ANE18" s="825"/>
      <c r="ANF18" s="825"/>
      <c r="ANG18" s="825"/>
      <c r="ANH18" s="825"/>
      <c r="ANI18" s="825"/>
      <c r="ANJ18" s="825"/>
      <c r="ANK18" s="825"/>
      <c r="ANL18" s="825"/>
      <c r="ANM18" s="825"/>
      <c r="ANN18" s="825"/>
      <c r="ANO18" s="825"/>
      <c r="ANP18" s="825"/>
      <c r="ANQ18" s="825"/>
      <c r="ANR18" s="825"/>
      <c r="ANS18" s="825"/>
      <c r="ANT18" s="825"/>
      <c r="ANU18" s="825"/>
      <c r="ANV18" s="825"/>
      <c r="ANW18" s="825"/>
      <c r="ANX18" s="825"/>
      <c r="ANY18" s="825"/>
      <c r="ANZ18" s="825"/>
      <c r="AOA18" s="825"/>
      <c r="AOB18" s="825"/>
      <c r="AOC18" s="825"/>
      <c r="AOD18" s="825"/>
      <c r="AOE18" s="825"/>
      <c r="AOF18" s="825"/>
      <c r="AOG18" s="825"/>
      <c r="AOH18" s="825"/>
      <c r="AOI18" s="825"/>
      <c r="AOJ18" s="825"/>
      <c r="AOK18" s="825"/>
      <c r="AOL18" s="825"/>
      <c r="AOM18" s="825"/>
      <c r="AON18" s="825"/>
      <c r="AOO18" s="825"/>
      <c r="AOP18" s="825"/>
      <c r="AOQ18" s="825"/>
      <c r="AOR18" s="825"/>
      <c r="AOS18" s="825"/>
      <c r="AOT18" s="825"/>
      <c r="AOU18" s="825"/>
      <c r="AOV18" s="825"/>
      <c r="AOW18" s="825"/>
      <c r="AOX18" s="825"/>
      <c r="AOY18" s="825"/>
      <c r="AOZ18" s="825"/>
      <c r="APA18" s="825"/>
      <c r="APB18" s="825"/>
      <c r="APC18" s="825"/>
      <c r="APD18" s="825"/>
      <c r="APE18" s="825"/>
      <c r="APF18" s="825"/>
      <c r="APG18" s="825"/>
      <c r="APH18" s="825"/>
      <c r="API18" s="825"/>
      <c r="APJ18" s="825"/>
      <c r="APK18" s="825"/>
      <c r="APL18" s="825"/>
      <c r="APM18" s="825"/>
      <c r="APN18" s="825"/>
      <c r="APO18" s="825"/>
      <c r="APP18" s="825"/>
      <c r="APQ18" s="825"/>
      <c r="APR18" s="825"/>
      <c r="APS18" s="825"/>
      <c r="APT18" s="825"/>
      <c r="APU18" s="825"/>
      <c r="APV18" s="825"/>
      <c r="APW18" s="825"/>
      <c r="APX18" s="825"/>
      <c r="APY18" s="825"/>
      <c r="APZ18" s="825"/>
      <c r="AQA18" s="825"/>
      <c r="AQB18" s="825"/>
      <c r="AQC18" s="825"/>
      <c r="AQD18" s="825"/>
      <c r="AQE18" s="825"/>
      <c r="AQF18" s="825"/>
      <c r="AQG18" s="825"/>
      <c r="AQH18" s="825"/>
      <c r="AQI18" s="825"/>
      <c r="AQJ18" s="825"/>
      <c r="AQK18" s="825"/>
      <c r="AQL18" s="825"/>
      <c r="AQM18" s="825"/>
      <c r="AQN18" s="825"/>
      <c r="AQO18" s="825"/>
      <c r="AQP18" s="825"/>
      <c r="AQQ18" s="825"/>
      <c r="AQR18" s="825"/>
      <c r="AQS18" s="825"/>
      <c r="AQT18" s="825"/>
      <c r="AQU18" s="825"/>
      <c r="AQV18" s="825"/>
      <c r="AQW18" s="825"/>
      <c r="AQX18" s="825"/>
      <c r="AQY18" s="825"/>
      <c r="AQZ18" s="825"/>
      <c r="ARA18" s="825"/>
      <c r="ARB18" s="825"/>
      <c r="ARC18" s="825"/>
      <c r="ARD18" s="825"/>
      <c r="ARE18" s="825"/>
      <c r="ARF18" s="825"/>
      <c r="ARG18" s="825"/>
      <c r="ARH18" s="825"/>
      <c r="ARI18" s="825"/>
      <c r="ARJ18" s="825"/>
      <c r="ARK18" s="825"/>
      <c r="ARL18" s="825"/>
      <c r="ARM18" s="825"/>
      <c r="ARN18" s="825"/>
      <c r="ARO18" s="825"/>
      <c r="ARP18" s="825"/>
      <c r="ARQ18" s="825"/>
      <c r="ARR18" s="825"/>
      <c r="ARS18" s="825"/>
      <c r="ART18" s="825"/>
      <c r="ARU18" s="825"/>
      <c r="ARV18" s="825"/>
      <c r="ARW18" s="825"/>
      <c r="ARX18" s="825"/>
      <c r="ARY18" s="825"/>
      <c r="ARZ18" s="825"/>
      <c r="ASA18" s="825"/>
      <c r="ASB18" s="825"/>
      <c r="ASC18" s="825"/>
      <c r="ASD18" s="825"/>
      <c r="ASE18" s="825"/>
      <c r="ASF18" s="825"/>
      <c r="ASG18" s="825"/>
      <c r="ASH18" s="825"/>
      <c r="ASI18" s="825"/>
      <c r="ASJ18" s="825"/>
      <c r="ASK18" s="825"/>
      <c r="ASL18" s="825"/>
      <c r="ASM18" s="825"/>
      <c r="ASN18" s="825"/>
      <c r="ASO18" s="825"/>
      <c r="ASP18" s="825"/>
      <c r="ASQ18" s="825"/>
      <c r="ASR18" s="825"/>
      <c r="ASS18" s="825"/>
      <c r="AST18" s="825"/>
      <c r="ASU18" s="825"/>
      <c r="ASV18" s="825"/>
      <c r="ASW18" s="825"/>
      <c r="ASX18" s="825"/>
      <c r="ASY18" s="825"/>
      <c r="ASZ18" s="825"/>
      <c r="ATA18" s="825"/>
      <c r="ATB18" s="825"/>
      <c r="ATC18" s="825"/>
      <c r="ATD18" s="825"/>
      <c r="ATE18" s="825"/>
      <c r="ATF18" s="825"/>
      <c r="ATG18" s="825"/>
      <c r="ATH18" s="825"/>
      <c r="ATI18" s="825"/>
      <c r="ATJ18" s="825"/>
      <c r="ATK18" s="825"/>
      <c r="ATL18" s="825"/>
      <c r="ATM18" s="825"/>
      <c r="ATN18" s="825"/>
      <c r="ATO18" s="825"/>
      <c r="ATP18" s="825"/>
      <c r="ATQ18" s="825"/>
      <c r="ATR18" s="825"/>
      <c r="ATS18" s="825"/>
      <c r="ATT18" s="825"/>
      <c r="ATU18" s="825"/>
      <c r="ATV18" s="825"/>
      <c r="ATW18" s="825"/>
      <c r="ATX18" s="825"/>
      <c r="ATY18" s="825"/>
      <c r="ATZ18" s="825"/>
      <c r="AUA18" s="825"/>
      <c r="AUB18" s="825"/>
      <c r="AUC18" s="825"/>
      <c r="AUD18" s="825"/>
      <c r="AUE18" s="825"/>
      <c r="AUF18" s="825"/>
      <c r="AUG18" s="825"/>
      <c r="AUH18" s="825"/>
      <c r="AUI18" s="825"/>
      <c r="AUJ18" s="825"/>
      <c r="AUK18" s="825"/>
      <c r="AUL18" s="825"/>
      <c r="AUM18" s="825"/>
      <c r="AUN18" s="825"/>
      <c r="AUO18" s="825"/>
      <c r="AUP18" s="825"/>
      <c r="AUQ18" s="825"/>
      <c r="AUR18" s="825"/>
      <c r="AUS18" s="825"/>
      <c r="AUT18" s="825"/>
      <c r="AUU18" s="825"/>
      <c r="AUV18" s="825"/>
      <c r="AUW18" s="825"/>
      <c r="AUX18" s="825"/>
      <c r="AUY18" s="825"/>
      <c r="AUZ18" s="825"/>
      <c r="AVA18" s="825"/>
      <c r="AVB18" s="825"/>
      <c r="AVC18" s="825"/>
      <c r="AVD18" s="825"/>
      <c r="AVE18" s="825"/>
      <c r="AVF18" s="825"/>
      <c r="AVG18" s="825"/>
      <c r="AVH18" s="825"/>
      <c r="AVI18" s="825"/>
      <c r="AVJ18" s="825"/>
      <c r="AVK18" s="825"/>
      <c r="AVL18" s="825"/>
      <c r="AVM18" s="825"/>
      <c r="AVN18" s="825"/>
      <c r="AVO18" s="825"/>
      <c r="AVP18" s="825"/>
      <c r="AVQ18" s="825"/>
      <c r="AVR18" s="825"/>
      <c r="AVS18" s="825"/>
      <c r="AVT18" s="825"/>
      <c r="AVU18" s="825"/>
      <c r="AVV18" s="825"/>
      <c r="AVW18" s="825"/>
      <c r="AVX18" s="825"/>
      <c r="AVY18" s="825"/>
      <c r="AVZ18" s="825"/>
      <c r="AWA18" s="825"/>
      <c r="AWB18" s="825"/>
      <c r="AWC18" s="825"/>
      <c r="AWD18" s="825"/>
      <c r="AWE18" s="825"/>
      <c r="AWF18" s="825"/>
      <c r="AWG18" s="825"/>
      <c r="AWH18" s="825"/>
      <c r="AWI18" s="825"/>
      <c r="AWJ18" s="825"/>
      <c r="AWK18" s="825"/>
      <c r="AWL18" s="825"/>
      <c r="AWM18" s="825"/>
      <c r="AWN18" s="825"/>
      <c r="AWO18" s="825"/>
      <c r="AWP18" s="825"/>
      <c r="AWQ18" s="825"/>
      <c r="AWR18" s="825"/>
      <c r="AWS18" s="825"/>
      <c r="AWT18" s="825"/>
      <c r="AWU18" s="825"/>
      <c r="AWV18" s="825"/>
      <c r="AWW18" s="825"/>
      <c r="AWX18" s="825"/>
      <c r="AWY18" s="825"/>
      <c r="AWZ18" s="825"/>
      <c r="AXA18" s="825"/>
      <c r="AXB18" s="825"/>
      <c r="AXC18" s="825"/>
      <c r="AXD18" s="825"/>
      <c r="AXE18" s="825"/>
      <c r="AXF18" s="825"/>
      <c r="AXG18" s="825"/>
      <c r="AXH18" s="825"/>
      <c r="AXI18" s="825"/>
      <c r="AXJ18" s="825"/>
      <c r="AXK18" s="825"/>
      <c r="AXL18" s="825"/>
      <c r="AXM18" s="825"/>
      <c r="AXN18" s="825"/>
      <c r="AXO18" s="825"/>
      <c r="AXP18" s="825"/>
      <c r="AXQ18" s="825"/>
      <c r="AXR18" s="825"/>
      <c r="AXS18" s="825"/>
      <c r="AXT18" s="825"/>
      <c r="AXU18" s="825"/>
      <c r="AXV18" s="825"/>
      <c r="AXW18" s="825"/>
      <c r="AXX18" s="825"/>
      <c r="AXY18" s="825"/>
      <c r="AXZ18" s="825"/>
      <c r="AYA18" s="825"/>
      <c r="AYB18" s="825"/>
      <c r="AYC18" s="825"/>
      <c r="AYD18" s="825"/>
      <c r="AYE18" s="825"/>
      <c r="AYF18" s="825"/>
      <c r="AYG18" s="825"/>
      <c r="AYH18" s="825"/>
      <c r="AYI18" s="825"/>
      <c r="AYJ18" s="825"/>
      <c r="AYK18" s="825"/>
      <c r="AYL18" s="825"/>
      <c r="AYM18" s="825"/>
      <c r="AYN18" s="825"/>
      <c r="AYO18" s="825"/>
      <c r="AYP18" s="825"/>
      <c r="AYQ18" s="825"/>
      <c r="AYR18" s="825"/>
      <c r="AYS18" s="825"/>
      <c r="AYT18" s="825"/>
      <c r="AYU18" s="825"/>
      <c r="AYV18" s="825"/>
      <c r="AYW18" s="825"/>
      <c r="AYX18" s="825"/>
      <c r="AYY18" s="825"/>
      <c r="AYZ18" s="825"/>
      <c r="AZA18" s="825"/>
      <c r="AZB18" s="825"/>
      <c r="AZC18" s="825"/>
      <c r="AZD18" s="825"/>
      <c r="AZE18" s="825"/>
      <c r="AZF18" s="825"/>
      <c r="AZG18" s="825"/>
      <c r="AZH18" s="825"/>
      <c r="AZI18" s="825"/>
      <c r="AZJ18" s="825"/>
      <c r="AZK18" s="825"/>
      <c r="AZL18" s="825"/>
      <c r="AZM18" s="825"/>
      <c r="AZN18" s="825"/>
      <c r="AZO18" s="825"/>
      <c r="AZP18" s="825"/>
      <c r="AZQ18" s="825"/>
      <c r="AZR18" s="825"/>
      <c r="AZS18" s="825"/>
      <c r="AZT18" s="825"/>
      <c r="AZU18" s="825"/>
      <c r="AZV18" s="825"/>
      <c r="AZW18" s="825"/>
      <c r="AZX18" s="825"/>
      <c r="AZY18" s="825"/>
      <c r="AZZ18" s="825"/>
      <c r="BAA18" s="825"/>
      <c r="BAB18" s="825"/>
      <c r="BAC18" s="825"/>
      <c r="BAD18" s="825"/>
      <c r="BAE18" s="825"/>
      <c r="BAF18" s="825"/>
      <c r="BAG18" s="825"/>
      <c r="BAH18" s="825"/>
      <c r="BAI18" s="825"/>
      <c r="BAJ18" s="825"/>
      <c r="BAK18" s="825"/>
      <c r="BAL18" s="825"/>
      <c r="BAM18" s="825"/>
      <c r="BAN18" s="825"/>
      <c r="BAO18" s="825"/>
      <c r="BAP18" s="825"/>
      <c r="BAQ18" s="825"/>
      <c r="BAR18" s="825"/>
      <c r="BAS18" s="825"/>
      <c r="BAT18" s="825"/>
      <c r="BAU18" s="825"/>
      <c r="BAV18" s="825"/>
      <c r="BAW18" s="825"/>
      <c r="BAX18" s="825"/>
      <c r="BAY18" s="825"/>
      <c r="BAZ18" s="825"/>
      <c r="BBA18" s="825"/>
      <c r="BBB18" s="825"/>
      <c r="BBC18" s="825"/>
      <c r="BBD18" s="825"/>
      <c r="BBE18" s="825"/>
      <c r="BBF18" s="825"/>
      <c r="BBG18" s="825"/>
      <c r="BBH18" s="825"/>
      <c r="BBI18" s="825"/>
      <c r="BBJ18" s="825"/>
      <c r="BBK18" s="825"/>
      <c r="BBL18" s="825"/>
      <c r="BBM18" s="825"/>
      <c r="BBN18" s="825"/>
      <c r="BBO18" s="825"/>
      <c r="BBP18" s="825"/>
      <c r="BBQ18" s="825"/>
      <c r="BBR18" s="825"/>
      <c r="BBS18" s="825"/>
      <c r="BBT18" s="825"/>
      <c r="BBU18" s="825"/>
      <c r="BBV18" s="825"/>
      <c r="BBW18" s="825"/>
      <c r="BBX18" s="825"/>
      <c r="BBY18" s="825"/>
      <c r="BBZ18" s="825"/>
      <c r="BCA18" s="825"/>
      <c r="BCB18" s="825"/>
      <c r="BCC18" s="825"/>
      <c r="BCD18" s="825"/>
      <c r="BCE18" s="825"/>
      <c r="BCF18" s="825"/>
      <c r="BCG18" s="825"/>
      <c r="BCH18" s="825"/>
      <c r="BCI18" s="825"/>
      <c r="BCJ18" s="825"/>
      <c r="BCK18" s="825"/>
      <c r="BCL18" s="825"/>
      <c r="BCM18" s="825"/>
      <c r="BCN18" s="825"/>
      <c r="BCO18" s="825"/>
      <c r="BCP18" s="825"/>
      <c r="BCQ18" s="825"/>
      <c r="BCR18" s="825"/>
      <c r="BCS18" s="825"/>
      <c r="BCT18" s="825"/>
      <c r="BCU18" s="825"/>
      <c r="BCV18" s="825"/>
      <c r="BCW18" s="825"/>
      <c r="BCX18" s="825"/>
      <c r="BCY18" s="825"/>
      <c r="BCZ18" s="825"/>
      <c r="BDA18" s="825"/>
      <c r="BDB18" s="825"/>
      <c r="BDC18" s="825"/>
      <c r="BDD18" s="825"/>
      <c r="BDE18" s="825"/>
      <c r="BDF18" s="825"/>
      <c r="BDG18" s="825"/>
      <c r="BDH18" s="825"/>
      <c r="BDI18" s="825"/>
      <c r="BDJ18" s="825"/>
      <c r="BDK18" s="825"/>
      <c r="BDL18" s="825"/>
      <c r="BDM18" s="825"/>
      <c r="BDN18" s="825"/>
      <c r="BDO18" s="825"/>
      <c r="BDP18" s="825"/>
      <c r="BDQ18" s="825"/>
      <c r="BDR18" s="825"/>
      <c r="BDS18" s="825"/>
      <c r="BDT18" s="825"/>
      <c r="BDU18" s="825"/>
      <c r="BDV18" s="825"/>
      <c r="BDW18" s="825"/>
      <c r="BDX18" s="825"/>
      <c r="BDY18" s="825"/>
      <c r="BDZ18" s="825"/>
      <c r="BEA18" s="825"/>
      <c r="BEB18" s="825"/>
      <c r="BEC18" s="825"/>
      <c r="BED18" s="825"/>
      <c r="BEE18" s="825"/>
      <c r="BEF18" s="825"/>
      <c r="BEG18" s="825"/>
      <c r="BEH18" s="825"/>
      <c r="BEI18" s="825"/>
      <c r="BEJ18" s="825"/>
      <c r="BEK18" s="825"/>
      <c r="BEL18" s="825"/>
      <c r="BEM18" s="825"/>
      <c r="BEN18" s="825"/>
      <c r="BEO18" s="825"/>
      <c r="BEP18" s="825"/>
      <c r="BEQ18" s="825"/>
      <c r="BER18" s="825"/>
      <c r="BES18" s="825"/>
      <c r="BET18" s="825"/>
      <c r="BEU18" s="825"/>
      <c r="BEV18" s="825"/>
      <c r="BEW18" s="825"/>
      <c r="BEX18" s="825"/>
      <c r="BEY18" s="825"/>
      <c r="BEZ18" s="825"/>
      <c r="BFA18" s="825"/>
      <c r="BFB18" s="825"/>
      <c r="BFC18" s="825"/>
      <c r="BFD18" s="825"/>
      <c r="BFE18" s="825"/>
      <c r="BFF18" s="825"/>
      <c r="BFG18" s="825"/>
      <c r="BFH18" s="825"/>
      <c r="BFI18" s="825"/>
      <c r="BFJ18" s="825"/>
      <c r="BFK18" s="825"/>
      <c r="BFL18" s="825"/>
      <c r="BFM18" s="825"/>
      <c r="BFN18" s="825"/>
      <c r="BFO18" s="825"/>
      <c r="BFP18" s="825"/>
      <c r="BFQ18" s="825"/>
      <c r="BFR18" s="825"/>
      <c r="BFS18" s="825"/>
      <c r="BFT18" s="825"/>
      <c r="BFU18" s="825"/>
      <c r="BFV18" s="825"/>
      <c r="BFW18" s="825"/>
      <c r="BFX18" s="825"/>
      <c r="BFY18" s="825"/>
      <c r="BFZ18" s="825"/>
      <c r="BGA18" s="825"/>
      <c r="BGB18" s="825"/>
      <c r="BGC18" s="825"/>
      <c r="BGD18" s="825"/>
      <c r="BGE18" s="825"/>
      <c r="BGF18" s="825"/>
      <c r="BGG18" s="825"/>
      <c r="BGH18" s="825"/>
      <c r="BGI18" s="825"/>
      <c r="BGJ18" s="825"/>
      <c r="BGK18" s="825"/>
      <c r="BGL18" s="825"/>
      <c r="BGM18" s="825"/>
      <c r="BGN18" s="825"/>
      <c r="BGO18" s="825"/>
      <c r="BGP18" s="825"/>
      <c r="BGQ18" s="825"/>
      <c r="BGR18" s="825"/>
      <c r="BGS18" s="825"/>
      <c r="BGT18" s="825"/>
      <c r="BGU18" s="825"/>
      <c r="BGV18" s="825"/>
      <c r="BGW18" s="825"/>
      <c r="BGX18" s="825"/>
      <c r="BGY18" s="825"/>
      <c r="BGZ18" s="825"/>
      <c r="BHA18" s="825"/>
      <c r="BHB18" s="825"/>
      <c r="BHC18" s="825"/>
      <c r="BHD18" s="825"/>
      <c r="BHE18" s="825"/>
      <c r="BHF18" s="825"/>
      <c r="BHG18" s="825"/>
      <c r="BHH18" s="825"/>
      <c r="BHI18" s="825"/>
      <c r="BHJ18" s="825"/>
      <c r="BHK18" s="825"/>
      <c r="BHL18" s="825"/>
      <c r="BHM18" s="825"/>
      <c r="BHN18" s="825"/>
      <c r="BHO18" s="825"/>
      <c r="BHP18" s="825"/>
      <c r="BHQ18" s="825"/>
      <c r="BHR18" s="825"/>
      <c r="BHS18" s="825"/>
      <c r="BHT18" s="825"/>
      <c r="BHU18" s="825"/>
      <c r="BHV18" s="825"/>
      <c r="BHW18" s="825"/>
      <c r="BHX18" s="825"/>
      <c r="BHY18" s="825"/>
      <c r="BHZ18" s="825"/>
      <c r="BIA18" s="825"/>
      <c r="BIB18" s="825"/>
      <c r="BIC18" s="825"/>
      <c r="BID18" s="825"/>
      <c r="BIE18" s="825"/>
      <c r="BIF18" s="825"/>
      <c r="BIG18" s="825"/>
      <c r="BIH18" s="825"/>
      <c r="BII18" s="825"/>
      <c r="BIJ18" s="825"/>
      <c r="BIK18" s="825"/>
      <c r="BIL18" s="825"/>
      <c r="BIM18" s="825"/>
      <c r="BIN18" s="825"/>
      <c r="BIO18" s="825"/>
      <c r="BIP18" s="825"/>
      <c r="BIQ18" s="825"/>
      <c r="BIR18" s="825"/>
      <c r="BIS18" s="825"/>
      <c r="BIT18" s="825"/>
      <c r="BIU18" s="825"/>
      <c r="BIV18" s="825"/>
      <c r="BIW18" s="825"/>
      <c r="BIX18" s="825"/>
      <c r="BIY18" s="825"/>
      <c r="BIZ18" s="825"/>
      <c r="BJA18" s="825"/>
      <c r="BJB18" s="825"/>
      <c r="BJC18" s="825"/>
      <c r="BJD18" s="825"/>
      <c r="BJE18" s="825"/>
      <c r="BJF18" s="825"/>
      <c r="BJG18" s="825"/>
      <c r="BJH18" s="825"/>
      <c r="BJI18" s="825"/>
      <c r="BJJ18" s="825"/>
      <c r="BJK18" s="825"/>
      <c r="BJL18" s="825"/>
      <c r="BJM18" s="825"/>
      <c r="BJN18" s="825"/>
      <c r="BJO18" s="825"/>
      <c r="BJP18" s="825"/>
      <c r="BJQ18" s="825"/>
      <c r="BJR18" s="825"/>
      <c r="BJS18" s="825"/>
      <c r="BJT18" s="825"/>
      <c r="BJU18" s="825"/>
      <c r="BJV18" s="825"/>
      <c r="BJW18" s="825"/>
      <c r="BJX18" s="825"/>
      <c r="BJY18" s="825"/>
      <c r="BJZ18" s="825"/>
      <c r="BKA18" s="825"/>
      <c r="BKB18" s="825"/>
      <c r="BKC18" s="825"/>
      <c r="BKD18" s="825"/>
      <c r="BKE18" s="825"/>
      <c r="BKF18" s="825"/>
      <c r="BKG18" s="825"/>
      <c r="BKH18" s="825"/>
      <c r="BKI18" s="825"/>
      <c r="BKJ18" s="825"/>
      <c r="BKK18" s="825"/>
      <c r="BKL18" s="825"/>
      <c r="BKM18" s="825"/>
      <c r="BKN18" s="825"/>
      <c r="BKO18" s="825"/>
      <c r="BKP18" s="825"/>
      <c r="BKQ18" s="825"/>
      <c r="BKR18" s="825"/>
      <c r="BKS18" s="825"/>
      <c r="BKT18" s="825"/>
      <c r="BKU18" s="825"/>
      <c r="BKV18" s="825"/>
      <c r="BKW18" s="825"/>
      <c r="BKX18" s="825"/>
      <c r="BKY18" s="825"/>
      <c r="BKZ18" s="825"/>
      <c r="BLA18" s="825"/>
      <c r="BLB18" s="825"/>
      <c r="BLC18" s="825"/>
      <c r="BLD18" s="825"/>
      <c r="BLE18" s="825"/>
      <c r="BLF18" s="825"/>
      <c r="BLG18" s="825"/>
      <c r="BLH18" s="825"/>
      <c r="BLI18" s="825"/>
      <c r="BLJ18" s="825"/>
      <c r="BLK18" s="825"/>
      <c r="BLL18" s="825"/>
      <c r="BLM18" s="825"/>
      <c r="BLN18" s="825"/>
      <c r="BLO18" s="825"/>
      <c r="BLP18" s="825"/>
      <c r="BLQ18" s="825"/>
      <c r="BLR18" s="825"/>
      <c r="BLS18" s="825"/>
      <c r="BLT18" s="825"/>
      <c r="BLU18" s="825"/>
      <c r="BLV18" s="825"/>
      <c r="BLW18" s="825"/>
      <c r="BLX18" s="825"/>
      <c r="BLY18" s="825"/>
      <c r="BLZ18" s="825"/>
      <c r="BMA18" s="825"/>
      <c r="BMB18" s="825"/>
      <c r="BMC18" s="825"/>
      <c r="BMD18" s="825"/>
      <c r="BME18" s="825"/>
      <c r="BMF18" s="825"/>
      <c r="BMG18" s="825"/>
      <c r="BMH18" s="825"/>
      <c r="BMI18" s="825"/>
      <c r="BMJ18" s="825"/>
      <c r="BMK18" s="825"/>
      <c r="BML18" s="825"/>
      <c r="BMM18" s="825"/>
      <c r="BMN18" s="825"/>
      <c r="BMO18" s="825"/>
      <c r="BMP18" s="825"/>
      <c r="BMQ18" s="825"/>
      <c r="BMR18" s="825"/>
      <c r="BMS18" s="825"/>
      <c r="BMT18" s="825"/>
      <c r="BMU18" s="825"/>
      <c r="BMV18" s="825"/>
      <c r="BMW18" s="825"/>
      <c r="BMX18" s="825"/>
      <c r="BMY18" s="825"/>
      <c r="BMZ18" s="825"/>
      <c r="BNA18" s="825"/>
      <c r="BNB18" s="825"/>
      <c r="BNC18" s="825"/>
      <c r="BND18" s="825"/>
      <c r="BNE18" s="825"/>
      <c r="BNF18" s="825"/>
      <c r="BNG18" s="825"/>
      <c r="BNH18" s="825"/>
      <c r="BNI18" s="825"/>
      <c r="BNJ18" s="825"/>
      <c r="BNK18" s="825"/>
      <c r="BNL18" s="825"/>
      <c r="BNM18" s="825"/>
      <c r="BNN18" s="825"/>
      <c r="BNO18" s="825"/>
      <c r="BNP18" s="825"/>
      <c r="BNQ18" s="825"/>
      <c r="BNR18" s="825"/>
      <c r="BNS18" s="825"/>
      <c r="BNT18" s="825"/>
      <c r="BNU18" s="825"/>
      <c r="BNV18" s="825"/>
      <c r="BNW18" s="825"/>
      <c r="BNX18" s="825"/>
      <c r="BNY18" s="825"/>
      <c r="BNZ18" s="825"/>
      <c r="BOA18" s="825"/>
      <c r="BOB18" s="825"/>
      <c r="BOC18" s="825"/>
      <c r="BOD18" s="825"/>
      <c r="BOE18" s="825"/>
      <c r="BOF18" s="825"/>
      <c r="BOG18" s="825"/>
      <c r="BOH18" s="825"/>
      <c r="BOI18" s="825"/>
      <c r="BOJ18" s="825"/>
      <c r="BOK18" s="825"/>
      <c r="BOL18" s="825"/>
      <c r="BOM18" s="825"/>
      <c r="BON18" s="825"/>
      <c r="BOO18" s="825"/>
      <c r="BOP18" s="825"/>
      <c r="BOQ18" s="825"/>
      <c r="BOR18" s="825"/>
      <c r="BOS18" s="825"/>
      <c r="BOT18" s="825"/>
      <c r="BOU18" s="825"/>
      <c r="BOV18" s="825"/>
      <c r="BOW18" s="825"/>
      <c r="BOX18" s="825"/>
      <c r="BOY18" s="825"/>
      <c r="BOZ18" s="825"/>
      <c r="BPA18" s="825"/>
      <c r="BPB18" s="825"/>
      <c r="BPC18" s="825"/>
      <c r="BPD18" s="825"/>
      <c r="BPE18" s="825"/>
      <c r="BPF18" s="825"/>
      <c r="BPG18" s="825"/>
      <c r="BPH18" s="825"/>
      <c r="BPI18" s="825"/>
      <c r="BPJ18" s="825"/>
      <c r="BPK18" s="825"/>
      <c r="BPL18" s="825"/>
      <c r="BPM18" s="825"/>
      <c r="BPN18" s="825"/>
      <c r="BPO18" s="825"/>
      <c r="BPP18" s="825"/>
      <c r="BPQ18" s="825"/>
      <c r="BPR18" s="825"/>
      <c r="BPS18" s="825"/>
      <c r="BPT18" s="825"/>
      <c r="BPU18" s="825"/>
      <c r="BPV18" s="825"/>
      <c r="BPW18" s="825"/>
      <c r="BPX18" s="825"/>
      <c r="BPY18" s="825"/>
      <c r="BPZ18" s="825"/>
      <c r="BQA18" s="825"/>
      <c r="BQB18" s="825"/>
      <c r="BQC18" s="825"/>
      <c r="BQD18" s="825"/>
      <c r="BQE18" s="825"/>
      <c r="BQF18" s="825"/>
      <c r="BQG18" s="825"/>
      <c r="BQH18" s="825"/>
      <c r="BQI18" s="825"/>
      <c r="BQJ18" s="825"/>
      <c r="BQK18" s="825"/>
      <c r="BQL18" s="825"/>
      <c r="BQM18" s="825"/>
      <c r="BQN18" s="825"/>
      <c r="BQO18" s="825"/>
      <c r="BQP18" s="825"/>
      <c r="BQQ18" s="825"/>
      <c r="BQR18" s="825"/>
      <c r="BQS18" s="825"/>
      <c r="BQT18" s="825"/>
      <c r="BQU18" s="825"/>
      <c r="BQV18" s="825"/>
      <c r="BQW18" s="825"/>
      <c r="BQX18" s="825"/>
      <c r="BQY18" s="825"/>
      <c r="BQZ18" s="825"/>
      <c r="BRA18" s="825"/>
      <c r="BRB18" s="825"/>
      <c r="BRC18" s="825"/>
      <c r="BRD18" s="825"/>
      <c r="BRE18" s="825"/>
      <c r="BRF18" s="825"/>
      <c r="BRG18" s="825"/>
      <c r="BRH18" s="825"/>
      <c r="BRI18" s="825"/>
      <c r="BRJ18" s="825"/>
      <c r="BRK18" s="825"/>
      <c r="BRL18" s="825"/>
      <c r="BRM18" s="825"/>
      <c r="BRN18" s="825"/>
      <c r="BRO18" s="825"/>
      <c r="BRP18" s="825"/>
      <c r="BRQ18" s="825"/>
      <c r="BRR18" s="825"/>
      <c r="BRS18" s="825"/>
      <c r="BRT18" s="825"/>
      <c r="BRU18" s="825"/>
      <c r="BRV18" s="825"/>
      <c r="BRW18" s="825"/>
      <c r="BRX18" s="825"/>
      <c r="BRY18" s="825"/>
      <c r="BRZ18" s="825"/>
      <c r="BSA18" s="825"/>
      <c r="BSB18" s="825"/>
      <c r="BSC18" s="825"/>
      <c r="BSD18" s="825"/>
      <c r="BSE18" s="825"/>
      <c r="BSF18" s="825"/>
      <c r="BSG18" s="825"/>
      <c r="BSH18" s="825"/>
      <c r="BSI18" s="825"/>
      <c r="BSJ18" s="825"/>
      <c r="BSK18" s="825"/>
      <c r="BSL18" s="825"/>
      <c r="BSM18" s="825"/>
      <c r="BSN18" s="825"/>
      <c r="BSO18" s="825"/>
      <c r="BSP18" s="825"/>
      <c r="BSQ18" s="825"/>
      <c r="BSR18" s="825"/>
      <c r="BSS18" s="825"/>
      <c r="BST18" s="825"/>
      <c r="BSU18" s="825"/>
      <c r="BSV18" s="825"/>
      <c r="BSW18" s="825"/>
      <c r="BSX18" s="825"/>
      <c r="BSY18" s="825"/>
      <c r="BSZ18" s="825"/>
      <c r="BTA18" s="825"/>
      <c r="BTB18" s="825"/>
      <c r="BTC18" s="825"/>
      <c r="BTD18" s="825"/>
      <c r="BTE18" s="825"/>
      <c r="BTF18" s="825"/>
      <c r="BTG18" s="825"/>
      <c r="BTH18" s="825"/>
      <c r="BTI18" s="825"/>
      <c r="BTJ18" s="825"/>
      <c r="BTK18" s="825"/>
      <c r="BTL18" s="825"/>
      <c r="BTM18" s="825"/>
      <c r="BTN18" s="825"/>
      <c r="BTO18" s="825"/>
      <c r="BTP18" s="825"/>
      <c r="BTQ18" s="825"/>
      <c r="BTR18" s="825"/>
      <c r="BTS18" s="825"/>
      <c r="BTT18" s="825"/>
      <c r="BTU18" s="825"/>
      <c r="BTV18" s="825"/>
      <c r="BTW18" s="825"/>
      <c r="BTX18" s="825"/>
      <c r="BTY18" s="825"/>
      <c r="BTZ18" s="825"/>
      <c r="BUA18" s="825"/>
      <c r="BUB18" s="825"/>
      <c r="BUC18" s="825"/>
      <c r="BUD18" s="825"/>
      <c r="BUE18" s="825"/>
      <c r="BUF18" s="825"/>
      <c r="BUG18" s="825"/>
      <c r="BUH18" s="825"/>
      <c r="BUI18" s="825"/>
      <c r="BUJ18" s="825"/>
      <c r="BUK18" s="825"/>
      <c r="BUL18" s="825"/>
      <c r="BUM18" s="825"/>
      <c r="BUN18" s="825"/>
      <c r="BUO18" s="825"/>
      <c r="BUP18" s="825"/>
      <c r="BUQ18" s="825"/>
      <c r="BUR18" s="825"/>
      <c r="BUS18" s="825"/>
      <c r="BUT18" s="825"/>
      <c r="BUU18" s="825"/>
      <c r="BUV18" s="825"/>
      <c r="BUW18" s="825"/>
      <c r="BUX18" s="825"/>
      <c r="BUY18" s="825"/>
      <c r="BUZ18" s="825"/>
      <c r="BVA18" s="825"/>
      <c r="BVB18" s="825"/>
      <c r="BVC18" s="825"/>
      <c r="BVD18" s="825"/>
      <c r="BVE18" s="825"/>
      <c r="BVF18" s="825"/>
      <c r="BVG18" s="825"/>
      <c r="BVH18" s="825"/>
      <c r="BVI18" s="825"/>
      <c r="BVJ18" s="825"/>
      <c r="BVK18" s="825"/>
      <c r="BVL18" s="825"/>
      <c r="BVM18" s="825"/>
      <c r="BVN18" s="825"/>
      <c r="BVO18" s="825"/>
      <c r="BVP18" s="825"/>
      <c r="BVQ18" s="825"/>
      <c r="BVR18" s="825"/>
      <c r="BVS18" s="825"/>
      <c r="BVT18" s="825"/>
      <c r="BVU18" s="825"/>
      <c r="BVV18" s="825"/>
      <c r="BVW18" s="825"/>
      <c r="BVX18" s="825"/>
      <c r="BVY18" s="825"/>
      <c r="BVZ18" s="825"/>
      <c r="BWA18" s="825"/>
      <c r="BWB18" s="825"/>
      <c r="BWC18" s="825"/>
      <c r="BWD18" s="825"/>
      <c r="BWE18" s="825"/>
      <c r="BWF18" s="825"/>
      <c r="BWG18" s="825"/>
      <c r="BWH18" s="825"/>
      <c r="BWI18" s="825"/>
      <c r="BWJ18" s="825"/>
      <c r="BWK18" s="825"/>
      <c r="BWL18" s="825"/>
      <c r="BWM18" s="825"/>
      <c r="BWN18" s="825"/>
      <c r="BWO18" s="825"/>
      <c r="BWP18" s="825"/>
      <c r="BWQ18" s="825"/>
      <c r="BWR18" s="825"/>
      <c r="BWS18" s="825"/>
      <c r="BWT18" s="825"/>
      <c r="BWU18" s="825"/>
      <c r="BWV18" s="825"/>
      <c r="BWW18" s="825"/>
      <c r="BWX18" s="825"/>
      <c r="BWY18" s="825"/>
      <c r="BWZ18" s="825"/>
      <c r="BXA18" s="825"/>
      <c r="BXB18" s="825"/>
      <c r="BXC18" s="825"/>
      <c r="BXD18" s="825"/>
      <c r="BXE18" s="825"/>
      <c r="BXF18" s="825"/>
      <c r="BXG18" s="825"/>
      <c r="BXH18" s="825"/>
      <c r="BXI18" s="825"/>
      <c r="BXJ18" s="825"/>
      <c r="BXK18" s="825"/>
      <c r="BXL18" s="825"/>
      <c r="BXM18" s="825"/>
      <c r="BXN18" s="825"/>
      <c r="BXO18" s="825"/>
      <c r="BXP18" s="825"/>
      <c r="BXQ18" s="825"/>
      <c r="BXR18" s="825"/>
      <c r="BXS18" s="825"/>
      <c r="BXT18" s="825"/>
      <c r="BXU18" s="825"/>
      <c r="BXV18" s="825"/>
      <c r="BXW18" s="825"/>
      <c r="BXX18" s="825"/>
      <c r="BXY18" s="825"/>
      <c r="BXZ18" s="825"/>
      <c r="BYA18" s="825"/>
      <c r="BYB18" s="825"/>
      <c r="BYC18" s="825"/>
      <c r="BYD18" s="825"/>
      <c r="BYE18" s="825"/>
      <c r="BYF18" s="825"/>
      <c r="BYG18" s="825"/>
      <c r="BYH18" s="825"/>
      <c r="BYI18" s="825"/>
      <c r="BYJ18" s="825"/>
      <c r="BYK18" s="825"/>
      <c r="BYL18" s="825"/>
      <c r="BYM18" s="825"/>
      <c r="BYN18" s="825"/>
      <c r="BYO18" s="825"/>
      <c r="BYP18" s="825"/>
      <c r="BYQ18" s="825"/>
      <c r="BYR18" s="825"/>
      <c r="BYS18" s="825"/>
      <c r="BYT18" s="825"/>
      <c r="BYU18" s="825"/>
      <c r="BYV18" s="825"/>
      <c r="BYW18" s="825"/>
      <c r="BYX18" s="825"/>
      <c r="BYY18" s="825"/>
      <c r="BYZ18" s="825"/>
      <c r="BZA18" s="825"/>
      <c r="BZB18" s="825"/>
      <c r="BZC18" s="825"/>
      <c r="BZD18" s="825"/>
      <c r="BZE18" s="825"/>
      <c r="BZF18" s="825"/>
      <c r="BZG18" s="825"/>
      <c r="BZH18" s="825"/>
      <c r="BZI18" s="825"/>
      <c r="BZJ18" s="825"/>
      <c r="BZK18" s="825"/>
      <c r="BZL18" s="825"/>
      <c r="BZM18" s="825"/>
      <c r="BZN18" s="825"/>
      <c r="BZO18" s="825"/>
      <c r="BZP18" s="825"/>
      <c r="BZQ18" s="825"/>
      <c r="BZR18" s="825"/>
      <c r="BZS18" s="825"/>
      <c r="BZT18" s="825"/>
      <c r="BZU18" s="825"/>
      <c r="BZV18" s="825"/>
      <c r="BZW18" s="825"/>
      <c r="BZX18" s="825"/>
      <c r="BZY18" s="825"/>
      <c r="BZZ18" s="825"/>
      <c r="CAA18" s="825"/>
      <c r="CAB18" s="825"/>
      <c r="CAC18" s="825"/>
      <c r="CAD18" s="825"/>
      <c r="CAE18" s="825"/>
      <c r="CAF18" s="825"/>
      <c r="CAG18" s="825"/>
      <c r="CAH18" s="825"/>
      <c r="CAI18" s="825"/>
      <c r="CAJ18" s="825"/>
      <c r="CAK18" s="825"/>
      <c r="CAL18" s="825"/>
      <c r="CAM18" s="825"/>
      <c r="CAN18" s="825"/>
      <c r="CAO18" s="825"/>
      <c r="CAP18" s="825"/>
      <c r="CAQ18" s="825"/>
      <c r="CAR18" s="825"/>
      <c r="CAS18" s="825"/>
      <c r="CAT18" s="825"/>
      <c r="CAU18" s="825"/>
      <c r="CAV18" s="825"/>
      <c r="CAW18" s="825"/>
      <c r="CAX18" s="825"/>
      <c r="CAY18" s="825"/>
      <c r="CAZ18" s="825"/>
      <c r="CBA18" s="825"/>
      <c r="CBB18" s="825"/>
      <c r="CBC18" s="825"/>
      <c r="CBD18" s="825"/>
      <c r="CBE18" s="825"/>
      <c r="CBF18" s="825"/>
      <c r="CBG18" s="825"/>
      <c r="CBH18" s="825"/>
      <c r="CBI18" s="825"/>
      <c r="CBJ18" s="825"/>
      <c r="CBK18" s="825"/>
      <c r="CBL18" s="825"/>
      <c r="CBM18" s="825"/>
      <c r="CBN18" s="825"/>
      <c r="CBO18" s="825"/>
      <c r="CBP18" s="825"/>
      <c r="CBQ18" s="825"/>
      <c r="CBR18" s="825"/>
      <c r="CBS18" s="825"/>
      <c r="CBT18" s="825"/>
      <c r="CBU18" s="825"/>
      <c r="CBV18" s="825"/>
      <c r="CBW18" s="825"/>
      <c r="CBX18" s="825"/>
      <c r="CBY18" s="825"/>
      <c r="CBZ18" s="825"/>
      <c r="CCA18" s="825"/>
      <c r="CCB18" s="825"/>
      <c r="CCC18" s="825"/>
      <c r="CCD18" s="825"/>
      <c r="CCE18" s="825"/>
      <c r="CCF18" s="825"/>
      <c r="CCG18" s="825"/>
      <c r="CCH18" s="825"/>
      <c r="CCI18" s="825"/>
      <c r="CCJ18" s="825"/>
      <c r="CCK18" s="825"/>
      <c r="CCL18" s="825"/>
      <c r="CCM18" s="825"/>
      <c r="CCN18" s="825"/>
      <c r="CCO18" s="825"/>
      <c r="CCP18" s="825"/>
      <c r="CCQ18" s="825"/>
      <c r="CCR18" s="825"/>
      <c r="CCS18" s="825"/>
      <c r="CCT18" s="825"/>
      <c r="CCU18" s="825"/>
      <c r="CCV18" s="825"/>
      <c r="CCW18" s="825"/>
      <c r="CCX18" s="825"/>
      <c r="CCY18" s="825"/>
      <c r="CCZ18" s="825"/>
      <c r="CDA18" s="825"/>
      <c r="CDB18" s="825"/>
      <c r="CDC18" s="825"/>
      <c r="CDD18" s="825"/>
      <c r="CDE18" s="825"/>
      <c r="CDF18" s="825"/>
      <c r="CDG18" s="825"/>
      <c r="CDH18" s="825"/>
      <c r="CDI18" s="825"/>
      <c r="CDJ18" s="825"/>
      <c r="CDK18" s="825"/>
      <c r="CDL18" s="825"/>
      <c r="CDM18" s="825"/>
      <c r="CDN18" s="825"/>
      <c r="CDO18" s="825"/>
      <c r="CDP18" s="825"/>
      <c r="CDQ18" s="825"/>
      <c r="CDR18" s="825"/>
      <c r="CDS18" s="825"/>
      <c r="CDT18" s="825"/>
      <c r="CDU18" s="825"/>
      <c r="CDV18" s="825"/>
      <c r="CDW18" s="825"/>
      <c r="CDX18" s="825"/>
      <c r="CDY18" s="825"/>
      <c r="CDZ18" s="825"/>
      <c r="CEA18" s="825"/>
      <c r="CEB18" s="825"/>
      <c r="CEC18" s="825"/>
      <c r="CED18" s="825"/>
      <c r="CEE18" s="825"/>
      <c r="CEF18" s="825"/>
      <c r="CEG18" s="825"/>
      <c r="CEH18" s="825"/>
      <c r="CEI18" s="825"/>
      <c r="CEJ18" s="825"/>
      <c r="CEK18" s="825"/>
      <c r="CEL18" s="825"/>
      <c r="CEM18" s="825"/>
      <c r="CEN18" s="825"/>
      <c r="CEO18" s="825"/>
      <c r="CEP18" s="825"/>
      <c r="CEQ18" s="825"/>
      <c r="CER18" s="825"/>
      <c r="CES18" s="825"/>
      <c r="CET18" s="825"/>
      <c r="CEU18" s="825"/>
      <c r="CEV18" s="825"/>
      <c r="CEW18" s="825"/>
      <c r="CEX18" s="825"/>
      <c r="CEY18" s="825"/>
      <c r="CEZ18" s="825"/>
      <c r="CFA18" s="825"/>
      <c r="CFB18" s="825"/>
      <c r="CFC18" s="825"/>
      <c r="CFD18" s="825"/>
      <c r="CFE18" s="825"/>
      <c r="CFF18" s="825"/>
      <c r="CFG18" s="825"/>
      <c r="CFH18" s="825"/>
      <c r="CFI18" s="825"/>
      <c r="CFJ18" s="825"/>
      <c r="CFK18" s="825"/>
      <c r="CFL18" s="825"/>
      <c r="CFM18" s="825"/>
      <c r="CFN18" s="825"/>
      <c r="CFO18" s="825"/>
      <c r="CFP18" s="825"/>
      <c r="CFQ18" s="825"/>
      <c r="CFR18" s="825"/>
      <c r="CFS18" s="825"/>
      <c r="CFT18" s="825"/>
      <c r="CFU18" s="825"/>
      <c r="CFV18" s="825"/>
      <c r="CFW18" s="825"/>
      <c r="CFX18" s="825"/>
      <c r="CFY18" s="825"/>
      <c r="CFZ18" s="825"/>
      <c r="CGA18" s="825"/>
      <c r="CGB18" s="825"/>
      <c r="CGC18" s="825"/>
      <c r="CGD18" s="825"/>
      <c r="CGE18" s="825"/>
      <c r="CGF18" s="825"/>
      <c r="CGG18" s="825"/>
      <c r="CGH18" s="825"/>
      <c r="CGI18" s="825"/>
      <c r="CGJ18" s="825"/>
      <c r="CGK18" s="825"/>
      <c r="CGL18" s="825"/>
      <c r="CGM18" s="825"/>
      <c r="CGN18" s="825"/>
      <c r="CGO18" s="825"/>
      <c r="CGP18" s="825"/>
      <c r="CGQ18" s="825"/>
      <c r="CGR18" s="825"/>
      <c r="CGS18" s="825"/>
      <c r="CGT18" s="825"/>
      <c r="CGU18" s="825"/>
      <c r="CGV18" s="825"/>
      <c r="CGW18" s="825"/>
      <c r="CGX18" s="825"/>
      <c r="CGY18" s="825"/>
      <c r="CGZ18" s="825"/>
      <c r="CHA18" s="825"/>
      <c r="CHB18" s="825"/>
      <c r="CHC18" s="825"/>
      <c r="CHD18" s="825"/>
      <c r="CHE18" s="825"/>
      <c r="CHF18" s="825"/>
      <c r="CHG18" s="825"/>
      <c r="CHH18" s="825"/>
      <c r="CHI18" s="825"/>
      <c r="CHJ18" s="825"/>
      <c r="CHK18" s="825"/>
      <c r="CHL18" s="825"/>
      <c r="CHM18" s="825"/>
      <c r="CHN18" s="825"/>
      <c r="CHO18" s="825"/>
      <c r="CHP18" s="825"/>
      <c r="CHQ18" s="825"/>
      <c r="CHR18" s="825"/>
      <c r="CHS18" s="825"/>
      <c r="CHT18" s="825"/>
      <c r="CHU18" s="825"/>
      <c r="CHV18" s="825"/>
      <c r="CHW18" s="825"/>
      <c r="CHX18" s="825"/>
      <c r="CHY18" s="825"/>
      <c r="CHZ18" s="825"/>
      <c r="CIA18" s="825"/>
      <c r="CIB18" s="825"/>
      <c r="CIC18" s="825"/>
      <c r="CID18" s="825"/>
      <c r="CIE18" s="825"/>
      <c r="CIF18" s="825"/>
      <c r="CIG18" s="825"/>
      <c r="CIH18" s="825"/>
      <c r="CII18" s="825"/>
      <c r="CIJ18" s="825"/>
      <c r="CIK18" s="825"/>
      <c r="CIL18" s="825"/>
      <c r="CIM18" s="825"/>
      <c r="CIN18" s="825"/>
      <c r="CIO18" s="825"/>
      <c r="CIP18" s="825"/>
      <c r="CIQ18" s="825"/>
      <c r="CIR18" s="825"/>
      <c r="CIS18" s="825"/>
      <c r="CIT18" s="825"/>
      <c r="CIU18" s="825"/>
      <c r="CIV18" s="825"/>
      <c r="CIW18" s="825"/>
      <c r="CIX18" s="825"/>
      <c r="CIY18" s="825"/>
      <c r="CIZ18" s="825"/>
      <c r="CJA18" s="825"/>
      <c r="CJB18" s="825"/>
      <c r="CJC18" s="825"/>
      <c r="CJD18" s="825"/>
      <c r="CJE18" s="825"/>
      <c r="CJF18" s="825"/>
      <c r="CJG18" s="825"/>
      <c r="CJH18" s="825"/>
      <c r="CJI18" s="825"/>
      <c r="CJJ18" s="825"/>
      <c r="CJK18" s="825"/>
      <c r="CJL18" s="825"/>
      <c r="CJM18" s="825"/>
      <c r="CJN18" s="825"/>
      <c r="CJO18" s="825"/>
      <c r="CJP18" s="825"/>
      <c r="CJQ18" s="825"/>
      <c r="CJR18" s="825"/>
      <c r="CJS18" s="825"/>
      <c r="CJT18" s="825"/>
      <c r="CJU18" s="825"/>
      <c r="CJV18" s="825"/>
      <c r="CJW18" s="825"/>
      <c r="CJX18" s="825"/>
      <c r="CJY18" s="825"/>
      <c r="CJZ18" s="825"/>
      <c r="CKA18" s="825"/>
      <c r="CKB18" s="825"/>
      <c r="CKC18" s="825"/>
      <c r="CKD18" s="825"/>
      <c r="CKE18" s="825"/>
      <c r="CKF18" s="825"/>
      <c r="CKG18" s="825"/>
      <c r="CKH18" s="825"/>
      <c r="CKI18" s="825"/>
      <c r="CKJ18" s="825"/>
      <c r="CKK18" s="825"/>
      <c r="CKL18" s="825"/>
      <c r="CKM18" s="825"/>
      <c r="CKN18" s="825"/>
      <c r="CKO18" s="825"/>
      <c r="CKP18" s="825"/>
      <c r="CKQ18" s="825"/>
      <c r="CKR18" s="825"/>
      <c r="CKS18" s="825"/>
      <c r="CKT18" s="825"/>
      <c r="CKU18" s="825"/>
      <c r="CKV18" s="825"/>
      <c r="CKW18" s="825"/>
      <c r="CKX18" s="825"/>
      <c r="CKY18" s="825"/>
      <c r="CKZ18" s="825"/>
      <c r="CLA18" s="825"/>
      <c r="CLB18" s="825"/>
      <c r="CLC18" s="825"/>
      <c r="CLD18" s="825"/>
      <c r="CLE18" s="825"/>
      <c r="CLF18" s="825"/>
      <c r="CLG18" s="825"/>
      <c r="CLH18" s="825"/>
      <c r="CLI18" s="825"/>
      <c r="CLJ18" s="825"/>
      <c r="CLK18" s="825"/>
      <c r="CLL18" s="825"/>
      <c r="CLM18" s="825"/>
      <c r="CLN18" s="825"/>
      <c r="CLO18" s="825"/>
      <c r="CLP18" s="825"/>
      <c r="CLQ18" s="825"/>
      <c r="CLR18" s="825"/>
      <c r="CLS18" s="825"/>
      <c r="CLT18" s="825"/>
      <c r="CLU18" s="825"/>
      <c r="CLV18" s="825"/>
      <c r="CLW18" s="825"/>
      <c r="CLX18" s="825"/>
      <c r="CLY18" s="825"/>
      <c r="CLZ18" s="825"/>
      <c r="CMA18" s="825"/>
      <c r="CMB18" s="825"/>
      <c r="CMC18" s="825"/>
      <c r="CMD18" s="825"/>
      <c r="CME18" s="825"/>
      <c r="CMF18" s="825"/>
      <c r="CMG18" s="825"/>
      <c r="CMH18" s="825"/>
      <c r="CMI18" s="825"/>
      <c r="CMJ18" s="825"/>
      <c r="CMK18" s="825"/>
      <c r="CML18" s="825"/>
      <c r="CMM18" s="825"/>
      <c r="CMN18" s="825"/>
      <c r="CMO18" s="825"/>
      <c r="CMP18" s="825"/>
      <c r="CMQ18" s="825"/>
      <c r="CMR18" s="825"/>
      <c r="CMS18" s="825"/>
      <c r="CMT18" s="825"/>
      <c r="CMU18" s="825"/>
      <c r="CMV18" s="825"/>
      <c r="CMW18" s="825"/>
      <c r="CMX18" s="825"/>
      <c r="CMY18" s="825"/>
      <c r="CMZ18" s="825"/>
      <c r="CNA18" s="825"/>
      <c r="CNB18" s="825"/>
      <c r="CNC18" s="825"/>
      <c r="CND18" s="825"/>
      <c r="CNE18" s="825"/>
      <c r="CNF18" s="825"/>
      <c r="CNG18" s="825"/>
      <c r="CNH18" s="825"/>
      <c r="CNI18" s="825"/>
      <c r="CNJ18" s="825"/>
      <c r="CNK18" s="825"/>
      <c r="CNL18" s="825"/>
      <c r="CNM18" s="825"/>
      <c r="CNN18" s="825"/>
      <c r="CNO18" s="825"/>
      <c r="CNP18" s="825"/>
      <c r="CNQ18" s="825"/>
      <c r="CNR18" s="825"/>
      <c r="CNS18" s="825"/>
      <c r="CNT18" s="825"/>
      <c r="CNU18" s="825"/>
      <c r="CNV18" s="825"/>
      <c r="CNW18" s="825"/>
      <c r="CNX18" s="825"/>
      <c r="CNY18" s="825"/>
      <c r="CNZ18" s="825"/>
      <c r="COA18" s="825"/>
      <c r="COB18" s="825"/>
      <c r="COC18" s="825"/>
      <c r="COD18" s="825"/>
      <c r="COE18" s="825"/>
      <c r="COF18" s="825"/>
      <c r="COG18" s="825"/>
      <c r="COH18" s="825"/>
      <c r="COI18" s="825"/>
      <c r="COJ18" s="825"/>
      <c r="COK18" s="825"/>
      <c r="COL18" s="825"/>
      <c r="COM18" s="825"/>
      <c r="CON18" s="825"/>
      <c r="COO18" s="825"/>
      <c r="COP18" s="825"/>
      <c r="COQ18" s="825"/>
      <c r="COR18" s="825"/>
      <c r="COS18" s="825"/>
      <c r="COT18" s="825"/>
      <c r="COU18" s="825"/>
      <c r="COV18" s="825"/>
      <c r="COW18" s="825"/>
      <c r="COX18" s="825"/>
      <c r="COY18" s="825"/>
      <c r="COZ18" s="825"/>
      <c r="CPA18" s="825"/>
      <c r="CPB18" s="825"/>
      <c r="CPC18" s="825"/>
      <c r="CPD18" s="825"/>
      <c r="CPE18" s="825"/>
      <c r="CPF18" s="825"/>
      <c r="CPG18" s="825"/>
      <c r="CPH18" s="825"/>
      <c r="CPI18" s="825"/>
      <c r="CPJ18" s="825"/>
      <c r="CPK18" s="825"/>
      <c r="CPL18" s="825"/>
      <c r="CPM18" s="825"/>
      <c r="CPN18" s="825"/>
      <c r="CPO18" s="825"/>
      <c r="CPP18" s="825"/>
      <c r="CPQ18" s="825"/>
      <c r="CPR18" s="825"/>
      <c r="CPS18" s="825"/>
      <c r="CPT18" s="825"/>
      <c r="CPU18" s="825"/>
      <c r="CPV18" s="825"/>
      <c r="CPW18" s="825"/>
      <c r="CPX18" s="825"/>
      <c r="CPY18" s="825"/>
      <c r="CPZ18" s="825"/>
      <c r="CQA18" s="825"/>
      <c r="CQB18" s="825"/>
      <c r="CQC18" s="825"/>
      <c r="CQD18" s="825"/>
      <c r="CQE18" s="825"/>
      <c r="CQF18" s="825"/>
      <c r="CQG18" s="825"/>
      <c r="CQH18" s="825"/>
      <c r="CQI18" s="825"/>
      <c r="CQJ18" s="825"/>
      <c r="CQK18" s="825"/>
      <c r="CQL18" s="825"/>
      <c r="CQM18" s="825"/>
      <c r="CQN18" s="825"/>
      <c r="CQO18" s="825"/>
      <c r="CQP18" s="825"/>
      <c r="CQQ18" s="825"/>
      <c r="CQR18" s="825"/>
      <c r="CQS18" s="825"/>
      <c r="CQT18" s="825"/>
      <c r="CQU18" s="825"/>
      <c r="CQV18" s="825"/>
      <c r="CQW18" s="825"/>
      <c r="CQX18" s="825"/>
      <c r="CQY18" s="825"/>
      <c r="CQZ18" s="825"/>
      <c r="CRA18" s="825"/>
      <c r="CRB18" s="825"/>
      <c r="CRC18" s="825"/>
      <c r="CRD18" s="825"/>
      <c r="CRE18" s="825"/>
      <c r="CRF18" s="825"/>
      <c r="CRG18" s="825"/>
      <c r="CRH18" s="825"/>
      <c r="CRI18" s="825"/>
      <c r="CRJ18" s="825"/>
      <c r="CRK18" s="825"/>
      <c r="CRL18" s="825"/>
      <c r="CRM18" s="825"/>
      <c r="CRN18" s="825"/>
      <c r="CRO18" s="825"/>
      <c r="CRP18" s="825"/>
      <c r="CRQ18" s="825"/>
      <c r="CRR18" s="825"/>
      <c r="CRS18" s="825"/>
      <c r="CRT18" s="825"/>
      <c r="CRU18" s="825"/>
      <c r="CRV18" s="825"/>
      <c r="CRW18" s="825"/>
      <c r="CRX18" s="825"/>
      <c r="CRY18" s="825"/>
      <c r="CRZ18" s="825"/>
      <c r="CSA18" s="825"/>
      <c r="CSB18" s="825"/>
      <c r="CSC18" s="825"/>
      <c r="CSD18" s="825"/>
      <c r="CSE18" s="825"/>
      <c r="CSF18" s="825"/>
      <c r="CSG18" s="825"/>
      <c r="CSH18" s="825"/>
      <c r="CSI18" s="825"/>
      <c r="CSJ18" s="825"/>
      <c r="CSK18" s="825"/>
      <c r="CSL18" s="825"/>
      <c r="CSM18" s="825"/>
      <c r="CSN18" s="825"/>
      <c r="CSO18" s="825"/>
      <c r="CSP18" s="825"/>
      <c r="CSQ18" s="825"/>
      <c r="CSR18" s="825"/>
      <c r="CSS18" s="825"/>
      <c r="CST18" s="825"/>
      <c r="CSU18" s="825"/>
      <c r="CSV18" s="825"/>
      <c r="CSW18" s="825"/>
      <c r="CSX18" s="825"/>
      <c r="CSY18" s="825"/>
      <c r="CSZ18" s="825"/>
      <c r="CTA18" s="825"/>
      <c r="CTB18" s="825"/>
      <c r="CTC18" s="825"/>
      <c r="CTD18" s="825"/>
      <c r="CTE18" s="825"/>
      <c r="CTF18" s="825"/>
      <c r="CTG18" s="825"/>
      <c r="CTH18" s="825"/>
      <c r="CTI18" s="825"/>
      <c r="CTJ18" s="825"/>
      <c r="CTK18" s="825"/>
      <c r="CTL18" s="825"/>
      <c r="CTM18" s="825"/>
      <c r="CTN18" s="825"/>
      <c r="CTO18" s="825"/>
      <c r="CTP18" s="825"/>
      <c r="CTQ18" s="825"/>
      <c r="CTR18" s="825"/>
      <c r="CTS18" s="825"/>
      <c r="CTT18" s="825"/>
      <c r="CTU18" s="825"/>
      <c r="CTV18" s="825"/>
      <c r="CTW18" s="825"/>
      <c r="CTX18" s="825"/>
      <c r="CTY18" s="825"/>
      <c r="CTZ18" s="825"/>
      <c r="CUA18" s="825"/>
      <c r="CUB18" s="825"/>
      <c r="CUC18" s="825"/>
      <c r="CUD18" s="825"/>
      <c r="CUE18" s="825"/>
      <c r="CUF18" s="825"/>
      <c r="CUG18" s="825"/>
      <c r="CUH18" s="825"/>
      <c r="CUI18" s="825"/>
      <c r="CUJ18" s="825"/>
      <c r="CUK18" s="825"/>
      <c r="CUL18" s="825"/>
      <c r="CUM18" s="825"/>
      <c r="CUN18" s="825"/>
      <c r="CUO18" s="825"/>
      <c r="CUP18" s="825"/>
      <c r="CUQ18" s="825"/>
      <c r="CUR18" s="825"/>
      <c r="CUS18" s="825"/>
      <c r="CUT18" s="825"/>
      <c r="CUU18" s="825"/>
      <c r="CUV18" s="825"/>
      <c r="CUW18" s="825"/>
      <c r="CUX18" s="825"/>
      <c r="CUY18" s="825"/>
      <c r="CUZ18" s="825"/>
      <c r="CVA18" s="825"/>
      <c r="CVB18" s="825"/>
      <c r="CVC18" s="825"/>
      <c r="CVD18" s="825"/>
      <c r="CVE18" s="825"/>
      <c r="CVF18" s="825"/>
      <c r="CVG18" s="825"/>
      <c r="CVH18" s="825"/>
      <c r="CVI18" s="825"/>
      <c r="CVJ18" s="825"/>
      <c r="CVK18" s="825"/>
      <c r="CVL18" s="825"/>
      <c r="CVM18" s="825"/>
      <c r="CVN18" s="825"/>
      <c r="CVO18" s="825"/>
      <c r="CVP18" s="825"/>
      <c r="CVQ18" s="825"/>
      <c r="CVR18" s="825"/>
      <c r="CVS18" s="825"/>
      <c r="CVT18" s="825"/>
      <c r="CVU18" s="825"/>
      <c r="CVV18" s="825"/>
      <c r="CVW18" s="825"/>
      <c r="CVX18" s="825"/>
      <c r="CVY18" s="825"/>
      <c r="CVZ18" s="825"/>
      <c r="CWA18" s="825"/>
      <c r="CWB18" s="825"/>
      <c r="CWC18" s="825"/>
      <c r="CWD18" s="825"/>
      <c r="CWE18" s="825"/>
      <c r="CWF18" s="825"/>
      <c r="CWG18" s="825"/>
      <c r="CWH18" s="825"/>
      <c r="CWI18" s="825"/>
      <c r="CWJ18" s="825"/>
      <c r="CWK18" s="825"/>
      <c r="CWL18" s="825"/>
      <c r="CWM18" s="825"/>
      <c r="CWN18" s="825"/>
      <c r="CWO18" s="825"/>
      <c r="CWP18" s="825"/>
      <c r="CWQ18" s="825"/>
      <c r="CWR18" s="825"/>
      <c r="CWS18" s="825"/>
      <c r="CWT18" s="825"/>
      <c r="CWU18" s="825"/>
      <c r="CWV18" s="825"/>
      <c r="CWW18" s="825"/>
      <c r="CWX18" s="825"/>
      <c r="CWY18" s="825"/>
      <c r="CWZ18" s="825"/>
      <c r="CXA18" s="825"/>
      <c r="CXB18" s="825"/>
      <c r="CXC18" s="825"/>
      <c r="CXD18" s="825"/>
      <c r="CXE18" s="825"/>
      <c r="CXF18" s="825"/>
      <c r="CXG18" s="825"/>
      <c r="CXH18" s="825"/>
      <c r="CXI18" s="825"/>
      <c r="CXJ18" s="825"/>
      <c r="CXK18" s="825"/>
      <c r="CXL18" s="825"/>
      <c r="CXM18" s="825"/>
      <c r="CXN18" s="825"/>
      <c r="CXO18" s="825"/>
      <c r="CXP18" s="825"/>
      <c r="CXQ18" s="825"/>
      <c r="CXR18" s="825"/>
      <c r="CXS18" s="825"/>
      <c r="CXT18" s="825"/>
      <c r="CXU18" s="825"/>
      <c r="CXV18" s="825"/>
      <c r="CXW18" s="825"/>
      <c r="CXX18" s="825"/>
      <c r="CXY18" s="825"/>
      <c r="CXZ18" s="825"/>
      <c r="CYA18" s="825"/>
      <c r="CYB18" s="825"/>
      <c r="CYC18" s="825"/>
      <c r="CYD18" s="825"/>
      <c r="CYE18" s="825"/>
      <c r="CYF18" s="825"/>
      <c r="CYG18" s="825"/>
      <c r="CYH18" s="825"/>
      <c r="CYI18" s="825"/>
      <c r="CYJ18" s="825"/>
      <c r="CYK18" s="825"/>
      <c r="CYL18" s="825"/>
      <c r="CYM18" s="825"/>
      <c r="CYN18" s="825"/>
      <c r="CYO18" s="825"/>
      <c r="CYP18" s="825"/>
      <c r="CYQ18" s="825"/>
      <c r="CYR18" s="825"/>
      <c r="CYS18" s="825"/>
      <c r="CYT18" s="825"/>
      <c r="CYU18" s="825"/>
      <c r="CYV18" s="825"/>
      <c r="CYW18" s="825"/>
      <c r="CYX18" s="825"/>
      <c r="CYY18" s="825"/>
      <c r="CYZ18" s="825"/>
      <c r="CZA18" s="825"/>
      <c r="CZB18" s="825"/>
      <c r="CZC18" s="825"/>
      <c r="CZD18" s="825"/>
      <c r="CZE18" s="825"/>
      <c r="CZF18" s="825"/>
      <c r="CZG18" s="825"/>
      <c r="CZH18" s="825"/>
      <c r="CZI18" s="825"/>
      <c r="CZJ18" s="825"/>
      <c r="CZK18" s="825"/>
      <c r="CZL18" s="825"/>
      <c r="CZM18" s="825"/>
      <c r="CZN18" s="825"/>
      <c r="CZO18" s="825"/>
      <c r="CZP18" s="825"/>
      <c r="CZQ18" s="825"/>
      <c r="CZR18" s="825"/>
      <c r="CZS18" s="825"/>
      <c r="CZT18" s="825"/>
      <c r="CZU18" s="825"/>
      <c r="CZV18" s="825"/>
      <c r="CZW18" s="825"/>
      <c r="CZX18" s="825"/>
      <c r="CZY18" s="825"/>
      <c r="CZZ18" s="825"/>
      <c r="DAA18" s="825"/>
      <c r="DAB18" s="825"/>
      <c r="DAC18" s="825"/>
      <c r="DAD18" s="825"/>
      <c r="DAE18" s="825"/>
      <c r="DAF18" s="825"/>
      <c r="DAG18" s="825"/>
      <c r="DAH18" s="825"/>
      <c r="DAI18" s="825"/>
      <c r="DAJ18" s="825"/>
      <c r="DAK18" s="825"/>
      <c r="DAL18" s="825"/>
      <c r="DAM18" s="825"/>
      <c r="DAN18" s="825"/>
      <c r="DAO18" s="825"/>
      <c r="DAP18" s="825"/>
      <c r="DAQ18" s="825"/>
      <c r="DAR18" s="825"/>
      <c r="DAS18" s="825"/>
      <c r="DAT18" s="825"/>
      <c r="DAU18" s="825"/>
      <c r="DAV18" s="825"/>
      <c r="DAW18" s="825"/>
      <c r="DAX18" s="825"/>
      <c r="DAY18" s="825"/>
      <c r="DAZ18" s="825"/>
      <c r="DBA18" s="825"/>
      <c r="DBB18" s="825"/>
      <c r="DBC18" s="825"/>
      <c r="DBD18" s="825"/>
      <c r="DBE18" s="825"/>
      <c r="DBF18" s="825"/>
      <c r="DBG18" s="825"/>
      <c r="DBH18" s="825"/>
      <c r="DBI18" s="825"/>
      <c r="DBJ18" s="825"/>
      <c r="DBK18" s="825"/>
      <c r="DBL18" s="825"/>
      <c r="DBM18" s="825"/>
      <c r="DBN18" s="825"/>
      <c r="DBO18" s="825"/>
      <c r="DBP18" s="825"/>
      <c r="DBQ18" s="825"/>
      <c r="DBR18" s="825"/>
      <c r="DBS18" s="825"/>
      <c r="DBT18" s="825"/>
      <c r="DBU18" s="825"/>
      <c r="DBV18" s="825"/>
      <c r="DBW18" s="825"/>
      <c r="DBX18" s="825"/>
      <c r="DBY18" s="825"/>
      <c r="DBZ18" s="825"/>
      <c r="DCA18" s="825"/>
      <c r="DCB18" s="825"/>
      <c r="DCC18" s="825"/>
      <c r="DCD18" s="825"/>
      <c r="DCE18" s="825"/>
      <c r="DCF18" s="825"/>
      <c r="DCG18" s="825"/>
      <c r="DCH18" s="825"/>
      <c r="DCI18" s="825"/>
      <c r="DCJ18" s="825"/>
      <c r="DCK18" s="825"/>
      <c r="DCL18" s="825"/>
      <c r="DCM18" s="825"/>
      <c r="DCN18" s="825"/>
      <c r="DCO18" s="825"/>
      <c r="DCP18" s="825"/>
      <c r="DCQ18" s="825"/>
      <c r="DCR18" s="825"/>
      <c r="DCS18" s="825"/>
      <c r="DCT18" s="825"/>
      <c r="DCU18" s="825"/>
      <c r="DCV18" s="825"/>
      <c r="DCW18" s="825"/>
      <c r="DCX18" s="825"/>
      <c r="DCY18" s="825"/>
      <c r="DCZ18" s="825"/>
      <c r="DDA18" s="825"/>
      <c r="DDB18" s="825"/>
      <c r="DDC18" s="825"/>
      <c r="DDD18" s="825"/>
      <c r="DDE18" s="825"/>
      <c r="DDF18" s="825"/>
      <c r="DDG18" s="825"/>
      <c r="DDH18" s="825"/>
      <c r="DDI18" s="825"/>
      <c r="DDJ18" s="825"/>
      <c r="DDK18" s="825"/>
      <c r="DDL18" s="825"/>
      <c r="DDM18" s="825"/>
      <c r="DDN18" s="825"/>
      <c r="DDO18" s="825"/>
      <c r="DDP18" s="825"/>
      <c r="DDQ18" s="825"/>
      <c r="DDR18" s="825"/>
      <c r="DDS18" s="825"/>
      <c r="DDT18" s="825"/>
      <c r="DDU18" s="825"/>
      <c r="DDV18" s="825"/>
      <c r="DDW18" s="825"/>
      <c r="DDX18" s="825"/>
      <c r="DDY18" s="825"/>
      <c r="DDZ18" s="825"/>
      <c r="DEA18" s="825"/>
      <c r="DEB18" s="825"/>
      <c r="DEC18" s="825"/>
      <c r="DED18" s="825"/>
      <c r="DEE18" s="825"/>
      <c r="DEF18" s="825"/>
      <c r="DEG18" s="825"/>
      <c r="DEH18" s="825"/>
      <c r="DEI18" s="825"/>
      <c r="DEJ18" s="825"/>
      <c r="DEK18" s="825"/>
      <c r="DEL18" s="825"/>
      <c r="DEM18" s="825"/>
      <c r="DEN18" s="825"/>
      <c r="DEO18" s="825"/>
      <c r="DEP18" s="825"/>
      <c r="DEQ18" s="825"/>
      <c r="DER18" s="825"/>
      <c r="DES18" s="825"/>
      <c r="DET18" s="825"/>
      <c r="DEU18" s="825"/>
      <c r="DEV18" s="825"/>
      <c r="DEW18" s="825"/>
      <c r="DEX18" s="825"/>
      <c r="DEY18" s="825"/>
      <c r="DEZ18" s="825"/>
      <c r="DFA18" s="825"/>
      <c r="DFB18" s="825"/>
      <c r="DFC18" s="825"/>
      <c r="DFD18" s="825"/>
      <c r="DFE18" s="825"/>
      <c r="DFF18" s="825"/>
      <c r="DFG18" s="825"/>
      <c r="DFH18" s="825"/>
      <c r="DFI18" s="825"/>
      <c r="DFJ18" s="825"/>
      <c r="DFK18" s="825"/>
      <c r="DFL18" s="825"/>
      <c r="DFM18" s="825"/>
      <c r="DFN18" s="825"/>
      <c r="DFO18" s="825"/>
      <c r="DFP18" s="825"/>
      <c r="DFQ18" s="825"/>
      <c r="DFR18" s="825"/>
      <c r="DFS18" s="825"/>
      <c r="DFT18" s="825"/>
      <c r="DFU18" s="825"/>
      <c r="DFV18" s="825"/>
      <c r="DFW18" s="825"/>
      <c r="DFX18" s="825"/>
      <c r="DFY18" s="825"/>
      <c r="DFZ18" s="825"/>
      <c r="DGA18" s="825"/>
      <c r="DGB18" s="825"/>
      <c r="DGC18" s="825"/>
      <c r="DGD18" s="825"/>
      <c r="DGE18" s="825"/>
      <c r="DGF18" s="825"/>
      <c r="DGG18" s="825"/>
      <c r="DGH18" s="825"/>
      <c r="DGI18" s="825"/>
      <c r="DGJ18" s="825"/>
      <c r="DGK18" s="825"/>
      <c r="DGL18" s="825"/>
      <c r="DGM18" s="825"/>
      <c r="DGN18" s="825"/>
      <c r="DGO18" s="825"/>
      <c r="DGP18" s="825"/>
      <c r="DGQ18" s="825"/>
      <c r="DGR18" s="825"/>
      <c r="DGS18" s="825"/>
      <c r="DGT18" s="825"/>
      <c r="DGU18" s="825"/>
      <c r="DGV18" s="825"/>
      <c r="DGW18" s="825"/>
      <c r="DGX18" s="825"/>
      <c r="DGY18" s="825"/>
      <c r="DGZ18" s="825"/>
      <c r="DHA18" s="825"/>
      <c r="DHB18" s="825"/>
      <c r="DHC18" s="825"/>
      <c r="DHD18" s="825"/>
      <c r="DHE18" s="825"/>
      <c r="DHF18" s="825"/>
      <c r="DHG18" s="825"/>
      <c r="DHH18" s="825"/>
      <c r="DHI18" s="825"/>
      <c r="DHJ18" s="825"/>
      <c r="DHK18" s="825"/>
      <c r="DHL18" s="825"/>
      <c r="DHM18" s="825"/>
      <c r="DHN18" s="825"/>
      <c r="DHO18" s="825"/>
      <c r="DHP18" s="825"/>
      <c r="DHQ18" s="825"/>
      <c r="DHR18" s="825"/>
      <c r="DHS18" s="825"/>
      <c r="DHT18" s="825"/>
      <c r="DHU18" s="825"/>
      <c r="DHV18" s="825"/>
      <c r="DHW18" s="825"/>
      <c r="DHX18" s="825"/>
      <c r="DHY18" s="825"/>
      <c r="DHZ18" s="825"/>
      <c r="DIA18" s="825"/>
      <c r="DIB18" s="825"/>
      <c r="DIC18" s="825"/>
      <c r="DID18" s="825"/>
      <c r="DIE18" s="825"/>
      <c r="DIF18" s="825"/>
      <c r="DIG18" s="825"/>
      <c r="DIH18" s="825"/>
      <c r="DII18" s="825"/>
      <c r="DIJ18" s="825"/>
      <c r="DIK18" s="825"/>
      <c r="DIL18" s="825"/>
      <c r="DIM18" s="825"/>
      <c r="DIN18" s="825"/>
      <c r="DIO18" s="825"/>
      <c r="DIP18" s="825"/>
      <c r="DIQ18" s="825"/>
      <c r="DIR18" s="825"/>
      <c r="DIS18" s="825"/>
      <c r="DIT18" s="825"/>
      <c r="DIU18" s="825"/>
      <c r="DIV18" s="825"/>
      <c r="DIW18" s="825"/>
      <c r="DIX18" s="825"/>
      <c r="DIY18" s="825"/>
      <c r="DIZ18" s="825"/>
      <c r="DJA18" s="825"/>
      <c r="DJB18" s="825"/>
      <c r="DJC18" s="825"/>
      <c r="DJD18" s="825"/>
      <c r="DJE18" s="825"/>
      <c r="DJF18" s="825"/>
      <c r="DJG18" s="825"/>
      <c r="DJH18" s="825"/>
      <c r="DJI18" s="825"/>
      <c r="DJJ18" s="825"/>
      <c r="DJK18" s="825"/>
      <c r="DJL18" s="825"/>
      <c r="DJM18" s="825"/>
      <c r="DJN18" s="825"/>
      <c r="DJO18" s="825"/>
      <c r="DJP18" s="825"/>
      <c r="DJQ18" s="825"/>
      <c r="DJR18" s="825"/>
      <c r="DJS18" s="825"/>
      <c r="DJT18" s="825"/>
      <c r="DJU18" s="825"/>
      <c r="DJV18" s="825"/>
      <c r="DJW18" s="825"/>
      <c r="DJX18" s="825"/>
      <c r="DJY18" s="825"/>
      <c r="DJZ18" s="825"/>
      <c r="DKA18" s="825"/>
      <c r="DKB18" s="825"/>
      <c r="DKC18" s="825"/>
      <c r="DKD18" s="825"/>
      <c r="DKE18" s="825"/>
      <c r="DKF18" s="825"/>
      <c r="DKG18" s="825"/>
      <c r="DKH18" s="825"/>
      <c r="DKI18" s="825"/>
      <c r="DKJ18" s="825"/>
      <c r="DKK18" s="825"/>
      <c r="DKL18" s="825"/>
      <c r="DKM18" s="825"/>
      <c r="DKN18" s="825"/>
      <c r="DKO18" s="825"/>
      <c r="DKP18" s="825"/>
      <c r="DKQ18" s="825"/>
      <c r="DKR18" s="825"/>
      <c r="DKS18" s="825"/>
      <c r="DKT18" s="825"/>
      <c r="DKU18" s="825"/>
      <c r="DKV18" s="825"/>
      <c r="DKW18" s="825"/>
      <c r="DKX18" s="825"/>
      <c r="DKY18" s="825"/>
      <c r="DKZ18" s="825"/>
      <c r="DLA18" s="825"/>
      <c r="DLB18" s="825"/>
      <c r="DLC18" s="825"/>
      <c r="DLD18" s="825"/>
      <c r="DLE18" s="825"/>
      <c r="DLF18" s="825"/>
      <c r="DLG18" s="825"/>
      <c r="DLH18" s="825"/>
      <c r="DLI18" s="825"/>
      <c r="DLJ18" s="825"/>
      <c r="DLK18" s="825"/>
      <c r="DLL18" s="825"/>
      <c r="DLM18" s="825"/>
      <c r="DLN18" s="825"/>
      <c r="DLO18" s="825"/>
      <c r="DLP18" s="825"/>
      <c r="DLQ18" s="825"/>
      <c r="DLR18" s="825"/>
      <c r="DLS18" s="825"/>
      <c r="DLT18" s="825"/>
      <c r="DLU18" s="825"/>
      <c r="DLV18" s="825"/>
      <c r="DLW18" s="825"/>
      <c r="DLX18" s="825"/>
      <c r="DLY18" s="825"/>
      <c r="DLZ18" s="825"/>
      <c r="DMA18" s="825"/>
      <c r="DMB18" s="825"/>
      <c r="DMC18" s="825"/>
      <c r="DMD18" s="825"/>
      <c r="DME18" s="825"/>
      <c r="DMF18" s="825"/>
      <c r="DMG18" s="825"/>
      <c r="DMH18" s="825"/>
      <c r="DMI18" s="825"/>
      <c r="DMJ18" s="825"/>
      <c r="DMK18" s="825"/>
      <c r="DML18" s="825"/>
      <c r="DMM18" s="825"/>
      <c r="DMN18" s="825"/>
      <c r="DMO18" s="825"/>
      <c r="DMP18" s="825"/>
      <c r="DMQ18" s="825"/>
      <c r="DMR18" s="825"/>
      <c r="DMS18" s="825"/>
      <c r="DMT18" s="825"/>
      <c r="DMU18" s="825"/>
      <c r="DMV18" s="825"/>
      <c r="DMW18" s="825"/>
      <c r="DMX18" s="825"/>
      <c r="DMY18" s="825"/>
      <c r="DMZ18" s="825"/>
      <c r="DNA18" s="825"/>
      <c r="DNB18" s="825"/>
      <c r="DNC18" s="825"/>
      <c r="DND18" s="825"/>
      <c r="DNE18" s="825"/>
      <c r="DNF18" s="825"/>
      <c r="DNG18" s="825"/>
      <c r="DNH18" s="825"/>
      <c r="DNI18" s="825"/>
      <c r="DNJ18" s="825"/>
      <c r="DNK18" s="825"/>
      <c r="DNL18" s="825"/>
      <c r="DNM18" s="825"/>
      <c r="DNN18" s="825"/>
      <c r="DNO18" s="825"/>
      <c r="DNP18" s="825"/>
      <c r="DNQ18" s="825"/>
      <c r="DNR18" s="825"/>
      <c r="DNS18" s="825"/>
      <c r="DNT18" s="825"/>
      <c r="DNU18" s="825"/>
      <c r="DNV18" s="825"/>
      <c r="DNW18" s="825"/>
      <c r="DNX18" s="825"/>
      <c r="DNY18" s="825"/>
      <c r="DNZ18" s="825"/>
      <c r="DOA18" s="825"/>
      <c r="DOB18" s="825"/>
      <c r="DOC18" s="825"/>
      <c r="DOD18" s="825"/>
      <c r="DOE18" s="825"/>
      <c r="DOF18" s="825"/>
      <c r="DOG18" s="825"/>
      <c r="DOH18" s="825"/>
      <c r="DOI18" s="825"/>
      <c r="DOJ18" s="825"/>
      <c r="DOK18" s="825"/>
      <c r="DOL18" s="825"/>
      <c r="DOM18" s="825"/>
      <c r="DON18" s="825"/>
      <c r="DOO18" s="825"/>
      <c r="DOP18" s="825"/>
      <c r="DOQ18" s="825"/>
      <c r="DOR18" s="825"/>
      <c r="DOS18" s="825"/>
      <c r="DOT18" s="825"/>
      <c r="DOU18" s="825"/>
      <c r="DOV18" s="825"/>
      <c r="DOW18" s="825"/>
      <c r="DOX18" s="825"/>
      <c r="DOY18" s="825"/>
      <c r="DOZ18" s="825"/>
      <c r="DPA18" s="825"/>
      <c r="DPB18" s="825"/>
      <c r="DPC18" s="825"/>
      <c r="DPD18" s="825"/>
      <c r="DPE18" s="825"/>
      <c r="DPF18" s="825"/>
      <c r="DPG18" s="825"/>
      <c r="DPH18" s="825"/>
      <c r="DPI18" s="825"/>
      <c r="DPJ18" s="825"/>
      <c r="DPK18" s="825"/>
      <c r="DPL18" s="825"/>
      <c r="DPM18" s="825"/>
      <c r="DPN18" s="825"/>
      <c r="DPO18" s="825"/>
      <c r="DPP18" s="825"/>
      <c r="DPQ18" s="825"/>
      <c r="DPR18" s="825"/>
      <c r="DPS18" s="825"/>
      <c r="DPT18" s="825"/>
      <c r="DPU18" s="825"/>
      <c r="DPV18" s="825"/>
      <c r="DPW18" s="825"/>
      <c r="DPX18" s="825"/>
      <c r="DPY18" s="825"/>
      <c r="DPZ18" s="825"/>
      <c r="DQA18" s="825"/>
      <c r="DQB18" s="825"/>
      <c r="DQC18" s="825"/>
      <c r="DQD18" s="825"/>
      <c r="DQE18" s="825"/>
      <c r="DQF18" s="825"/>
      <c r="DQG18" s="825"/>
      <c r="DQH18" s="825"/>
      <c r="DQI18" s="825"/>
      <c r="DQJ18" s="825"/>
      <c r="DQK18" s="825"/>
      <c r="DQL18" s="825"/>
      <c r="DQM18" s="825"/>
      <c r="DQN18" s="825"/>
      <c r="DQO18" s="825"/>
      <c r="DQP18" s="825"/>
      <c r="DQQ18" s="825"/>
      <c r="DQR18" s="825"/>
      <c r="DQS18" s="825"/>
      <c r="DQT18" s="825"/>
      <c r="DQU18" s="825"/>
      <c r="DQV18" s="825"/>
      <c r="DQW18" s="825"/>
      <c r="DQX18" s="825"/>
      <c r="DQY18" s="825"/>
      <c r="DQZ18" s="825"/>
      <c r="DRA18" s="825"/>
      <c r="DRB18" s="825"/>
      <c r="DRC18" s="825"/>
      <c r="DRD18" s="825"/>
      <c r="DRE18" s="825"/>
      <c r="DRF18" s="825"/>
      <c r="DRG18" s="825"/>
      <c r="DRH18" s="825"/>
      <c r="DRI18" s="825"/>
      <c r="DRJ18" s="825"/>
      <c r="DRK18" s="825"/>
      <c r="DRL18" s="825"/>
      <c r="DRM18" s="825"/>
      <c r="DRN18" s="825"/>
      <c r="DRO18" s="825"/>
      <c r="DRP18" s="825"/>
      <c r="DRQ18" s="825"/>
      <c r="DRR18" s="825"/>
      <c r="DRS18" s="825"/>
      <c r="DRT18" s="825"/>
      <c r="DRU18" s="825"/>
      <c r="DRV18" s="825"/>
      <c r="DRW18" s="825"/>
      <c r="DRX18" s="825"/>
      <c r="DRY18" s="825"/>
      <c r="DRZ18" s="825"/>
      <c r="DSA18" s="825"/>
      <c r="DSB18" s="825"/>
      <c r="DSC18" s="825"/>
      <c r="DSD18" s="825"/>
      <c r="DSE18" s="825"/>
      <c r="DSF18" s="825"/>
      <c r="DSG18" s="825"/>
      <c r="DSH18" s="825"/>
      <c r="DSI18" s="825"/>
      <c r="DSJ18" s="825"/>
      <c r="DSK18" s="825"/>
      <c r="DSL18" s="825"/>
      <c r="DSM18" s="825"/>
      <c r="DSN18" s="825"/>
      <c r="DSO18" s="825"/>
      <c r="DSP18" s="825"/>
      <c r="DSQ18" s="825"/>
      <c r="DSR18" s="825"/>
      <c r="DSS18" s="825"/>
      <c r="DST18" s="825"/>
      <c r="DSU18" s="825"/>
      <c r="DSV18" s="825"/>
      <c r="DSW18" s="825"/>
      <c r="DSX18" s="825"/>
      <c r="DSY18" s="825"/>
      <c r="DSZ18" s="825"/>
      <c r="DTA18" s="825"/>
      <c r="DTB18" s="825"/>
      <c r="DTC18" s="825"/>
      <c r="DTD18" s="825"/>
      <c r="DTE18" s="825"/>
      <c r="DTF18" s="825"/>
      <c r="DTG18" s="825"/>
      <c r="DTH18" s="825"/>
      <c r="DTI18" s="825"/>
      <c r="DTJ18" s="825"/>
      <c r="DTK18" s="825"/>
      <c r="DTL18" s="825"/>
      <c r="DTM18" s="825"/>
      <c r="DTN18" s="825"/>
      <c r="DTO18" s="825"/>
      <c r="DTP18" s="825"/>
      <c r="DTQ18" s="825"/>
      <c r="DTR18" s="825"/>
      <c r="DTS18" s="825"/>
      <c r="DTT18" s="825"/>
      <c r="DTU18" s="825"/>
      <c r="DTV18" s="825"/>
      <c r="DTW18" s="825"/>
      <c r="DTX18" s="825"/>
      <c r="DTY18" s="825"/>
      <c r="DTZ18" s="825"/>
      <c r="DUA18" s="825"/>
      <c r="DUB18" s="825"/>
      <c r="DUC18" s="825"/>
      <c r="DUD18" s="825"/>
      <c r="DUE18" s="825"/>
      <c r="DUF18" s="825"/>
      <c r="DUG18" s="825"/>
      <c r="DUH18" s="825"/>
      <c r="DUI18" s="825"/>
      <c r="DUJ18" s="825"/>
      <c r="DUK18" s="825"/>
      <c r="DUL18" s="825"/>
      <c r="DUM18" s="825"/>
      <c r="DUN18" s="825"/>
      <c r="DUO18" s="825"/>
      <c r="DUP18" s="825"/>
      <c r="DUQ18" s="825"/>
      <c r="DUR18" s="825"/>
      <c r="DUS18" s="825"/>
      <c r="DUT18" s="825"/>
      <c r="DUU18" s="825"/>
      <c r="DUV18" s="825"/>
      <c r="DUW18" s="825"/>
      <c r="DUX18" s="825"/>
      <c r="DUY18" s="825"/>
      <c r="DUZ18" s="825"/>
      <c r="DVA18" s="825"/>
      <c r="DVB18" s="825"/>
      <c r="DVC18" s="825"/>
      <c r="DVD18" s="825"/>
      <c r="DVE18" s="825"/>
      <c r="DVF18" s="825"/>
      <c r="DVG18" s="825"/>
      <c r="DVH18" s="825"/>
      <c r="DVI18" s="825"/>
      <c r="DVJ18" s="825"/>
      <c r="DVK18" s="825"/>
      <c r="DVL18" s="825"/>
      <c r="DVM18" s="825"/>
      <c r="DVN18" s="825"/>
      <c r="DVO18" s="825"/>
      <c r="DVP18" s="825"/>
      <c r="DVQ18" s="825"/>
      <c r="DVR18" s="825"/>
      <c r="DVS18" s="825"/>
      <c r="DVT18" s="825"/>
      <c r="DVU18" s="825"/>
      <c r="DVV18" s="825"/>
      <c r="DVW18" s="825"/>
      <c r="DVX18" s="825"/>
      <c r="DVY18" s="825"/>
      <c r="DVZ18" s="825"/>
      <c r="DWA18" s="825"/>
      <c r="DWB18" s="825"/>
      <c r="DWC18" s="825"/>
      <c r="DWD18" s="825"/>
      <c r="DWE18" s="825"/>
      <c r="DWF18" s="825"/>
      <c r="DWG18" s="825"/>
      <c r="DWH18" s="825"/>
      <c r="DWI18" s="825"/>
      <c r="DWJ18" s="825"/>
      <c r="DWK18" s="825"/>
      <c r="DWL18" s="825"/>
      <c r="DWM18" s="825"/>
      <c r="DWN18" s="825"/>
      <c r="DWO18" s="825"/>
      <c r="DWP18" s="825"/>
      <c r="DWQ18" s="825"/>
      <c r="DWR18" s="825"/>
      <c r="DWS18" s="825"/>
      <c r="DWT18" s="825"/>
      <c r="DWU18" s="825"/>
      <c r="DWV18" s="825"/>
      <c r="DWW18" s="825"/>
      <c r="DWX18" s="825"/>
      <c r="DWY18" s="825"/>
      <c r="DWZ18" s="825"/>
      <c r="DXA18" s="825"/>
      <c r="DXB18" s="825"/>
      <c r="DXC18" s="825"/>
      <c r="DXD18" s="825"/>
      <c r="DXE18" s="825"/>
      <c r="DXF18" s="825"/>
      <c r="DXG18" s="825"/>
      <c r="DXH18" s="825"/>
      <c r="DXI18" s="825"/>
      <c r="DXJ18" s="825"/>
      <c r="DXK18" s="825"/>
      <c r="DXL18" s="825"/>
      <c r="DXM18" s="825"/>
      <c r="DXN18" s="825"/>
      <c r="DXO18" s="825"/>
      <c r="DXP18" s="825"/>
      <c r="DXQ18" s="825"/>
      <c r="DXR18" s="825"/>
      <c r="DXS18" s="825"/>
      <c r="DXT18" s="825"/>
      <c r="DXU18" s="825"/>
      <c r="DXV18" s="825"/>
      <c r="DXW18" s="825"/>
      <c r="DXX18" s="825"/>
      <c r="DXY18" s="825"/>
      <c r="DXZ18" s="825"/>
      <c r="DYA18" s="825"/>
      <c r="DYB18" s="825"/>
      <c r="DYC18" s="825"/>
      <c r="DYD18" s="825"/>
      <c r="DYE18" s="825"/>
      <c r="DYF18" s="825"/>
      <c r="DYG18" s="825"/>
      <c r="DYH18" s="825"/>
      <c r="DYI18" s="825"/>
      <c r="DYJ18" s="825"/>
      <c r="DYK18" s="825"/>
      <c r="DYL18" s="825"/>
      <c r="DYM18" s="825"/>
      <c r="DYN18" s="825"/>
      <c r="DYO18" s="825"/>
      <c r="DYP18" s="825"/>
      <c r="DYQ18" s="825"/>
      <c r="DYR18" s="825"/>
      <c r="DYS18" s="825"/>
      <c r="DYT18" s="825"/>
      <c r="DYU18" s="825"/>
      <c r="DYV18" s="825"/>
      <c r="DYW18" s="825"/>
      <c r="DYX18" s="825"/>
      <c r="DYY18" s="825"/>
      <c r="DYZ18" s="825"/>
      <c r="DZA18" s="825"/>
      <c r="DZB18" s="825"/>
      <c r="DZC18" s="825"/>
      <c r="DZD18" s="825"/>
      <c r="DZE18" s="825"/>
      <c r="DZF18" s="825"/>
      <c r="DZG18" s="825"/>
      <c r="DZH18" s="825"/>
      <c r="DZI18" s="825"/>
      <c r="DZJ18" s="825"/>
      <c r="DZK18" s="825"/>
      <c r="DZL18" s="825"/>
      <c r="DZM18" s="825"/>
      <c r="DZN18" s="825"/>
      <c r="DZO18" s="825"/>
      <c r="DZP18" s="825"/>
      <c r="DZQ18" s="825"/>
      <c r="DZR18" s="825"/>
      <c r="DZS18" s="825"/>
      <c r="DZT18" s="825"/>
      <c r="DZU18" s="825"/>
      <c r="DZV18" s="825"/>
      <c r="DZW18" s="825"/>
      <c r="DZX18" s="825"/>
      <c r="DZY18" s="825"/>
      <c r="DZZ18" s="825"/>
      <c r="EAA18" s="825"/>
      <c r="EAB18" s="825"/>
      <c r="EAC18" s="825"/>
      <c r="EAD18" s="825"/>
      <c r="EAE18" s="825"/>
      <c r="EAF18" s="825"/>
      <c r="EAG18" s="825"/>
      <c r="EAH18" s="825"/>
      <c r="EAI18" s="825"/>
      <c r="EAJ18" s="825"/>
      <c r="EAK18" s="825"/>
      <c r="EAL18" s="825"/>
      <c r="EAM18" s="825"/>
      <c r="EAN18" s="825"/>
      <c r="EAO18" s="825"/>
      <c r="EAP18" s="825"/>
      <c r="EAQ18" s="825"/>
      <c r="EAR18" s="825"/>
      <c r="EAS18" s="825"/>
      <c r="EAT18" s="825"/>
      <c r="EAU18" s="825"/>
      <c r="EAV18" s="825"/>
      <c r="EAW18" s="825"/>
      <c r="EAX18" s="825"/>
      <c r="EAY18" s="825"/>
      <c r="EAZ18" s="825"/>
      <c r="EBA18" s="825"/>
      <c r="EBB18" s="825"/>
      <c r="EBC18" s="825"/>
      <c r="EBD18" s="825"/>
      <c r="EBE18" s="825"/>
      <c r="EBF18" s="825"/>
      <c r="EBG18" s="825"/>
      <c r="EBH18" s="825"/>
      <c r="EBI18" s="825"/>
      <c r="EBJ18" s="825"/>
      <c r="EBK18" s="825"/>
      <c r="EBL18" s="825"/>
      <c r="EBM18" s="825"/>
      <c r="EBN18" s="825"/>
      <c r="EBO18" s="825"/>
      <c r="EBP18" s="825"/>
      <c r="EBQ18" s="825"/>
      <c r="EBR18" s="825"/>
      <c r="EBS18" s="825"/>
      <c r="EBT18" s="825"/>
      <c r="EBU18" s="825"/>
      <c r="EBV18" s="825"/>
      <c r="EBW18" s="825"/>
      <c r="EBX18" s="825"/>
      <c r="EBY18" s="825"/>
      <c r="EBZ18" s="825"/>
      <c r="ECA18" s="825"/>
      <c r="ECB18" s="825"/>
      <c r="ECC18" s="825"/>
      <c r="ECD18" s="825"/>
      <c r="ECE18" s="825"/>
      <c r="ECF18" s="825"/>
      <c r="ECG18" s="825"/>
      <c r="ECH18" s="825"/>
      <c r="ECI18" s="825"/>
      <c r="ECJ18" s="825"/>
      <c r="ECK18" s="825"/>
      <c r="ECL18" s="825"/>
      <c r="ECM18" s="825"/>
      <c r="ECN18" s="825"/>
      <c r="ECO18" s="825"/>
      <c r="ECP18" s="825"/>
      <c r="ECQ18" s="825"/>
      <c r="ECR18" s="825"/>
      <c r="ECS18" s="825"/>
      <c r="ECT18" s="825"/>
      <c r="ECU18" s="825"/>
      <c r="ECV18" s="825"/>
      <c r="ECW18" s="825"/>
      <c r="ECX18" s="825"/>
      <c r="ECY18" s="825"/>
      <c r="ECZ18" s="825"/>
      <c r="EDA18" s="825"/>
      <c r="EDB18" s="825"/>
      <c r="EDC18" s="825"/>
      <c r="EDD18" s="825"/>
      <c r="EDE18" s="825"/>
      <c r="EDF18" s="825"/>
      <c r="EDG18" s="825"/>
      <c r="EDH18" s="825"/>
      <c r="EDI18" s="825"/>
      <c r="EDJ18" s="825"/>
      <c r="EDK18" s="825"/>
      <c r="EDL18" s="825"/>
      <c r="EDM18" s="825"/>
      <c r="EDN18" s="825"/>
      <c r="EDO18" s="825"/>
      <c r="EDP18" s="825"/>
      <c r="EDQ18" s="825"/>
      <c r="EDR18" s="825"/>
      <c r="EDS18" s="825"/>
      <c r="EDT18" s="825"/>
      <c r="EDU18" s="825"/>
      <c r="EDV18" s="825"/>
      <c r="EDW18" s="825"/>
      <c r="EDX18" s="825"/>
      <c r="EDY18" s="825"/>
      <c r="EDZ18" s="825"/>
      <c r="EEA18" s="825"/>
      <c r="EEB18" s="825"/>
      <c r="EEC18" s="825"/>
      <c r="EED18" s="825"/>
      <c r="EEE18" s="825"/>
      <c r="EEF18" s="825"/>
      <c r="EEG18" s="825"/>
      <c r="EEH18" s="825"/>
      <c r="EEI18" s="825"/>
      <c r="EEJ18" s="825"/>
      <c r="EEK18" s="825"/>
      <c r="EEL18" s="825"/>
      <c r="EEM18" s="825"/>
      <c r="EEN18" s="825"/>
      <c r="EEO18" s="825"/>
      <c r="EEP18" s="825"/>
      <c r="EEQ18" s="825"/>
      <c r="EER18" s="825"/>
      <c r="EES18" s="825"/>
      <c r="EET18" s="825"/>
      <c r="EEU18" s="825"/>
      <c r="EEV18" s="825"/>
      <c r="EEW18" s="825"/>
      <c r="EEX18" s="825"/>
      <c r="EEY18" s="825"/>
      <c r="EEZ18" s="825"/>
      <c r="EFA18" s="825"/>
      <c r="EFB18" s="825"/>
      <c r="EFC18" s="825"/>
      <c r="EFD18" s="825"/>
      <c r="EFE18" s="825"/>
      <c r="EFF18" s="825"/>
      <c r="EFG18" s="825"/>
      <c r="EFH18" s="825"/>
      <c r="EFI18" s="825"/>
      <c r="EFJ18" s="825"/>
      <c r="EFK18" s="825"/>
      <c r="EFL18" s="825"/>
      <c r="EFM18" s="825"/>
      <c r="EFN18" s="825"/>
      <c r="EFO18" s="825"/>
      <c r="EFP18" s="825"/>
      <c r="EFQ18" s="825"/>
      <c r="EFR18" s="825"/>
      <c r="EFS18" s="825"/>
      <c r="EFT18" s="825"/>
      <c r="EFU18" s="825"/>
      <c r="EFV18" s="825"/>
      <c r="EFW18" s="825"/>
      <c r="EFX18" s="825"/>
      <c r="EFY18" s="825"/>
      <c r="EFZ18" s="825"/>
      <c r="EGA18" s="825"/>
      <c r="EGB18" s="825"/>
      <c r="EGC18" s="825"/>
      <c r="EGD18" s="825"/>
      <c r="EGE18" s="825"/>
      <c r="EGF18" s="825"/>
      <c r="EGG18" s="825"/>
      <c r="EGH18" s="825"/>
      <c r="EGI18" s="825"/>
      <c r="EGJ18" s="825"/>
      <c r="EGK18" s="825"/>
      <c r="EGL18" s="825"/>
      <c r="EGM18" s="825"/>
      <c r="EGN18" s="825"/>
      <c r="EGO18" s="825"/>
      <c r="EGP18" s="825"/>
      <c r="EGQ18" s="825"/>
      <c r="EGR18" s="825"/>
      <c r="EGS18" s="825"/>
      <c r="EGT18" s="825"/>
      <c r="EGU18" s="825"/>
      <c r="EGV18" s="825"/>
      <c r="EGW18" s="825"/>
      <c r="EGX18" s="825"/>
      <c r="EGY18" s="825"/>
      <c r="EGZ18" s="825"/>
      <c r="EHA18" s="825"/>
      <c r="EHB18" s="825"/>
      <c r="EHC18" s="825"/>
      <c r="EHD18" s="825"/>
      <c r="EHE18" s="825"/>
      <c r="EHF18" s="825"/>
      <c r="EHG18" s="825"/>
      <c r="EHH18" s="825"/>
      <c r="EHI18" s="825"/>
      <c r="EHJ18" s="825"/>
      <c r="EHK18" s="825"/>
      <c r="EHL18" s="825"/>
      <c r="EHM18" s="825"/>
      <c r="EHN18" s="825"/>
      <c r="EHO18" s="825"/>
      <c r="EHP18" s="825"/>
      <c r="EHQ18" s="825"/>
      <c r="EHR18" s="825"/>
      <c r="EHS18" s="825"/>
      <c r="EHT18" s="825"/>
      <c r="EHU18" s="825"/>
      <c r="EHV18" s="825"/>
      <c r="EHW18" s="825"/>
      <c r="EHX18" s="825"/>
      <c r="EHY18" s="825"/>
      <c r="EHZ18" s="825"/>
      <c r="EIA18" s="825"/>
      <c r="EIB18" s="825"/>
      <c r="EIC18" s="825"/>
      <c r="EID18" s="825"/>
      <c r="EIE18" s="825"/>
      <c r="EIF18" s="825"/>
      <c r="EIG18" s="825"/>
      <c r="EIH18" s="825"/>
      <c r="EII18" s="825"/>
      <c r="EIJ18" s="825"/>
      <c r="EIK18" s="825"/>
      <c r="EIL18" s="825"/>
      <c r="EIM18" s="825"/>
      <c r="EIN18" s="825"/>
      <c r="EIO18" s="825"/>
      <c r="EIP18" s="825"/>
      <c r="EIQ18" s="825"/>
      <c r="EIR18" s="825"/>
      <c r="EIS18" s="825"/>
      <c r="EIT18" s="825"/>
      <c r="EIU18" s="825"/>
      <c r="EIV18" s="825"/>
      <c r="EIW18" s="825"/>
      <c r="EIX18" s="825"/>
      <c r="EIY18" s="825"/>
      <c r="EIZ18" s="825"/>
      <c r="EJA18" s="825"/>
      <c r="EJB18" s="825"/>
      <c r="EJC18" s="825"/>
      <c r="EJD18" s="825"/>
      <c r="EJE18" s="825"/>
      <c r="EJF18" s="825"/>
      <c r="EJG18" s="825"/>
      <c r="EJH18" s="825"/>
      <c r="EJI18" s="825"/>
      <c r="EJJ18" s="825"/>
      <c r="EJK18" s="825"/>
      <c r="EJL18" s="825"/>
      <c r="EJM18" s="825"/>
      <c r="EJN18" s="825"/>
      <c r="EJO18" s="825"/>
      <c r="EJP18" s="825"/>
      <c r="EJQ18" s="825"/>
      <c r="EJR18" s="825"/>
      <c r="EJS18" s="825"/>
      <c r="EJT18" s="825"/>
      <c r="EJU18" s="825"/>
      <c r="EJV18" s="825"/>
      <c r="EJW18" s="825"/>
      <c r="EJX18" s="825"/>
      <c r="EJY18" s="825"/>
      <c r="EJZ18" s="825"/>
      <c r="EKA18" s="825"/>
      <c r="EKB18" s="825"/>
      <c r="EKC18" s="825"/>
      <c r="EKD18" s="825"/>
      <c r="EKE18" s="825"/>
      <c r="EKF18" s="825"/>
      <c r="EKG18" s="825"/>
      <c r="EKH18" s="825"/>
      <c r="EKI18" s="825"/>
      <c r="EKJ18" s="825"/>
      <c r="EKK18" s="825"/>
      <c r="EKL18" s="825"/>
      <c r="EKM18" s="825"/>
      <c r="EKN18" s="825"/>
      <c r="EKO18" s="825"/>
      <c r="EKP18" s="825"/>
      <c r="EKQ18" s="825"/>
      <c r="EKR18" s="825"/>
      <c r="EKS18" s="825"/>
      <c r="EKT18" s="825"/>
      <c r="EKU18" s="825"/>
      <c r="EKV18" s="825"/>
      <c r="EKW18" s="825"/>
      <c r="EKX18" s="825"/>
      <c r="EKY18" s="825"/>
      <c r="EKZ18" s="825"/>
      <c r="ELA18" s="825"/>
      <c r="ELB18" s="825"/>
      <c r="ELC18" s="825"/>
      <c r="ELD18" s="825"/>
      <c r="ELE18" s="825"/>
      <c r="ELF18" s="825"/>
      <c r="ELG18" s="825"/>
      <c r="ELH18" s="825"/>
      <c r="ELI18" s="825"/>
      <c r="ELJ18" s="825"/>
      <c r="ELK18" s="825"/>
      <c r="ELL18" s="825"/>
      <c r="ELM18" s="825"/>
      <c r="ELN18" s="825"/>
      <c r="ELO18" s="825"/>
      <c r="ELP18" s="825"/>
      <c r="ELQ18" s="825"/>
      <c r="ELR18" s="825"/>
      <c r="ELS18" s="825"/>
      <c r="ELT18" s="825"/>
      <c r="ELU18" s="825"/>
      <c r="ELV18" s="825"/>
      <c r="ELW18" s="825"/>
      <c r="ELX18" s="825"/>
      <c r="ELY18" s="825"/>
      <c r="ELZ18" s="825"/>
      <c r="EMA18" s="825"/>
      <c r="EMB18" s="825"/>
      <c r="EMC18" s="825"/>
      <c r="EMD18" s="825"/>
      <c r="EME18" s="825"/>
      <c r="EMF18" s="825"/>
      <c r="EMG18" s="825"/>
      <c r="EMH18" s="825"/>
      <c r="EMI18" s="825"/>
      <c r="EMJ18" s="825"/>
      <c r="EMK18" s="825"/>
      <c r="EML18" s="825"/>
      <c r="EMM18" s="825"/>
      <c r="EMN18" s="825"/>
      <c r="EMO18" s="825"/>
      <c r="EMP18" s="825"/>
      <c r="EMQ18" s="825"/>
      <c r="EMR18" s="825"/>
      <c r="EMS18" s="825"/>
      <c r="EMT18" s="825"/>
      <c r="EMU18" s="825"/>
      <c r="EMV18" s="825"/>
      <c r="EMW18" s="825"/>
      <c r="EMX18" s="825"/>
      <c r="EMY18" s="825"/>
      <c r="EMZ18" s="825"/>
      <c r="ENA18" s="825"/>
      <c r="ENB18" s="825"/>
      <c r="ENC18" s="825"/>
      <c r="END18" s="825"/>
      <c r="ENE18" s="825"/>
      <c r="ENF18" s="825"/>
      <c r="ENG18" s="825"/>
      <c r="ENH18" s="825"/>
      <c r="ENI18" s="825"/>
      <c r="ENJ18" s="825"/>
      <c r="ENK18" s="825"/>
      <c r="ENL18" s="825"/>
      <c r="ENM18" s="825"/>
      <c r="ENN18" s="825"/>
      <c r="ENO18" s="825"/>
      <c r="ENP18" s="825"/>
      <c r="ENQ18" s="825"/>
      <c r="ENR18" s="825"/>
      <c r="ENS18" s="825"/>
      <c r="ENT18" s="825"/>
      <c r="ENU18" s="825"/>
      <c r="ENV18" s="825"/>
      <c r="ENW18" s="825"/>
      <c r="ENX18" s="825"/>
      <c r="ENY18" s="825"/>
      <c r="ENZ18" s="825"/>
      <c r="EOA18" s="825"/>
      <c r="EOB18" s="825"/>
      <c r="EOC18" s="825"/>
      <c r="EOD18" s="825"/>
      <c r="EOE18" s="825"/>
      <c r="EOF18" s="825"/>
      <c r="EOG18" s="825"/>
      <c r="EOH18" s="825"/>
      <c r="EOI18" s="825"/>
      <c r="EOJ18" s="825"/>
      <c r="EOK18" s="825"/>
      <c r="EOL18" s="825"/>
      <c r="EOM18" s="825"/>
      <c r="EON18" s="825"/>
      <c r="EOO18" s="825"/>
      <c r="EOP18" s="825"/>
      <c r="EOQ18" s="825"/>
      <c r="EOR18" s="825"/>
      <c r="EOS18" s="825"/>
      <c r="EOT18" s="825"/>
      <c r="EOU18" s="825"/>
      <c r="EOV18" s="825"/>
      <c r="EOW18" s="825"/>
      <c r="EOX18" s="825"/>
      <c r="EOY18" s="825"/>
      <c r="EOZ18" s="825"/>
      <c r="EPA18" s="825"/>
      <c r="EPB18" s="825"/>
      <c r="EPC18" s="825"/>
      <c r="EPD18" s="825"/>
      <c r="EPE18" s="825"/>
      <c r="EPF18" s="825"/>
      <c r="EPG18" s="825"/>
      <c r="EPH18" s="825"/>
      <c r="EPI18" s="825"/>
      <c r="EPJ18" s="825"/>
      <c r="EPK18" s="825"/>
      <c r="EPL18" s="825"/>
      <c r="EPM18" s="825"/>
      <c r="EPN18" s="825"/>
      <c r="EPO18" s="825"/>
      <c r="EPP18" s="825"/>
      <c r="EPQ18" s="825"/>
      <c r="EPR18" s="825"/>
      <c r="EPS18" s="825"/>
      <c r="EPT18" s="825"/>
      <c r="EPU18" s="825"/>
      <c r="EPV18" s="825"/>
      <c r="EPW18" s="825"/>
      <c r="EPX18" s="825"/>
      <c r="EPY18" s="825"/>
      <c r="EPZ18" s="825"/>
      <c r="EQA18" s="825"/>
      <c r="EQB18" s="825"/>
      <c r="EQC18" s="825"/>
      <c r="EQD18" s="825"/>
      <c r="EQE18" s="825"/>
      <c r="EQF18" s="825"/>
      <c r="EQG18" s="825"/>
      <c r="EQH18" s="825"/>
      <c r="EQI18" s="825"/>
      <c r="EQJ18" s="825"/>
      <c r="EQK18" s="825"/>
      <c r="EQL18" s="825"/>
      <c r="EQM18" s="825"/>
      <c r="EQN18" s="825"/>
      <c r="EQO18" s="825"/>
      <c r="EQP18" s="825"/>
      <c r="EQQ18" s="825"/>
      <c r="EQR18" s="825"/>
      <c r="EQS18" s="825"/>
      <c r="EQT18" s="825"/>
      <c r="EQU18" s="825"/>
      <c r="EQV18" s="825"/>
      <c r="EQW18" s="825"/>
      <c r="EQX18" s="825"/>
      <c r="EQY18" s="825"/>
      <c r="EQZ18" s="825"/>
      <c r="ERA18" s="825"/>
      <c r="ERB18" s="825"/>
      <c r="ERC18" s="825"/>
      <c r="ERD18" s="825"/>
      <c r="ERE18" s="825"/>
      <c r="ERF18" s="825"/>
      <c r="ERG18" s="825"/>
      <c r="ERH18" s="825"/>
      <c r="ERI18" s="825"/>
      <c r="ERJ18" s="825"/>
      <c r="ERK18" s="825"/>
      <c r="ERL18" s="825"/>
      <c r="ERM18" s="825"/>
      <c r="ERN18" s="825"/>
      <c r="ERO18" s="825"/>
      <c r="ERP18" s="825"/>
      <c r="ERQ18" s="825"/>
      <c r="ERR18" s="825"/>
      <c r="ERS18" s="825"/>
      <c r="ERT18" s="825"/>
      <c r="ERU18" s="825"/>
      <c r="ERV18" s="825"/>
      <c r="ERW18" s="825"/>
      <c r="ERX18" s="825"/>
      <c r="ERY18" s="825"/>
      <c r="ERZ18" s="825"/>
      <c r="ESA18" s="825"/>
      <c r="ESB18" s="825"/>
      <c r="ESC18" s="825"/>
      <c r="ESD18" s="825"/>
      <c r="ESE18" s="825"/>
      <c r="ESF18" s="825"/>
      <c r="ESG18" s="825"/>
      <c r="ESH18" s="825"/>
      <c r="ESI18" s="825"/>
      <c r="ESJ18" s="825"/>
      <c r="ESK18" s="825"/>
      <c r="ESL18" s="825"/>
      <c r="ESM18" s="825"/>
      <c r="ESN18" s="825"/>
      <c r="ESO18" s="825"/>
      <c r="ESP18" s="825"/>
      <c r="ESQ18" s="825"/>
      <c r="ESR18" s="825"/>
      <c r="ESS18" s="825"/>
      <c r="EST18" s="825"/>
      <c r="ESU18" s="825"/>
      <c r="ESV18" s="825"/>
      <c r="ESW18" s="825"/>
      <c r="ESX18" s="825"/>
      <c r="ESY18" s="825"/>
      <c r="ESZ18" s="825"/>
      <c r="ETA18" s="825"/>
      <c r="ETB18" s="825"/>
      <c r="ETC18" s="825"/>
      <c r="ETD18" s="825"/>
      <c r="ETE18" s="825"/>
      <c r="ETF18" s="825"/>
      <c r="ETG18" s="825"/>
      <c r="ETH18" s="825"/>
      <c r="ETI18" s="825"/>
      <c r="ETJ18" s="825"/>
      <c r="ETK18" s="825"/>
      <c r="ETL18" s="825"/>
      <c r="ETM18" s="825"/>
      <c r="ETN18" s="825"/>
      <c r="ETO18" s="825"/>
      <c r="ETP18" s="825"/>
      <c r="ETQ18" s="825"/>
      <c r="ETR18" s="825"/>
      <c r="ETS18" s="825"/>
      <c r="ETT18" s="825"/>
      <c r="ETU18" s="825"/>
      <c r="ETV18" s="825"/>
      <c r="ETW18" s="825"/>
      <c r="ETX18" s="825"/>
      <c r="ETY18" s="825"/>
      <c r="ETZ18" s="825"/>
      <c r="EUA18" s="825"/>
      <c r="EUB18" s="825"/>
      <c r="EUC18" s="825"/>
      <c r="EUD18" s="825"/>
      <c r="EUE18" s="825"/>
      <c r="EUF18" s="825"/>
      <c r="EUG18" s="825"/>
      <c r="EUH18" s="825"/>
      <c r="EUI18" s="825"/>
      <c r="EUJ18" s="825"/>
      <c r="EUK18" s="825"/>
      <c r="EUL18" s="825"/>
      <c r="EUM18" s="825"/>
      <c r="EUN18" s="825"/>
      <c r="EUO18" s="825"/>
      <c r="EUP18" s="825"/>
      <c r="EUQ18" s="825"/>
      <c r="EUR18" s="825"/>
      <c r="EUS18" s="825"/>
      <c r="EUT18" s="825"/>
      <c r="EUU18" s="825"/>
      <c r="EUV18" s="825"/>
      <c r="EUW18" s="825"/>
      <c r="EUX18" s="825"/>
      <c r="EUY18" s="825"/>
      <c r="EUZ18" s="825"/>
      <c r="EVA18" s="825"/>
      <c r="EVB18" s="825"/>
      <c r="EVC18" s="825"/>
      <c r="EVD18" s="825"/>
      <c r="EVE18" s="825"/>
      <c r="EVF18" s="825"/>
      <c r="EVG18" s="825"/>
      <c r="EVH18" s="825"/>
      <c r="EVI18" s="825"/>
      <c r="EVJ18" s="825"/>
      <c r="EVK18" s="825"/>
      <c r="EVL18" s="825"/>
      <c r="EVM18" s="825"/>
      <c r="EVN18" s="825"/>
      <c r="EVO18" s="825"/>
      <c r="EVP18" s="825"/>
      <c r="EVQ18" s="825"/>
      <c r="EVR18" s="825"/>
      <c r="EVS18" s="825"/>
      <c r="EVT18" s="825"/>
      <c r="EVU18" s="825"/>
      <c r="EVV18" s="825"/>
      <c r="EVW18" s="825"/>
      <c r="EVX18" s="825"/>
      <c r="EVY18" s="825"/>
      <c r="EVZ18" s="825"/>
      <c r="EWA18" s="825"/>
      <c r="EWB18" s="825"/>
      <c r="EWC18" s="825"/>
      <c r="EWD18" s="825"/>
      <c r="EWE18" s="825"/>
      <c r="EWF18" s="825"/>
      <c r="EWG18" s="825"/>
      <c r="EWH18" s="825"/>
      <c r="EWI18" s="825"/>
      <c r="EWJ18" s="825"/>
      <c r="EWK18" s="825"/>
      <c r="EWL18" s="825"/>
      <c r="EWM18" s="825"/>
      <c r="EWN18" s="825"/>
      <c r="EWO18" s="825"/>
      <c r="EWP18" s="825"/>
      <c r="EWQ18" s="825"/>
      <c r="EWR18" s="825"/>
      <c r="EWS18" s="825"/>
      <c r="EWT18" s="825"/>
      <c r="EWU18" s="825"/>
      <c r="EWV18" s="825"/>
      <c r="EWW18" s="825"/>
      <c r="EWX18" s="825"/>
      <c r="EWY18" s="825"/>
      <c r="EWZ18" s="825"/>
      <c r="EXA18" s="825"/>
      <c r="EXB18" s="825"/>
      <c r="EXC18" s="825"/>
      <c r="EXD18" s="825"/>
      <c r="EXE18" s="825"/>
      <c r="EXF18" s="825"/>
      <c r="EXG18" s="825"/>
      <c r="EXH18" s="825"/>
      <c r="EXI18" s="825"/>
      <c r="EXJ18" s="825"/>
      <c r="EXK18" s="825"/>
      <c r="EXL18" s="825"/>
      <c r="EXM18" s="825"/>
      <c r="EXN18" s="825"/>
      <c r="EXO18" s="825"/>
      <c r="EXP18" s="825"/>
      <c r="EXQ18" s="825"/>
      <c r="EXR18" s="825"/>
      <c r="EXS18" s="825"/>
      <c r="EXT18" s="825"/>
      <c r="EXU18" s="825"/>
      <c r="EXV18" s="825"/>
      <c r="EXW18" s="825"/>
      <c r="EXX18" s="825"/>
      <c r="EXY18" s="825"/>
      <c r="EXZ18" s="825"/>
      <c r="EYA18" s="825"/>
      <c r="EYB18" s="825"/>
      <c r="EYC18" s="825"/>
      <c r="EYD18" s="825"/>
      <c r="EYE18" s="825"/>
      <c r="EYF18" s="825"/>
      <c r="EYG18" s="825"/>
      <c r="EYH18" s="825"/>
      <c r="EYI18" s="825"/>
      <c r="EYJ18" s="825"/>
      <c r="EYK18" s="825"/>
      <c r="EYL18" s="825"/>
      <c r="EYM18" s="825"/>
      <c r="EYN18" s="825"/>
      <c r="EYO18" s="825"/>
      <c r="EYP18" s="825"/>
      <c r="EYQ18" s="825"/>
      <c r="EYR18" s="825"/>
      <c r="EYS18" s="825"/>
      <c r="EYT18" s="825"/>
      <c r="EYU18" s="825"/>
      <c r="EYV18" s="825"/>
      <c r="EYW18" s="825"/>
      <c r="EYX18" s="825"/>
      <c r="EYY18" s="825"/>
      <c r="EYZ18" s="825"/>
      <c r="EZA18" s="825"/>
      <c r="EZB18" s="825"/>
      <c r="EZC18" s="825"/>
      <c r="EZD18" s="825"/>
      <c r="EZE18" s="825"/>
      <c r="EZF18" s="825"/>
      <c r="EZG18" s="825"/>
      <c r="EZH18" s="825"/>
      <c r="EZI18" s="825"/>
      <c r="EZJ18" s="825"/>
      <c r="EZK18" s="825"/>
      <c r="EZL18" s="825"/>
      <c r="EZM18" s="825"/>
      <c r="EZN18" s="825"/>
      <c r="EZO18" s="825"/>
      <c r="EZP18" s="825"/>
      <c r="EZQ18" s="825"/>
      <c r="EZR18" s="825"/>
      <c r="EZS18" s="825"/>
      <c r="EZT18" s="825"/>
      <c r="EZU18" s="825"/>
      <c r="EZV18" s="825"/>
      <c r="EZW18" s="825"/>
      <c r="EZX18" s="825"/>
      <c r="EZY18" s="825"/>
      <c r="EZZ18" s="825"/>
      <c r="FAA18" s="825"/>
      <c r="FAB18" s="825"/>
      <c r="FAC18" s="825"/>
      <c r="FAD18" s="825"/>
      <c r="FAE18" s="825"/>
      <c r="FAF18" s="825"/>
      <c r="FAG18" s="825"/>
      <c r="FAH18" s="825"/>
      <c r="FAI18" s="825"/>
      <c r="FAJ18" s="825"/>
      <c r="FAK18" s="825"/>
      <c r="FAL18" s="825"/>
      <c r="FAM18" s="825"/>
      <c r="FAN18" s="825"/>
      <c r="FAO18" s="825"/>
      <c r="FAP18" s="825"/>
      <c r="FAQ18" s="825"/>
      <c r="FAR18" s="825"/>
      <c r="FAS18" s="825"/>
      <c r="FAT18" s="825"/>
      <c r="FAU18" s="825"/>
      <c r="FAV18" s="825"/>
      <c r="FAW18" s="825"/>
      <c r="FAX18" s="825"/>
      <c r="FAY18" s="825"/>
      <c r="FAZ18" s="825"/>
      <c r="FBA18" s="825"/>
      <c r="FBB18" s="825"/>
      <c r="FBC18" s="825"/>
      <c r="FBD18" s="825"/>
      <c r="FBE18" s="825"/>
      <c r="FBF18" s="825"/>
      <c r="FBG18" s="825"/>
      <c r="FBH18" s="825"/>
      <c r="FBI18" s="825"/>
      <c r="FBJ18" s="825"/>
      <c r="FBK18" s="825"/>
      <c r="FBL18" s="825"/>
      <c r="FBM18" s="825"/>
      <c r="FBN18" s="825"/>
      <c r="FBO18" s="825"/>
      <c r="FBP18" s="825"/>
      <c r="FBQ18" s="825"/>
      <c r="FBR18" s="825"/>
      <c r="FBS18" s="825"/>
      <c r="FBT18" s="825"/>
      <c r="FBU18" s="825"/>
      <c r="FBV18" s="825"/>
      <c r="FBW18" s="825"/>
      <c r="FBX18" s="825"/>
      <c r="FBY18" s="825"/>
      <c r="FBZ18" s="825"/>
      <c r="FCA18" s="825"/>
      <c r="FCB18" s="825"/>
      <c r="FCC18" s="825"/>
      <c r="FCD18" s="825"/>
      <c r="FCE18" s="825"/>
      <c r="FCF18" s="825"/>
      <c r="FCG18" s="825"/>
      <c r="FCH18" s="825"/>
      <c r="FCI18" s="825"/>
      <c r="FCJ18" s="825"/>
      <c r="FCK18" s="825"/>
      <c r="FCL18" s="825"/>
      <c r="FCM18" s="825"/>
      <c r="FCN18" s="825"/>
      <c r="FCO18" s="825"/>
      <c r="FCP18" s="825"/>
      <c r="FCQ18" s="825"/>
      <c r="FCR18" s="825"/>
      <c r="FCS18" s="825"/>
      <c r="FCT18" s="825"/>
      <c r="FCU18" s="825"/>
      <c r="FCV18" s="825"/>
      <c r="FCW18" s="825"/>
      <c r="FCX18" s="825"/>
      <c r="FCY18" s="825"/>
      <c r="FCZ18" s="825"/>
      <c r="FDA18" s="825"/>
      <c r="FDB18" s="825"/>
      <c r="FDC18" s="825"/>
      <c r="FDD18" s="825"/>
      <c r="FDE18" s="825"/>
      <c r="FDF18" s="825"/>
      <c r="FDG18" s="825"/>
      <c r="FDH18" s="825"/>
      <c r="FDI18" s="825"/>
      <c r="FDJ18" s="825"/>
      <c r="FDK18" s="825"/>
      <c r="FDL18" s="825"/>
      <c r="FDM18" s="825"/>
      <c r="FDN18" s="825"/>
      <c r="FDO18" s="825"/>
      <c r="FDP18" s="825"/>
      <c r="FDQ18" s="825"/>
      <c r="FDR18" s="825"/>
      <c r="FDS18" s="825"/>
      <c r="FDT18" s="825"/>
      <c r="FDU18" s="825"/>
      <c r="FDV18" s="825"/>
      <c r="FDW18" s="825"/>
      <c r="FDX18" s="825"/>
      <c r="FDY18" s="825"/>
      <c r="FDZ18" s="825"/>
      <c r="FEA18" s="825"/>
      <c r="FEB18" s="825"/>
      <c r="FEC18" s="825"/>
      <c r="FED18" s="825"/>
      <c r="FEE18" s="825"/>
      <c r="FEF18" s="825"/>
      <c r="FEG18" s="825"/>
      <c r="FEH18" s="825"/>
      <c r="FEI18" s="825"/>
      <c r="FEJ18" s="825"/>
      <c r="FEK18" s="825"/>
      <c r="FEL18" s="825"/>
      <c r="FEM18" s="825"/>
      <c r="FEN18" s="825"/>
      <c r="FEO18" s="825"/>
      <c r="FEP18" s="825"/>
      <c r="FEQ18" s="825"/>
      <c r="FER18" s="825"/>
      <c r="FES18" s="825"/>
      <c r="FET18" s="825"/>
      <c r="FEU18" s="825"/>
      <c r="FEV18" s="825"/>
      <c r="FEW18" s="825"/>
      <c r="FEX18" s="825"/>
      <c r="FEY18" s="825"/>
      <c r="FEZ18" s="825"/>
      <c r="FFA18" s="825"/>
      <c r="FFB18" s="825"/>
      <c r="FFC18" s="825"/>
      <c r="FFD18" s="825"/>
      <c r="FFE18" s="825"/>
      <c r="FFF18" s="825"/>
      <c r="FFG18" s="825"/>
      <c r="FFH18" s="825"/>
      <c r="FFI18" s="825"/>
      <c r="FFJ18" s="825"/>
      <c r="FFK18" s="825"/>
      <c r="FFL18" s="825"/>
      <c r="FFM18" s="825"/>
      <c r="FFN18" s="825"/>
      <c r="FFO18" s="825"/>
      <c r="FFP18" s="825"/>
      <c r="FFQ18" s="825"/>
      <c r="FFR18" s="825"/>
      <c r="FFS18" s="825"/>
      <c r="FFT18" s="825"/>
      <c r="FFU18" s="825"/>
      <c r="FFV18" s="825"/>
      <c r="FFW18" s="825"/>
      <c r="FFX18" s="825"/>
      <c r="FFY18" s="825"/>
      <c r="FFZ18" s="825"/>
      <c r="FGA18" s="825"/>
      <c r="FGB18" s="825"/>
      <c r="FGC18" s="825"/>
      <c r="FGD18" s="825"/>
      <c r="FGE18" s="825"/>
      <c r="FGF18" s="825"/>
      <c r="FGG18" s="825"/>
      <c r="FGH18" s="825"/>
      <c r="FGI18" s="825"/>
      <c r="FGJ18" s="825"/>
      <c r="FGK18" s="825"/>
      <c r="FGL18" s="825"/>
      <c r="FGM18" s="825"/>
      <c r="FGN18" s="825"/>
      <c r="FGO18" s="825"/>
      <c r="FGP18" s="825"/>
      <c r="FGQ18" s="825"/>
      <c r="FGR18" s="825"/>
      <c r="FGS18" s="825"/>
      <c r="FGT18" s="825"/>
      <c r="FGU18" s="825"/>
      <c r="FGV18" s="825"/>
      <c r="FGW18" s="825"/>
      <c r="FGX18" s="825"/>
      <c r="FGY18" s="825"/>
      <c r="FGZ18" s="825"/>
      <c r="FHA18" s="825"/>
      <c r="FHB18" s="825"/>
      <c r="FHC18" s="825"/>
      <c r="FHD18" s="825"/>
      <c r="FHE18" s="825"/>
      <c r="FHF18" s="825"/>
      <c r="FHG18" s="825"/>
      <c r="FHH18" s="825"/>
      <c r="FHI18" s="825"/>
      <c r="FHJ18" s="825"/>
      <c r="FHK18" s="825"/>
      <c r="FHL18" s="825"/>
      <c r="FHM18" s="825"/>
      <c r="FHN18" s="825"/>
      <c r="FHO18" s="825"/>
      <c r="FHP18" s="825"/>
      <c r="FHQ18" s="825"/>
      <c r="FHR18" s="825"/>
      <c r="FHS18" s="825"/>
      <c r="FHT18" s="825"/>
      <c r="FHU18" s="825"/>
      <c r="FHV18" s="825"/>
      <c r="FHW18" s="825"/>
      <c r="FHX18" s="825"/>
      <c r="FHY18" s="825"/>
      <c r="FHZ18" s="825"/>
      <c r="FIA18" s="825"/>
      <c r="FIB18" s="825"/>
      <c r="FIC18" s="825"/>
      <c r="FID18" s="825"/>
      <c r="FIE18" s="825"/>
      <c r="FIF18" s="825"/>
      <c r="FIG18" s="825"/>
      <c r="FIH18" s="825"/>
      <c r="FII18" s="825"/>
      <c r="FIJ18" s="825"/>
      <c r="FIK18" s="825"/>
      <c r="FIL18" s="825"/>
      <c r="FIM18" s="825"/>
      <c r="FIN18" s="825"/>
      <c r="FIO18" s="825"/>
      <c r="FIP18" s="825"/>
      <c r="FIQ18" s="825"/>
      <c r="FIR18" s="825"/>
      <c r="FIS18" s="825"/>
      <c r="FIT18" s="825"/>
      <c r="FIU18" s="825"/>
      <c r="FIV18" s="825"/>
      <c r="FIW18" s="825"/>
      <c r="FIX18" s="825"/>
      <c r="FIY18" s="825"/>
      <c r="FIZ18" s="825"/>
      <c r="FJA18" s="825"/>
      <c r="FJB18" s="825"/>
      <c r="FJC18" s="825"/>
      <c r="FJD18" s="825"/>
      <c r="FJE18" s="825"/>
      <c r="FJF18" s="825"/>
      <c r="FJG18" s="825"/>
      <c r="FJH18" s="825"/>
      <c r="FJI18" s="825"/>
      <c r="FJJ18" s="825"/>
      <c r="FJK18" s="825"/>
      <c r="FJL18" s="825"/>
      <c r="FJM18" s="825"/>
      <c r="FJN18" s="825"/>
      <c r="FJO18" s="825"/>
      <c r="FJP18" s="825"/>
      <c r="FJQ18" s="825"/>
      <c r="FJR18" s="825"/>
      <c r="FJS18" s="825"/>
      <c r="FJT18" s="825"/>
      <c r="FJU18" s="825"/>
      <c r="FJV18" s="825"/>
      <c r="FJW18" s="825"/>
      <c r="FJX18" s="825"/>
      <c r="FJY18" s="825"/>
      <c r="FJZ18" s="825"/>
      <c r="FKA18" s="825"/>
      <c r="FKB18" s="825"/>
      <c r="FKC18" s="825"/>
      <c r="FKD18" s="825"/>
      <c r="FKE18" s="825"/>
      <c r="FKF18" s="825"/>
      <c r="FKG18" s="825"/>
      <c r="FKH18" s="825"/>
      <c r="FKI18" s="825"/>
      <c r="FKJ18" s="825"/>
      <c r="FKK18" s="825"/>
      <c r="FKL18" s="825"/>
      <c r="FKM18" s="825"/>
      <c r="FKN18" s="825"/>
      <c r="FKO18" s="825"/>
      <c r="FKP18" s="825"/>
      <c r="FKQ18" s="825"/>
      <c r="FKR18" s="825"/>
      <c r="FKS18" s="825"/>
      <c r="FKT18" s="825"/>
      <c r="FKU18" s="825"/>
      <c r="FKV18" s="825"/>
      <c r="FKW18" s="825"/>
      <c r="FKX18" s="825"/>
      <c r="FKY18" s="825"/>
      <c r="FKZ18" s="825"/>
      <c r="FLA18" s="825"/>
      <c r="FLB18" s="825"/>
      <c r="FLC18" s="825"/>
      <c r="FLD18" s="825"/>
      <c r="FLE18" s="825"/>
      <c r="FLF18" s="825"/>
      <c r="FLG18" s="825"/>
      <c r="FLH18" s="825"/>
      <c r="FLI18" s="825"/>
      <c r="FLJ18" s="825"/>
      <c r="FLK18" s="825"/>
      <c r="FLL18" s="825"/>
      <c r="FLM18" s="825"/>
      <c r="FLN18" s="825"/>
      <c r="FLO18" s="825"/>
      <c r="FLP18" s="825"/>
      <c r="FLQ18" s="825"/>
      <c r="FLR18" s="825"/>
      <c r="FLS18" s="825"/>
      <c r="FLT18" s="825"/>
      <c r="FLU18" s="825"/>
      <c r="FLV18" s="825"/>
      <c r="FLW18" s="825"/>
      <c r="FLX18" s="825"/>
      <c r="FLY18" s="825"/>
      <c r="FLZ18" s="825"/>
      <c r="FMA18" s="825"/>
      <c r="FMB18" s="825"/>
      <c r="FMC18" s="825"/>
      <c r="FMD18" s="825"/>
      <c r="FME18" s="825"/>
      <c r="FMF18" s="825"/>
      <c r="FMG18" s="825"/>
      <c r="FMH18" s="825"/>
      <c r="FMI18" s="825"/>
      <c r="FMJ18" s="825"/>
      <c r="FMK18" s="825"/>
      <c r="FML18" s="825"/>
      <c r="FMM18" s="825"/>
      <c r="FMN18" s="825"/>
      <c r="FMO18" s="825"/>
      <c r="FMP18" s="825"/>
      <c r="FMQ18" s="825"/>
      <c r="FMR18" s="825"/>
      <c r="FMS18" s="825"/>
      <c r="FMT18" s="825"/>
      <c r="FMU18" s="825"/>
      <c r="FMV18" s="825"/>
      <c r="FMW18" s="825"/>
      <c r="FMX18" s="825"/>
      <c r="FMY18" s="825"/>
      <c r="FMZ18" s="825"/>
      <c r="FNA18" s="825"/>
      <c r="FNB18" s="825"/>
      <c r="FNC18" s="825"/>
      <c r="FND18" s="825"/>
      <c r="FNE18" s="825"/>
      <c r="FNF18" s="825"/>
      <c r="FNG18" s="825"/>
      <c r="FNH18" s="825"/>
      <c r="FNI18" s="825"/>
      <c r="FNJ18" s="825"/>
      <c r="FNK18" s="825"/>
      <c r="FNL18" s="825"/>
      <c r="FNM18" s="825"/>
      <c r="FNN18" s="825"/>
      <c r="FNO18" s="825"/>
      <c r="FNP18" s="825"/>
      <c r="FNQ18" s="825"/>
      <c r="FNR18" s="825"/>
      <c r="FNS18" s="825"/>
      <c r="FNT18" s="825"/>
      <c r="FNU18" s="825"/>
      <c r="FNV18" s="825"/>
      <c r="FNW18" s="825"/>
      <c r="FNX18" s="825"/>
      <c r="FNY18" s="825"/>
      <c r="FNZ18" s="825"/>
      <c r="FOA18" s="825"/>
      <c r="FOB18" s="825"/>
      <c r="FOC18" s="825"/>
      <c r="FOD18" s="825"/>
      <c r="FOE18" s="825"/>
      <c r="FOF18" s="825"/>
      <c r="FOG18" s="825"/>
      <c r="FOH18" s="825"/>
      <c r="FOI18" s="825"/>
      <c r="FOJ18" s="825"/>
      <c r="FOK18" s="825"/>
      <c r="FOL18" s="825"/>
      <c r="FOM18" s="825"/>
      <c r="FON18" s="825"/>
      <c r="FOO18" s="825"/>
      <c r="FOP18" s="825"/>
      <c r="FOQ18" s="825"/>
      <c r="FOR18" s="825"/>
      <c r="FOS18" s="825"/>
      <c r="FOT18" s="825"/>
      <c r="FOU18" s="825"/>
      <c r="FOV18" s="825"/>
      <c r="FOW18" s="825"/>
      <c r="FOX18" s="825"/>
      <c r="FOY18" s="825"/>
      <c r="FOZ18" s="825"/>
      <c r="FPA18" s="825"/>
      <c r="FPB18" s="825"/>
      <c r="FPC18" s="825"/>
      <c r="FPD18" s="825"/>
      <c r="FPE18" s="825"/>
      <c r="FPF18" s="825"/>
      <c r="FPG18" s="825"/>
      <c r="FPH18" s="825"/>
      <c r="FPI18" s="825"/>
      <c r="FPJ18" s="825"/>
      <c r="FPK18" s="825"/>
      <c r="FPL18" s="825"/>
      <c r="FPM18" s="825"/>
      <c r="FPN18" s="825"/>
      <c r="FPO18" s="825"/>
      <c r="FPP18" s="825"/>
      <c r="FPQ18" s="825"/>
      <c r="FPR18" s="825"/>
      <c r="FPS18" s="825"/>
      <c r="FPT18" s="825"/>
      <c r="FPU18" s="825"/>
      <c r="FPV18" s="825"/>
      <c r="FPW18" s="825"/>
      <c r="FPX18" s="825"/>
      <c r="FPY18" s="825"/>
      <c r="FPZ18" s="825"/>
      <c r="FQA18" s="825"/>
      <c r="FQB18" s="825"/>
      <c r="FQC18" s="825"/>
      <c r="FQD18" s="825"/>
      <c r="FQE18" s="825"/>
      <c r="FQF18" s="825"/>
      <c r="FQG18" s="825"/>
      <c r="FQH18" s="825"/>
      <c r="FQI18" s="825"/>
      <c r="FQJ18" s="825"/>
      <c r="FQK18" s="825"/>
      <c r="FQL18" s="825"/>
      <c r="FQM18" s="825"/>
      <c r="FQN18" s="825"/>
      <c r="FQO18" s="825"/>
      <c r="FQP18" s="825"/>
      <c r="FQQ18" s="825"/>
      <c r="FQR18" s="825"/>
      <c r="FQS18" s="825"/>
      <c r="FQT18" s="825"/>
      <c r="FQU18" s="825"/>
      <c r="FQV18" s="825"/>
      <c r="FQW18" s="825"/>
      <c r="FQX18" s="825"/>
      <c r="FQY18" s="825"/>
      <c r="FQZ18" s="825"/>
      <c r="FRA18" s="825"/>
      <c r="FRB18" s="825"/>
      <c r="FRC18" s="825"/>
      <c r="FRD18" s="825"/>
      <c r="FRE18" s="825"/>
      <c r="FRF18" s="825"/>
      <c r="FRG18" s="825"/>
      <c r="FRH18" s="825"/>
      <c r="FRI18" s="825"/>
      <c r="FRJ18" s="825"/>
      <c r="FRK18" s="825"/>
      <c r="FRL18" s="825"/>
      <c r="FRM18" s="825"/>
      <c r="FRN18" s="825"/>
      <c r="FRO18" s="825"/>
      <c r="FRP18" s="825"/>
      <c r="FRQ18" s="825"/>
      <c r="FRR18" s="825"/>
      <c r="FRS18" s="825"/>
      <c r="FRT18" s="825"/>
      <c r="FRU18" s="825"/>
      <c r="FRV18" s="825"/>
      <c r="FRW18" s="825"/>
      <c r="FRX18" s="825"/>
      <c r="FRY18" s="825"/>
      <c r="FRZ18" s="825"/>
      <c r="FSA18" s="825"/>
      <c r="FSB18" s="825"/>
      <c r="FSC18" s="825"/>
      <c r="FSD18" s="825"/>
      <c r="FSE18" s="825"/>
      <c r="FSF18" s="825"/>
      <c r="FSG18" s="825"/>
      <c r="FSH18" s="825"/>
      <c r="FSI18" s="825"/>
      <c r="FSJ18" s="825"/>
      <c r="FSK18" s="825"/>
      <c r="FSL18" s="825"/>
      <c r="FSM18" s="825"/>
      <c r="FSN18" s="825"/>
      <c r="FSO18" s="825"/>
      <c r="FSP18" s="825"/>
      <c r="FSQ18" s="825"/>
      <c r="FSR18" s="825"/>
      <c r="FSS18" s="825"/>
      <c r="FST18" s="825"/>
      <c r="FSU18" s="825"/>
      <c r="FSV18" s="825"/>
      <c r="FSW18" s="825"/>
      <c r="FSX18" s="825"/>
      <c r="FSY18" s="825"/>
      <c r="FSZ18" s="825"/>
      <c r="FTA18" s="825"/>
      <c r="FTB18" s="825"/>
      <c r="FTC18" s="825"/>
      <c r="FTD18" s="825"/>
      <c r="FTE18" s="825"/>
      <c r="FTF18" s="825"/>
      <c r="FTG18" s="825"/>
      <c r="FTH18" s="825"/>
      <c r="FTI18" s="825"/>
      <c r="FTJ18" s="825"/>
      <c r="FTK18" s="825"/>
      <c r="FTL18" s="825"/>
      <c r="FTM18" s="825"/>
      <c r="FTN18" s="825"/>
      <c r="FTO18" s="825"/>
      <c r="FTP18" s="825"/>
      <c r="FTQ18" s="825"/>
      <c r="FTR18" s="825"/>
      <c r="FTS18" s="825"/>
      <c r="FTT18" s="825"/>
      <c r="FTU18" s="825"/>
      <c r="FTV18" s="825"/>
      <c r="FTW18" s="825"/>
      <c r="FTX18" s="825"/>
      <c r="FTY18" s="825"/>
      <c r="FTZ18" s="825"/>
      <c r="FUA18" s="825"/>
      <c r="FUB18" s="825"/>
      <c r="FUC18" s="825"/>
      <c r="FUD18" s="825"/>
      <c r="FUE18" s="825"/>
      <c r="FUF18" s="825"/>
      <c r="FUG18" s="825"/>
      <c r="FUH18" s="825"/>
      <c r="FUI18" s="825"/>
      <c r="FUJ18" s="825"/>
      <c r="FUK18" s="825"/>
      <c r="FUL18" s="825"/>
      <c r="FUM18" s="825"/>
      <c r="FUN18" s="825"/>
      <c r="FUO18" s="825"/>
      <c r="FUP18" s="825"/>
      <c r="FUQ18" s="825"/>
      <c r="FUR18" s="825"/>
      <c r="FUS18" s="825"/>
      <c r="FUT18" s="825"/>
      <c r="FUU18" s="825"/>
      <c r="FUV18" s="825"/>
      <c r="FUW18" s="825"/>
      <c r="FUX18" s="825"/>
      <c r="FUY18" s="825"/>
      <c r="FUZ18" s="825"/>
      <c r="FVA18" s="825"/>
      <c r="FVB18" s="825"/>
      <c r="FVC18" s="825"/>
      <c r="FVD18" s="825"/>
      <c r="FVE18" s="825"/>
      <c r="FVF18" s="825"/>
      <c r="FVG18" s="825"/>
      <c r="FVH18" s="825"/>
      <c r="FVI18" s="825"/>
      <c r="FVJ18" s="825"/>
      <c r="FVK18" s="825"/>
      <c r="FVL18" s="825"/>
      <c r="FVM18" s="825"/>
      <c r="FVN18" s="825"/>
      <c r="FVO18" s="825"/>
      <c r="FVP18" s="825"/>
      <c r="FVQ18" s="825"/>
      <c r="FVR18" s="825"/>
      <c r="FVS18" s="825"/>
      <c r="FVT18" s="825"/>
      <c r="FVU18" s="825"/>
      <c r="FVV18" s="825"/>
      <c r="FVW18" s="825"/>
      <c r="FVX18" s="825"/>
      <c r="FVY18" s="825"/>
      <c r="FVZ18" s="825"/>
      <c r="FWA18" s="825"/>
      <c r="FWB18" s="825"/>
      <c r="FWC18" s="825"/>
      <c r="FWD18" s="825"/>
      <c r="FWE18" s="825"/>
      <c r="FWF18" s="825"/>
      <c r="FWG18" s="825"/>
      <c r="FWH18" s="825"/>
      <c r="FWI18" s="825"/>
      <c r="FWJ18" s="825"/>
      <c r="FWK18" s="825"/>
      <c r="FWL18" s="825"/>
      <c r="FWM18" s="825"/>
      <c r="FWN18" s="825"/>
      <c r="FWO18" s="825"/>
      <c r="FWP18" s="825"/>
      <c r="FWQ18" s="825"/>
      <c r="FWR18" s="825"/>
      <c r="FWS18" s="825"/>
      <c r="FWT18" s="825"/>
      <c r="FWU18" s="825"/>
      <c r="FWV18" s="825"/>
      <c r="FWW18" s="825"/>
      <c r="FWX18" s="825"/>
      <c r="FWY18" s="825"/>
      <c r="FWZ18" s="825"/>
      <c r="FXA18" s="825"/>
      <c r="FXB18" s="825"/>
      <c r="FXC18" s="825"/>
      <c r="FXD18" s="825"/>
      <c r="FXE18" s="825"/>
      <c r="FXF18" s="825"/>
      <c r="FXG18" s="825"/>
      <c r="FXH18" s="825"/>
      <c r="FXI18" s="825"/>
      <c r="FXJ18" s="825"/>
      <c r="FXK18" s="825"/>
      <c r="FXL18" s="825"/>
      <c r="FXM18" s="825"/>
      <c r="FXN18" s="825"/>
      <c r="FXO18" s="825"/>
      <c r="FXP18" s="825"/>
      <c r="FXQ18" s="825"/>
      <c r="FXR18" s="825"/>
      <c r="FXS18" s="825"/>
      <c r="FXT18" s="825"/>
      <c r="FXU18" s="825"/>
      <c r="FXV18" s="825"/>
      <c r="FXW18" s="825"/>
      <c r="FXX18" s="825"/>
      <c r="FXY18" s="825"/>
      <c r="FXZ18" s="825"/>
      <c r="FYA18" s="825"/>
      <c r="FYB18" s="825"/>
      <c r="FYC18" s="825"/>
      <c r="FYD18" s="825"/>
      <c r="FYE18" s="825"/>
      <c r="FYF18" s="825"/>
      <c r="FYG18" s="825"/>
      <c r="FYH18" s="825"/>
      <c r="FYI18" s="825"/>
      <c r="FYJ18" s="825"/>
      <c r="FYK18" s="825"/>
      <c r="FYL18" s="825"/>
      <c r="FYM18" s="825"/>
      <c r="FYN18" s="825"/>
      <c r="FYO18" s="825"/>
      <c r="FYP18" s="825"/>
      <c r="FYQ18" s="825"/>
      <c r="FYR18" s="825"/>
      <c r="FYS18" s="825"/>
      <c r="FYT18" s="825"/>
      <c r="FYU18" s="825"/>
      <c r="FYV18" s="825"/>
      <c r="FYW18" s="825"/>
      <c r="FYX18" s="825"/>
      <c r="FYY18" s="825"/>
      <c r="FYZ18" s="825"/>
      <c r="FZA18" s="825"/>
      <c r="FZB18" s="825"/>
      <c r="FZC18" s="825"/>
      <c r="FZD18" s="825"/>
      <c r="FZE18" s="825"/>
      <c r="FZF18" s="825"/>
      <c r="FZG18" s="825"/>
      <c r="FZH18" s="825"/>
      <c r="FZI18" s="825"/>
      <c r="FZJ18" s="825"/>
      <c r="FZK18" s="825"/>
      <c r="FZL18" s="825"/>
      <c r="FZM18" s="825"/>
      <c r="FZN18" s="825"/>
      <c r="FZO18" s="825"/>
      <c r="FZP18" s="825"/>
      <c r="FZQ18" s="825"/>
      <c r="FZR18" s="825"/>
      <c r="FZS18" s="825"/>
      <c r="FZT18" s="825"/>
      <c r="FZU18" s="825"/>
      <c r="FZV18" s="825"/>
      <c r="FZW18" s="825"/>
      <c r="FZX18" s="825"/>
      <c r="FZY18" s="825"/>
      <c r="FZZ18" s="825"/>
      <c r="GAA18" s="825"/>
      <c r="GAB18" s="825"/>
      <c r="GAC18" s="825"/>
      <c r="GAD18" s="825"/>
      <c r="GAE18" s="825"/>
      <c r="GAF18" s="825"/>
      <c r="GAG18" s="825"/>
      <c r="GAH18" s="825"/>
      <c r="GAI18" s="825"/>
      <c r="GAJ18" s="825"/>
      <c r="GAK18" s="825"/>
      <c r="GAL18" s="825"/>
      <c r="GAM18" s="825"/>
      <c r="GAN18" s="825"/>
      <c r="GAO18" s="825"/>
      <c r="GAP18" s="825"/>
      <c r="GAQ18" s="825"/>
      <c r="GAR18" s="825"/>
      <c r="GAS18" s="825"/>
      <c r="GAT18" s="825"/>
      <c r="GAU18" s="825"/>
      <c r="GAV18" s="825"/>
      <c r="GAW18" s="825"/>
      <c r="GAX18" s="825"/>
      <c r="GAY18" s="825"/>
      <c r="GAZ18" s="825"/>
      <c r="GBA18" s="825"/>
      <c r="GBB18" s="825"/>
      <c r="GBC18" s="825"/>
      <c r="GBD18" s="825"/>
      <c r="GBE18" s="825"/>
      <c r="GBF18" s="825"/>
      <c r="GBG18" s="825"/>
      <c r="GBH18" s="825"/>
      <c r="GBI18" s="825"/>
      <c r="GBJ18" s="825"/>
      <c r="GBK18" s="825"/>
      <c r="GBL18" s="825"/>
      <c r="GBM18" s="825"/>
      <c r="GBN18" s="825"/>
      <c r="GBO18" s="825"/>
      <c r="GBP18" s="825"/>
      <c r="GBQ18" s="825"/>
      <c r="GBR18" s="825"/>
      <c r="GBS18" s="825"/>
      <c r="GBT18" s="825"/>
      <c r="GBU18" s="825"/>
      <c r="GBV18" s="825"/>
      <c r="GBW18" s="825"/>
      <c r="GBX18" s="825"/>
      <c r="GBY18" s="825"/>
      <c r="GBZ18" s="825"/>
      <c r="GCA18" s="825"/>
      <c r="GCB18" s="825"/>
      <c r="GCC18" s="825"/>
      <c r="GCD18" s="825"/>
      <c r="GCE18" s="825"/>
      <c r="GCF18" s="825"/>
      <c r="GCG18" s="825"/>
      <c r="GCH18" s="825"/>
      <c r="GCI18" s="825"/>
      <c r="GCJ18" s="825"/>
      <c r="GCK18" s="825"/>
      <c r="GCL18" s="825"/>
      <c r="GCM18" s="825"/>
      <c r="GCN18" s="825"/>
      <c r="GCO18" s="825"/>
      <c r="GCP18" s="825"/>
      <c r="GCQ18" s="825"/>
      <c r="GCR18" s="825"/>
      <c r="GCS18" s="825"/>
      <c r="GCT18" s="825"/>
      <c r="GCU18" s="825"/>
      <c r="GCV18" s="825"/>
      <c r="GCW18" s="825"/>
      <c r="GCX18" s="825"/>
      <c r="GCY18" s="825"/>
      <c r="GCZ18" s="825"/>
      <c r="GDA18" s="825"/>
      <c r="GDB18" s="825"/>
      <c r="GDC18" s="825"/>
      <c r="GDD18" s="825"/>
      <c r="GDE18" s="825"/>
      <c r="GDF18" s="825"/>
      <c r="GDG18" s="825"/>
      <c r="GDH18" s="825"/>
      <c r="GDI18" s="825"/>
      <c r="GDJ18" s="825"/>
      <c r="GDK18" s="825"/>
      <c r="GDL18" s="825"/>
      <c r="GDM18" s="825"/>
      <c r="GDN18" s="825"/>
      <c r="GDO18" s="825"/>
      <c r="GDP18" s="825"/>
      <c r="GDQ18" s="825"/>
      <c r="GDR18" s="825"/>
      <c r="GDS18" s="825"/>
      <c r="GDT18" s="825"/>
      <c r="GDU18" s="825"/>
      <c r="GDV18" s="825"/>
      <c r="GDW18" s="825"/>
      <c r="GDX18" s="825"/>
      <c r="GDY18" s="825"/>
      <c r="GDZ18" s="825"/>
      <c r="GEA18" s="825"/>
      <c r="GEB18" s="825"/>
      <c r="GEC18" s="825"/>
      <c r="GED18" s="825"/>
      <c r="GEE18" s="825"/>
      <c r="GEF18" s="825"/>
      <c r="GEG18" s="825"/>
      <c r="GEH18" s="825"/>
      <c r="GEI18" s="825"/>
      <c r="GEJ18" s="825"/>
      <c r="GEK18" s="825"/>
      <c r="GEL18" s="825"/>
      <c r="GEM18" s="825"/>
      <c r="GEN18" s="825"/>
      <c r="GEO18" s="825"/>
      <c r="GEP18" s="825"/>
      <c r="GEQ18" s="825"/>
      <c r="GER18" s="825"/>
      <c r="GES18" s="825"/>
      <c r="GET18" s="825"/>
      <c r="GEU18" s="825"/>
      <c r="GEV18" s="825"/>
      <c r="GEW18" s="825"/>
      <c r="GEX18" s="825"/>
      <c r="GEY18" s="825"/>
      <c r="GEZ18" s="825"/>
      <c r="GFA18" s="825"/>
      <c r="GFB18" s="825"/>
      <c r="GFC18" s="825"/>
      <c r="GFD18" s="825"/>
      <c r="GFE18" s="825"/>
      <c r="GFF18" s="825"/>
      <c r="GFG18" s="825"/>
      <c r="GFH18" s="825"/>
      <c r="GFI18" s="825"/>
      <c r="GFJ18" s="825"/>
      <c r="GFK18" s="825"/>
      <c r="GFL18" s="825"/>
      <c r="GFM18" s="825"/>
      <c r="GFN18" s="825"/>
      <c r="GFO18" s="825"/>
      <c r="GFP18" s="825"/>
      <c r="GFQ18" s="825"/>
      <c r="GFR18" s="825"/>
      <c r="GFS18" s="825"/>
      <c r="GFT18" s="825"/>
      <c r="GFU18" s="825"/>
      <c r="GFV18" s="825"/>
      <c r="GFW18" s="825"/>
      <c r="GFX18" s="825"/>
      <c r="GFY18" s="825"/>
      <c r="GFZ18" s="825"/>
      <c r="GGA18" s="825"/>
      <c r="GGB18" s="825"/>
      <c r="GGC18" s="825"/>
      <c r="GGD18" s="825"/>
      <c r="GGE18" s="825"/>
      <c r="GGF18" s="825"/>
      <c r="GGG18" s="825"/>
      <c r="GGH18" s="825"/>
      <c r="GGI18" s="825"/>
      <c r="GGJ18" s="825"/>
      <c r="GGK18" s="825"/>
      <c r="GGL18" s="825"/>
      <c r="GGM18" s="825"/>
      <c r="GGN18" s="825"/>
      <c r="GGO18" s="825"/>
      <c r="GGP18" s="825"/>
      <c r="GGQ18" s="825"/>
      <c r="GGR18" s="825"/>
      <c r="GGS18" s="825"/>
      <c r="GGT18" s="825"/>
      <c r="GGU18" s="825"/>
      <c r="GGV18" s="825"/>
      <c r="GGW18" s="825"/>
      <c r="GGX18" s="825"/>
      <c r="GGY18" s="825"/>
      <c r="GGZ18" s="825"/>
      <c r="GHA18" s="825"/>
      <c r="GHB18" s="825"/>
      <c r="GHC18" s="825"/>
      <c r="GHD18" s="825"/>
      <c r="GHE18" s="825"/>
      <c r="GHF18" s="825"/>
      <c r="GHG18" s="825"/>
      <c r="GHH18" s="825"/>
      <c r="GHI18" s="825"/>
      <c r="GHJ18" s="825"/>
      <c r="GHK18" s="825"/>
      <c r="GHL18" s="825"/>
      <c r="GHM18" s="825"/>
      <c r="GHN18" s="825"/>
      <c r="GHO18" s="825"/>
      <c r="GHP18" s="825"/>
      <c r="GHQ18" s="825"/>
      <c r="GHR18" s="825"/>
      <c r="GHS18" s="825"/>
      <c r="GHT18" s="825"/>
      <c r="GHU18" s="825"/>
      <c r="GHV18" s="825"/>
      <c r="GHW18" s="825"/>
      <c r="GHX18" s="825"/>
      <c r="GHY18" s="825"/>
      <c r="GHZ18" s="825"/>
      <c r="GIA18" s="825"/>
      <c r="GIB18" s="825"/>
      <c r="GIC18" s="825"/>
      <c r="GID18" s="825"/>
      <c r="GIE18" s="825"/>
      <c r="GIF18" s="825"/>
      <c r="GIG18" s="825"/>
      <c r="GIH18" s="825"/>
      <c r="GII18" s="825"/>
      <c r="GIJ18" s="825"/>
      <c r="GIK18" s="825"/>
      <c r="GIL18" s="825"/>
      <c r="GIM18" s="825"/>
      <c r="GIN18" s="825"/>
      <c r="GIO18" s="825"/>
      <c r="GIP18" s="825"/>
      <c r="GIQ18" s="825"/>
      <c r="GIR18" s="825"/>
      <c r="GIS18" s="825"/>
      <c r="GIT18" s="825"/>
      <c r="GIU18" s="825"/>
      <c r="GIV18" s="825"/>
      <c r="GIW18" s="825"/>
      <c r="GIX18" s="825"/>
      <c r="GIY18" s="825"/>
      <c r="GIZ18" s="825"/>
      <c r="GJA18" s="825"/>
      <c r="GJB18" s="825"/>
      <c r="GJC18" s="825"/>
      <c r="GJD18" s="825"/>
      <c r="GJE18" s="825"/>
      <c r="GJF18" s="825"/>
      <c r="GJG18" s="825"/>
      <c r="GJH18" s="825"/>
      <c r="GJI18" s="825"/>
      <c r="GJJ18" s="825"/>
      <c r="GJK18" s="825"/>
      <c r="GJL18" s="825"/>
      <c r="GJM18" s="825"/>
      <c r="GJN18" s="825"/>
      <c r="GJO18" s="825"/>
      <c r="GJP18" s="825"/>
      <c r="GJQ18" s="825"/>
      <c r="GJR18" s="825"/>
      <c r="GJS18" s="825"/>
      <c r="GJT18" s="825"/>
      <c r="GJU18" s="825"/>
      <c r="GJV18" s="825"/>
      <c r="GJW18" s="825"/>
      <c r="GJX18" s="825"/>
      <c r="GJY18" s="825"/>
      <c r="GJZ18" s="825"/>
      <c r="GKA18" s="825"/>
      <c r="GKB18" s="825"/>
      <c r="GKC18" s="825"/>
      <c r="GKD18" s="825"/>
      <c r="GKE18" s="825"/>
      <c r="GKF18" s="825"/>
      <c r="GKG18" s="825"/>
      <c r="GKH18" s="825"/>
      <c r="GKI18" s="825"/>
      <c r="GKJ18" s="825"/>
      <c r="GKK18" s="825"/>
      <c r="GKL18" s="825"/>
      <c r="GKM18" s="825"/>
      <c r="GKN18" s="825"/>
      <c r="GKO18" s="825"/>
      <c r="GKP18" s="825"/>
      <c r="GKQ18" s="825"/>
      <c r="GKR18" s="825"/>
      <c r="GKS18" s="825"/>
      <c r="GKT18" s="825"/>
      <c r="GKU18" s="825"/>
      <c r="GKV18" s="825"/>
      <c r="GKW18" s="825"/>
      <c r="GKX18" s="825"/>
      <c r="GKY18" s="825"/>
      <c r="GKZ18" s="825"/>
      <c r="GLA18" s="825"/>
      <c r="GLB18" s="825"/>
      <c r="GLC18" s="825"/>
      <c r="GLD18" s="825"/>
      <c r="GLE18" s="825"/>
      <c r="GLF18" s="825"/>
      <c r="GLG18" s="825"/>
      <c r="GLH18" s="825"/>
      <c r="GLI18" s="825"/>
      <c r="GLJ18" s="825"/>
      <c r="GLK18" s="825"/>
      <c r="GLL18" s="825"/>
      <c r="GLM18" s="825"/>
      <c r="GLN18" s="825"/>
      <c r="GLO18" s="825"/>
      <c r="GLP18" s="825"/>
      <c r="GLQ18" s="825"/>
      <c r="GLR18" s="825"/>
      <c r="GLS18" s="825"/>
      <c r="GLT18" s="825"/>
      <c r="GLU18" s="825"/>
      <c r="GLV18" s="825"/>
      <c r="GLW18" s="825"/>
      <c r="GLX18" s="825"/>
      <c r="GLY18" s="825"/>
      <c r="GLZ18" s="825"/>
      <c r="GMA18" s="825"/>
      <c r="GMB18" s="825"/>
      <c r="GMC18" s="825"/>
      <c r="GMD18" s="825"/>
      <c r="GME18" s="825"/>
      <c r="GMF18" s="825"/>
      <c r="GMG18" s="825"/>
      <c r="GMH18" s="825"/>
      <c r="GMI18" s="825"/>
      <c r="GMJ18" s="825"/>
      <c r="GMK18" s="825"/>
      <c r="GML18" s="825"/>
      <c r="GMM18" s="825"/>
      <c r="GMN18" s="825"/>
      <c r="GMO18" s="825"/>
      <c r="GMP18" s="825"/>
      <c r="GMQ18" s="825"/>
      <c r="GMR18" s="825"/>
      <c r="GMS18" s="825"/>
      <c r="GMT18" s="825"/>
      <c r="GMU18" s="825"/>
      <c r="GMV18" s="825"/>
      <c r="GMW18" s="825"/>
      <c r="GMX18" s="825"/>
      <c r="GMY18" s="825"/>
      <c r="GMZ18" s="825"/>
      <c r="GNA18" s="825"/>
      <c r="GNB18" s="825"/>
      <c r="GNC18" s="825"/>
      <c r="GND18" s="825"/>
      <c r="GNE18" s="825"/>
      <c r="GNF18" s="825"/>
      <c r="GNG18" s="825"/>
      <c r="GNH18" s="825"/>
      <c r="GNI18" s="825"/>
      <c r="GNJ18" s="825"/>
      <c r="GNK18" s="825"/>
      <c r="GNL18" s="825"/>
      <c r="GNM18" s="825"/>
      <c r="GNN18" s="825"/>
      <c r="GNO18" s="825"/>
      <c r="GNP18" s="825"/>
      <c r="GNQ18" s="825"/>
      <c r="GNR18" s="825"/>
      <c r="GNS18" s="825"/>
      <c r="GNT18" s="825"/>
      <c r="GNU18" s="825"/>
      <c r="GNV18" s="825"/>
      <c r="GNW18" s="825"/>
      <c r="GNX18" s="825"/>
      <c r="GNY18" s="825"/>
      <c r="GNZ18" s="825"/>
      <c r="GOA18" s="825"/>
      <c r="GOB18" s="825"/>
      <c r="GOC18" s="825"/>
      <c r="GOD18" s="825"/>
      <c r="GOE18" s="825"/>
      <c r="GOF18" s="825"/>
      <c r="GOG18" s="825"/>
      <c r="GOH18" s="825"/>
      <c r="GOI18" s="825"/>
      <c r="GOJ18" s="825"/>
      <c r="GOK18" s="825"/>
      <c r="GOL18" s="825"/>
      <c r="GOM18" s="825"/>
      <c r="GON18" s="825"/>
      <c r="GOO18" s="825"/>
      <c r="GOP18" s="825"/>
      <c r="GOQ18" s="825"/>
      <c r="GOR18" s="825"/>
      <c r="GOS18" s="825"/>
      <c r="GOT18" s="825"/>
      <c r="GOU18" s="825"/>
      <c r="GOV18" s="825"/>
      <c r="GOW18" s="825"/>
      <c r="GOX18" s="825"/>
      <c r="GOY18" s="825"/>
      <c r="GOZ18" s="825"/>
      <c r="GPA18" s="825"/>
      <c r="GPB18" s="825"/>
      <c r="GPC18" s="825"/>
      <c r="GPD18" s="825"/>
      <c r="GPE18" s="825"/>
      <c r="GPF18" s="825"/>
      <c r="GPG18" s="825"/>
      <c r="GPH18" s="825"/>
      <c r="GPI18" s="825"/>
      <c r="GPJ18" s="825"/>
      <c r="GPK18" s="825"/>
      <c r="GPL18" s="825"/>
      <c r="GPM18" s="825"/>
      <c r="GPN18" s="825"/>
      <c r="GPO18" s="825"/>
      <c r="GPP18" s="825"/>
      <c r="GPQ18" s="825"/>
      <c r="GPR18" s="825"/>
      <c r="GPS18" s="825"/>
      <c r="GPT18" s="825"/>
      <c r="GPU18" s="825"/>
      <c r="GPV18" s="825"/>
      <c r="GPW18" s="825"/>
      <c r="GPX18" s="825"/>
      <c r="GPY18" s="825"/>
      <c r="GPZ18" s="825"/>
      <c r="GQA18" s="825"/>
      <c r="GQB18" s="825"/>
      <c r="GQC18" s="825"/>
      <c r="GQD18" s="825"/>
      <c r="GQE18" s="825"/>
      <c r="GQF18" s="825"/>
      <c r="GQG18" s="825"/>
      <c r="GQH18" s="825"/>
      <c r="GQI18" s="825"/>
      <c r="GQJ18" s="825"/>
      <c r="GQK18" s="825"/>
      <c r="GQL18" s="825"/>
      <c r="GQM18" s="825"/>
      <c r="GQN18" s="825"/>
      <c r="GQO18" s="825"/>
      <c r="GQP18" s="825"/>
      <c r="GQQ18" s="825"/>
      <c r="GQR18" s="825"/>
      <c r="GQS18" s="825"/>
      <c r="GQT18" s="825"/>
      <c r="GQU18" s="825"/>
      <c r="GQV18" s="825"/>
      <c r="GQW18" s="825"/>
      <c r="GQX18" s="825"/>
      <c r="GQY18" s="825"/>
      <c r="GQZ18" s="825"/>
      <c r="GRA18" s="825"/>
      <c r="GRB18" s="825"/>
      <c r="GRC18" s="825"/>
      <c r="GRD18" s="825"/>
      <c r="GRE18" s="825"/>
      <c r="GRF18" s="825"/>
      <c r="GRG18" s="825"/>
      <c r="GRH18" s="825"/>
      <c r="GRI18" s="825"/>
      <c r="GRJ18" s="825"/>
      <c r="GRK18" s="825"/>
      <c r="GRL18" s="825"/>
      <c r="GRM18" s="825"/>
      <c r="GRN18" s="825"/>
      <c r="GRO18" s="825"/>
      <c r="GRP18" s="825"/>
      <c r="GRQ18" s="825"/>
      <c r="GRR18" s="825"/>
      <c r="GRS18" s="825"/>
      <c r="GRT18" s="825"/>
      <c r="GRU18" s="825"/>
      <c r="GRV18" s="825"/>
      <c r="GRW18" s="825"/>
      <c r="GRX18" s="825"/>
      <c r="GRY18" s="825"/>
      <c r="GRZ18" s="825"/>
      <c r="GSA18" s="825"/>
      <c r="GSB18" s="825"/>
      <c r="GSC18" s="825"/>
      <c r="GSD18" s="825"/>
      <c r="GSE18" s="825"/>
      <c r="GSF18" s="825"/>
      <c r="GSG18" s="825"/>
      <c r="GSH18" s="825"/>
      <c r="GSI18" s="825"/>
      <c r="GSJ18" s="825"/>
      <c r="GSK18" s="825"/>
      <c r="GSL18" s="825"/>
      <c r="GSM18" s="825"/>
      <c r="GSN18" s="825"/>
      <c r="GSO18" s="825"/>
      <c r="GSP18" s="825"/>
      <c r="GSQ18" s="825"/>
      <c r="GSR18" s="825"/>
      <c r="GSS18" s="825"/>
      <c r="GST18" s="825"/>
      <c r="GSU18" s="825"/>
      <c r="GSV18" s="825"/>
      <c r="GSW18" s="825"/>
      <c r="GSX18" s="825"/>
      <c r="GSY18" s="825"/>
      <c r="GSZ18" s="825"/>
      <c r="GTA18" s="825"/>
      <c r="GTB18" s="825"/>
      <c r="GTC18" s="825"/>
      <c r="GTD18" s="825"/>
      <c r="GTE18" s="825"/>
      <c r="GTF18" s="825"/>
      <c r="GTG18" s="825"/>
      <c r="GTH18" s="825"/>
      <c r="GTI18" s="825"/>
      <c r="GTJ18" s="825"/>
      <c r="GTK18" s="825"/>
      <c r="GTL18" s="825"/>
      <c r="GTM18" s="825"/>
      <c r="GTN18" s="825"/>
      <c r="GTO18" s="825"/>
      <c r="GTP18" s="825"/>
      <c r="GTQ18" s="825"/>
      <c r="GTR18" s="825"/>
      <c r="GTS18" s="825"/>
      <c r="GTT18" s="825"/>
      <c r="GTU18" s="825"/>
      <c r="GTV18" s="825"/>
      <c r="GTW18" s="825"/>
      <c r="GTX18" s="825"/>
      <c r="GTY18" s="825"/>
      <c r="GTZ18" s="825"/>
      <c r="GUA18" s="825"/>
      <c r="GUB18" s="825"/>
      <c r="GUC18" s="825"/>
      <c r="GUD18" s="825"/>
      <c r="GUE18" s="825"/>
      <c r="GUF18" s="825"/>
      <c r="GUG18" s="825"/>
      <c r="GUH18" s="825"/>
      <c r="GUI18" s="825"/>
      <c r="GUJ18" s="825"/>
      <c r="GUK18" s="825"/>
      <c r="GUL18" s="825"/>
      <c r="GUM18" s="825"/>
      <c r="GUN18" s="825"/>
      <c r="GUO18" s="825"/>
      <c r="GUP18" s="825"/>
      <c r="GUQ18" s="825"/>
      <c r="GUR18" s="825"/>
      <c r="GUS18" s="825"/>
      <c r="GUT18" s="825"/>
      <c r="GUU18" s="825"/>
      <c r="GUV18" s="825"/>
      <c r="GUW18" s="825"/>
      <c r="GUX18" s="825"/>
      <c r="GUY18" s="825"/>
      <c r="GUZ18" s="825"/>
      <c r="GVA18" s="825"/>
      <c r="GVB18" s="825"/>
      <c r="GVC18" s="825"/>
      <c r="GVD18" s="825"/>
      <c r="GVE18" s="825"/>
      <c r="GVF18" s="825"/>
      <c r="GVG18" s="825"/>
      <c r="GVH18" s="825"/>
      <c r="GVI18" s="825"/>
      <c r="GVJ18" s="825"/>
      <c r="GVK18" s="825"/>
      <c r="GVL18" s="825"/>
      <c r="GVM18" s="825"/>
      <c r="GVN18" s="825"/>
      <c r="GVO18" s="825"/>
      <c r="GVP18" s="825"/>
      <c r="GVQ18" s="825"/>
      <c r="GVR18" s="825"/>
      <c r="GVS18" s="825"/>
      <c r="GVT18" s="825"/>
      <c r="GVU18" s="825"/>
      <c r="GVV18" s="825"/>
      <c r="GVW18" s="825"/>
      <c r="GVX18" s="825"/>
      <c r="GVY18" s="825"/>
      <c r="GVZ18" s="825"/>
      <c r="GWA18" s="825"/>
      <c r="GWB18" s="825"/>
      <c r="GWC18" s="825"/>
      <c r="GWD18" s="825"/>
      <c r="GWE18" s="825"/>
      <c r="GWF18" s="825"/>
      <c r="GWG18" s="825"/>
      <c r="GWH18" s="825"/>
      <c r="GWI18" s="825"/>
      <c r="GWJ18" s="825"/>
      <c r="GWK18" s="825"/>
      <c r="GWL18" s="825"/>
      <c r="GWM18" s="825"/>
      <c r="GWN18" s="825"/>
      <c r="GWO18" s="825"/>
      <c r="GWP18" s="825"/>
      <c r="GWQ18" s="825"/>
      <c r="GWR18" s="825"/>
      <c r="GWS18" s="825"/>
      <c r="GWT18" s="825"/>
      <c r="GWU18" s="825"/>
      <c r="GWV18" s="825"/>
      <c r="GWW18" s="825"/>
      <c r="GWX18" s="825"/>
      <c r="GWY18" s="825"/>
      <c r="GWZ18" s="825"/>
      <c r="GXA18" s="825"/>
      <c r="GXB18" s="825"/>
      <c r="GXC18" s="825"/>
      <c r="GXD18" s="825"/>
      <c r="GXE18" s="825"/>
      <c r="GXF18" s="825"/>
      <c r="GXG18" s="825"/>
      <c r="GXH18" s="825"/>
      <c r="GXI18" s="825"/>
      <c r="GXJ18" s="825"/>
      <c r="GXK18" s="825"/>
      <c r="GXL18" s="825"/>
      <c r="GXM18" s="825"/>
      <c r="GXN18" s="825"/>
      <c r="GXO18" s="825"/>
      <c r="GXP18" s="825"/>
      <c r="GXQ18" s="825"/>
      <c r="GXR18" s="825"/>
      <c r="GXS18" s="825"/>
      <c r="GXT18" s="825"/>
      <c r="GXU18" s="825"/>
      <c r="GXV18" s="825"/>
      <c r="GXW18" s="825"/>
      <c r="GXX18" s="825"/>
      <c r="GXY18" s="825"/>
      <c r="GXZ18" s="825"/>
      <c r="GYA18" s="825"/>
      <c r="GYB18" s="825"/>
      <c r="GYC18" s="825"/>
      <c r="GYD18" s="825"/>
      <c r="GYE18" s="825"/>
      <c r="GYF18" s="825"/>
      <c r="GYG18" s="825"/>
      <c r="GYH18" s="825"/>
      <c r="GYI18" s="825"/>
      <c r="GYJ18" s="825"/>
      <c r="GYK18" s="825"/>
      <c r="GYL18" s="825"/>
      <c r="GYM18" s="825"/>
      <c r="GYN18" s="825"/>
      <c r="GYO18" s="825"/>
      <c r="GYP18" s="825"/>
      <c r="GYQ18" s="825"/>
      <c r="GYR18" s="825"/>
      <c r="GYS18" s="825"/>
      <c r="GYT18" s="825"/>
      <c r="GYU18" s="825"/>
      <c r="GYV18" s="825"/>
      <c r="GYW18" s="825"/>
      <c r="GYX18" s="825"/>
      <c r="GYY18" s="825"/>
      <c r="GYZ18" s="825"/>
      <c r="GZA18" s="825"/>
      <c r="GZB18" s="825"/>
      <c r="GZC18" s="825"/>
      <c r="GZD18" s="825"/>
      <c r="GZE18" s="825"/>
      <c r="GZF18" s="825"/>
      <c r="GZG18" s="825"/>
      <c r="GZH18" s="825"/>
      <c r="GZI18" s="825"/>
      <c r="GZJ18" s="825"/>
      <c r="GZK18" s="825"/>
      <c r="GZL18" s="825"/>
      <c r="GZM18" s="825"/>
      <c r="GZN18" s="825"/>
      <c r="GZO18" s="825"/>
      <c r="GZP18" s="825"/>
      <c r="GZQ18" s="825"/>
      <c r="GZR18" s="825"/>
      <c r="GZS18" s="825"/>
      <c r="GZT18" s="825"/>
      <c r="GZU18" s="825"/>
      <c r="GZV18" s="825"/>
      <c r="GZW18" s="825"/>
      <c r="GZX18" s="825"/>
      <c r="GZY18" s="825"/>
      <c r="GZZ18" s="825"/>
      <c r="HAA18" s="825"/>
      <c r="HAB18" s="825"/>
      <c r="HAC18" s="825"/>
      <c r="HAD18" s="825"/>
      <c r="HAE18" s="825"/>
      <c r="HAF18" s="825"/>
      <c r="HAG18" s="825"/>
      <c r="HAH18" s="825"/>
      <c r="HAI18" s="825"/>
      <c r="HAJ18" s="825"/>
      <c r="HAK18" s="825"/>
      <c r="HAL18" s="825"/>
      <c r="HAM18" s="825"/>
      <c r="HAN18" s="825"/>
      <c r="HAO18" s="825"/>
      <c r="HAP18" s="825"/>
      <c r="HAQ18" s="825"/>
      <c r="HAR18" s="825"/>
      <c r="HAS18" s="825"/>
      <c r="HAT18" s="825"/>
      <c r="HAU18" s="825"/>
      <c r="HAV18" s="825"/>
      <c r="HAW18" s="825"/>
      <c r="HAX18" s="825"/>
      <c r="HAY18" s="825"/>
      <c r="HAZ18" s="825"/>
      <c r="HBA18" s="825"/>
      <c r="HBB18" s="825"/>
      <c r="HBC18" s="825"/>
      <c r="HBD18" s="825"/>
      <c r="HBE18" s="825"/>
      <c r="HBF18" s="825"/>
      <c r="HBG18" s="825"/>
      <c r="HBH18" s="825"/>
      <c r="HBI18" s="825"/>
      <c r="HBJ18" s="825"/>
      <c r="HBK18" s="825"/>
      <c r="HBL18" s="825"/>
      <c r="HBM18" s="825"/>
      <c r="HBN18" s="825"/>
      <c r="HBO18" s="825"/>
      <c r="HBP18" s="825"/>
      <c r="HBQ18" s="825"/>
      <c r="HBR18" s="825"/>
      <c r="HBS18" s="825"/>
      <c r="HBT18" s="825"/>
      <c r="HBU18" s="825"/>
      <c r="HBV18" s="825"/>
      <c r="HBW18" s="825"/>
      <c r="HBX18" s="825"/>
      <c r="HBY18" s="825"/>
      <c r="HBZ18" s="825"/>
      <c r="HCA18" s="825"/>
      <c r="HCB18" s="825"/>
      <c r="HCC18" s="825"/>
      <c r="HCD18" s="825"/>
      <c r="HCE18" s="825"/>
      <c r="HCF18" s="825"/>
      <c r="HCG18" s="825"/>
      <c r="HCH18" s="825"/>
      <c r="HCI18" s="825"/>
      <c r="HCJ18" s="825"/>
      <c r="HCK18" s="825"/>
      <c r="HCL18" s="825"/>
      <c r="HCM18" s="825"/>
      <c r="HCN18" s="825"/>
      <c r="HCO18" s="825"/>
      <c r="HCP18" s="825"/>
      <c r="HCQ18" s="825"/>
      <c r="HCR18" s="825"/>
      <c r="HCS18" s="825"/>
      <c r="HCT18" s="825"/>
      <c r="HCU18" s="825"/>
      <c r="HCV18" s="825"/>
      <c r="HCW18" s="825"/>
      <c r="HCX18" s="825"/>
      <c r="HCY18" s="825"/>
      <c r="HCZ18" s="825"/>
      <c r="HDA18" s="825"/>
      <c r="HDB18" s="825"/>
      <c r="HDC18" s="825"/>
      <c r="HDD18" s="825"/>
      <c r="HDE18" s="825"/>
      <c r="HDF18" s="825"/>
      <c r="HDG18" s="825"/>
      <c r="HDH18" s="825"/>
      <c r="HDI18" s="825"/>
      <c r="HDJ18" s="825"/>
      <c r="HDK18" s="825"/>
      <c r="HDL18" s="825"/>
      <c r="HDM18" s="825"/>
      <c r="HDN18" s="825"/>
      <c r="HDO18" s="825"/>
      <c r="HDP18" s="825"/>
      <c r="HDQ18" s="825"/>
      <c r="HDR18" s="825"/>
      <c r="HDS18" s="825"/>
      <c r="HDT18" s="825"/>
      <c r="HDU18" s="825"/>
      <c r="HDV18" s="825"/>
      <c r="HDW18" s="825"/>
      <c r="HDX18" s="825"/>
      <c r="HDY18" s="825"/>
      <c r="HDZ18" s="825"/>
      <c r="HEA18" s="825"/>
      <c r="HEB18" s="825"/>
      <c r="HEC18" s="825"/>
      <c r="HED18" s="825"/>
      <c r="HEE18" s="825"/>
      <c r="HEF18" s="825"/>
      <c r="HEG18" s="825"/>
      <c r="HEH18" s="825"/>
      <c r="HEI18" s="825"/>
      <c r="HEJ18" s="825"/>
      <c r="HEK18" s="825"/>
      <c r="HEL18" s="825"/>
      <c r="HEM18" s="825"/>
      <c r="HEN18" s="825"/>
      <c r="HEO18" s="825"/>
      <c r="HEP18" s="825"/>
      <c r="HEQ18" s="825"/>
      <c r="HER18" s="825"/>
      <c r="HES18" s="825"/>
      <c r="HET18" s="825"/>
      <c r="HEU18" s="825"/>
      <c r="HEV18" s="825"/>
      <c r="HEW18" s="825"/>
      <c r="HEX18" s="825"/>
      <c r="HEY18" s="825"/>
      <c r="HEZ18" s="825"/>
      <c r="HFA18" s="825"/>
      <c r="HFB18" s="825"/>
      <c r="HFC18" s="825"/>
      <c r="HFD18" s="825"/>
      <c r="HFE18" s="825"/>
      <c r="HFF18" s="825"/>
      <c r="HFG18" s="825"/>
      <c r="HFH18" s="825"/>
      <c r="HFI18" s="825"/>
      <c r="HFJ18" s="825"/>
      <c r="HFK18" s="825"/>
      <c r="HFL18" s="825"/>
      <c r="HFM18" s="825"/>
      <c r="HFN18" s="825"/>
      <c r="HFO18" s="825"/>
      <c r="HFP18" s="825"/>
      <c r="HFQ18" s="825"/>
      <c r="HFR18" s="825"/>
      <c r="HFS18" s="825"/>
      <c r="HFT18" s="825"/>
      <c r="HFU18" s="825"/>
      <c r="HFV18" s="825"/>
      <c r="HFW18" s="825"/>
      <c r="HFX18" s="825"/>
      <c r="HFY18" s="825"/>
      <c r="HFZ18" s="825"/>
      <c r="HGA18" s="825"/>
      <c r="HGB18" s="825"/>
      <c r="HGC18" s="825"/>
      <c r="HGD18" s="825"/>
      <c r="HGE18" s="825"/>
      <c r="HGF18" s="825"/>
      <c r="HGG18" s="825"/>
      <c r="HGH18" s="825"/>
      <c r="HGI18" s="825"/>
      <c r="HGJ18" s="825"/>
      <c r="HGK18" s="825"/>
      <c r="HGL18" s="825"/>
      <c r="HGM18" s="825"/>
      <c r="HGN18" s="825"/>
      <c r="HGO18" s="825"/>
      <c r="HGP18" s="825"/>
      <c r="HGQ18" s="825"/>
      <c r="HGR18" s="825"/>
      <c r="HGS18" s="825"/>
      <c r="HGT18" s="825"/>
      <c r="HGU18" s="825"/>
      <c r="HGV18" s="825"/>
      <c r="HGW18" s="825"/>
      <c r="HGX18" s="825"/>
      <c r="HGY18" s="825"/>
      <c r="HGZ18" s="825"/>
      <c r="HHA18" s="825"/>
      <c r="HHB18" s="825"/>
      <c r="HHC18" s="825"/>
      <c r="HHD18" s="825"/>
      <c r="HHE18" s="825"/>
      <c r="HHF18" s="825"/>
      <c r="HHG18" s="825"/>
      <c r="HHH18" s="825"/>
      <c r="HHI18" s="825"/>
      <c r="HHJ18" s="825"/>
      <c r="HHK18" s="825"/>
      <c r="HHL18" s="825"/>
      <c r="HHM18" s="825"/>
      <c r="HHN18" s="825"/>
      <c r="HHO18" s="825"/>
      <c r="HHP18" s="825"/>
      <c r="HHQ18" s="825"/>
      <c r="HHR18" s="825"/>
      <c r="HHS18" s="825"/>
      <c r="HHT18" s="825"/>
      <c r="HHU18" s="825"/>
      <c r="HHV18" s="825"/>
      <c r="HHW18" s="825"/>
      <c r="HHX18" s="825"/>
      <c r="HHY18" s="825"/>
      <c r="HHZ18" s="825"/>
      <c r="HIA18" s="825"/>
      <c r="HIB18" s="825"/>
      <c r="HIC18" s="825"/>
      <c r="HID18" s="825"/>
      <c r="HIE18" s="825"/>
      <c r="HIF18" s="825"/>
      <c r="HIG18" s="825"/>
      <c r="HIH18" s="825"/>
      <c r="HII18" s="825"/>
      <c r="HIJ18" s="825"/>
      <c r="HIK18" s="825"/>
      <c r="HIL18" s="825"/>
      <c r="HIM18" s="825"/>
      <c r="HIN18" s="825"/>
      <c r="HIO18" s="825"/>
      <c r="HIP18" s="825"/>
      <c r="HIQ18" s="825"/>
      <c r="HIR18" s="825"/>
      <c r="HIS18" s="825"/>
      <c r="HIT18" s="825"/>
      <c r="HIU18" s="825"/>
      <c r="HIV18" s="825"/>
      <c r="HIW18" s="825"/>
      <c r="HIX18" s="825"/>
      <c r="HIY18" s="825"/>
      <c r="HIZ18" s="825"/>
      <c r="HJA18" s="825"/>
      <c r="HJB18" s="825"/>
      <c r="HJC18" s="825"/>
      <c r="HJD18" s="825"/>
      <c r="HJE18" s="825"/>
      <c r="HJF18" s="825"/>
      <c r="HJG18" s="825"/>
      <c r="HJH18" s="825"/>
      <c r="HJI18" s="825"/>
      <c r="HJJ18" s="825"/>
      <c r="HJK18" s="825"/>
      <c r="HJL18" s="825"/>
      <c r="HJM18" s="825"/>
      <c r="HJN18" s="825"/>
      <c r="HJO18" s="825"/>
      <c r="HJP18" s="825"/>
      <c r="HJQ18" s="825"/>
      <c r="HJR18" s="825"/>
      <c r="HJS18" s="825"/>
      <c r="HJT18" s="825"/>
      <c r="HJU18" s="825"/>
      <c r="HJV18" s="825"/>
      <c r="HJW18" s="825"/>
      <c r="HJX18" s="825"/>
      <c r="HJY18" s="825"/>
      <c r="HJZ18" s="825"/>
      <c r="HKA18" s="825"/>
      <c r="HKB18" s="825"/>
      <c r="HKC18" s="825"/>
      <c r="HKD18" s="825"/>
      <c r="HKE18" s="825"/>
      <c r="HKF18" s="825"/>
      <c r="HKG18" s="825"/>
      <c r="HKH18" s="825"/>
      <c r="HKI18" s="825"/>
      <c r="HKJ18" s="825"/>
      <c r="HKK18" s="825"/>
      <c r="HKL18" s="825"/>
      <c r="HKM18" s="825"/>
      <c r="HKN18" s="825"/>
      <c r="HKO18" s="825"/>
      <c r="HKP18" s="825"/>
      <c r="HKQ18" s="825"/>
      <c r="HKR18" s="825"/>
      <c r="HKS18" s="825"/>
      <c r="HKT18" s="825"/>
      <c r="HKU18" s="825"/>
      <c r="HKV18" s="825"/>
      <c r="HKW18" s="825"/>
      <c r="HKX18" s="825"/>
      <c r="HKY18" s="825"/>
      <c r="HKZ18" s="825"/>
      <c r="HLA18" s="825"/>
      <c r="HLB18" s="825"/>
      <c r="HLC18" s="825"/>
      <c r="HLD18" s="825"/>
      <c r="HLE18" s="825"/>
      <c r="HLF18" s="825"/>
      <c r="HLG18" s="825"/>
      <c r="HLH18" s="825"/>
      <c r="HLI18" s="825"/>
      <c r="HLJ18" s="825"/>
      <c r="HLK18" s="825"/>
      <c r="HLL18" s="825"/>
      <c r="HLM18" s="825"/>
      <c r="HLN18" s="825"/>
      <c r="HLO18" s="825"/>
      <c r="HLP18" s="825"/>
      <c r="HLQ18" s="825"/>
      <c r="HLR18" s="825"/>
      <c r="HLS18" s="825"/>
      <c r="HLT18" s="825"/>
      <c r="HLU18" s="825"/>
      <c r="HLV18" s="825"/>
      <c r="HLW18" s="825"/>
      <c r="HLX18" s="825"/>
      <c r="HLY18" s="825"/>
      <c r="HLZ18" s="825"/>
      <c r="HMA18" s="825"/>
      <c r="HMB18" s="825"/>
      <c r="HMC18" s="825"/>
      <c r="HMD18" s="825"/>
      <c r="HME18" s="825"/>
      <c r="HMF18" s="825"/>
      <c r="HMG18" s="825"/>
      <c r="HMH18" s="825"/>
      <c r="HMI18" s="825"/>
      <c r="HMJ18" s="825"/>
      <c r="HMK18" s="825"/>
      <c r="HML18" s="825"/>
      <c r="HMM18" s="825"/>
      <c r="HMN18" s="825"/>
      <c r="HMO18" s="825"/>
      <c r="HMP18" s="825"/>
      <c r="HMQ18" s="825"/>
      <c r="HMR18" s="825"/>
      <c r="HMS18" s="825"/>
      <c r="HMT18" s="825"/>
      <c r="HMU18" s="825"/>
      <c r="HMV18" s="825"/>
      <c r="HMW18" s="825"/>
      <c r="HMX18" s="825"/>
      <c r="HMY18" s="825"/>
      <c r="HMZ18" s="825"/>
      <c r="HNA18" s="825"/>
      <c r="HNB18" s="825"/>
      <c r="HNC18" s="825"/>
      <c r="HND18" s="825"/>
      <c r="HNE18" s="825"/>
      <c r="HNF18" s="825"/>
      <c r="HNG18" s="825"/>
      <c r="HNH18" s="825"/>
      <c r="HNI18" s="825"/>
      <c r="HNJ18" s="825"/>
      <c r="HNK18" s="825"/>
      <c r="HNL18" s="825"/>
      <c r="HNM18" s="825"/>
      <c r="HNN18" s="825"/>
      <c r="HNO18" s="825"/>
      <c r="HNP18" s="825"/>
      <c r="HNQ18" s="825"/>
      <c r="HNR18" s="825"/>
      <c r="HNS18" s="825"/>
      <c r="HNT18" s="825"/>
      <c r="HNU18" s="825"/>
      <c r="HNV18" s="825"/>
      <c r="HNW18" s="825"/>
      <c r="HNX18" s="825"/>
      <c r="HNY18" s="825"/>
      <c r="HNZ18" s="825"/>
      <c r="HOA18" s="825"/>
      <c r="HOB18" s="825"/>
      <c r="HOC18" s="825"/>
      <c r="HOD18" s="825"/>
      <c r="HOE18" s="825"/>
      <c r="HOF18" s="825"/>
      <c r="HOG18" s="825"/>
      <c r="HOH18" s="825"/>
      <c r="HOI18" s="825"/>
      <c r="HOJ18" s="825"/>
      <c r="HOK18" s="825"/>
      <c r="HOL18" s="825"/>
      <c r="HOM18" s="825"/>
      <c r="HON18" s="825"/>
      <c r="HOO18" s="825"/>
      <c r="HOP18" s="825"/>
      <c r="HOQ18" s="825"/>
      <c r="HOR18" s="825"/>
      <c r="HOS18" s="825"/>
      <c r="HOT18" s="825"/>
      <c r="HOU18" s="825"/>
      <c r="HOV18" s="825"/>
      <c r="HOW18" s="825"/>
      <c r="HOX18" s="825"/>
      <c r="HOY18" s="825"/>
      <c r="HOZ18" s="825"/>
      <c r="HPA18" s="825"/>
      <c r="HPB18" s="825"/>
      <c r="HPC18" s="825"/>
      <c r="HPD18" s="825"/>
      <c r="HPE18" s="825"/>
      <c r="HPF18" s="825"/>
      <c r="HPG18" s="825"/>
      <c r="HPH18" s="825"/>
      <c r="HPI18" s="825"/>
      <c r="HPJ18" s="825"/>
      <c r="HPK18" s="825"/>
      <c r="HPL18" s="825"/>
      <c r="HPM18" s="825"/>
      <c r="HPN18" s="825"/>
      <c r="HPO18" s="825"/>
      <c r="HPP18" s="825"/>
      <c r="HPQ18" s="825"/>
      <c r="HPR18" s="825"/>
      <c r="HPS18" s="825"/>
      <c r="HPT18" s="825"/>
      <c r="HPU18" s="825"/>
      <c r="HPV18" s="825"/>
      <c r="HPW18" s="825"/>
      <c r="HPX18" s="825"/>
      <c r="HPY18" s="825"/>
      <c r="HPZ18" s="825"/>
      <c r="HQA18" s="825"/>
      <c r="HQB18" s="825"/>
      <c r="HQC18" s="825"/>
      <c r="HQD18" s="825"/>
      <c r="HQE18" s="825"/>
      <c r="HQF18" s="825"/>
      <c r="HQG18" s="825"/>
      <c r="HQH18" s="825"/>
      <c r="HQI18" s="825"/>
      <c r="HQJ18" s="825"/>
      <c r="HQK18" s="825"/>
      <c r="HQL18" s="825"/>
      <c r="HQM18" s="825"/>
      <c r="HQN18" s="825"/>
      <c r="HQO18" s="825"/>
      <c r="HQP18" s="825"/>
      <c r="HQQ18" s="825"/>
      <c r="HQR18" s="825"/>
      <c r="HQS18" s="825"/>
      <c r="HQT18" s="825"/>
      <c r="HQU18" s="825"/>
      <c r="HQV18" s="825"/>
      <c r="HQW18" s="825"/>
      <c r="HQX18" s="825"/>
      <c r="HQY18" s="825"/>
      <c r="HQZ18" s="825"/>
      <c r="HRA18" s="825"/>
      <c r="HRB18" s="825"/>
      <c r="HRC18" s="825"/>
      <c r="HRD18" s="825"/>
      <c r="HRE18" s="825"/>
      <c r="HRF18" s="825"/>
      <c r="HRG18" s="825"/>
      <c r="HRH18" s="825"/>
      <c r="HRI18" s="825"/>
      <c r="HRJ18" s="825"/>
      <c r="HRK18" s="825"/>
      <c r="HRL18" s="825"/>
      <c r="HRM18" s="825"/>
      <c r="HRN18" s="825"/>
      <c r="HRO18" s="825"/>
      <c r="HRP18" s="825"/>
      <c r="HRQ18" s="825"/>
      <c r="HRR18" s="825"/>
      <c r="HRS18" s="825"/>
      <c r="HRT18" s="825"/>
      <c r="HRU18" s="825"/>
      <c r="HRV18" s="825"/>
      <c r="HRW18" s="825"/>
      <c r="HRX18" s="825"/>
      <c r="HRY18" s="825"/>
      <c r="HRZ18" s="825"/>
      <c r="HSA18" s="825"/>
      <c r="HSB18" s="825"/>
      <c r="HSC18" s="825"/>
      <c r="HSD18" s="825"/>
      <c r="HSE18" s="825"/>
      <c r="HSF18" s="825"/>
      <c r="HSG18" s="825"/>
      <c r="HSH18" s="825"/>
      <c r="HSI18" s="825"/>
      <c r="HSJ18" s="825"/>
      <c r="HSK18" s="825"/>
      <c r="HSL18" s="825"/>
      <c r="HSM18" s="825"/>
      <c r="HSN18" s="825"/>
      <c r="HSO18" s="825"/>
      <c r="HSP18" s="825"/>
      <c r="HSQ18" s="825"/>
      <c r="HSR18" s="825"/>
      <c r="HSS18" s="825"/>
      <c r="HST18" s="825"/>
      <c r="HSU18" s="825"/>
      <c r="HSV18" s="825"/>
      <c r="HSW18" s="825"/>
      <c r="HSX18" s="825"/>
      <c r="HSY18" s="825"/>
      <c r="HSZ18" s="825"/>
      <c r="HTA18" s="825"/>
      <c r="HTB18" s="825"/>
      <c r="HTC18" s="825"/>
      <c r="HTD18" s="825"/>
      <c r="HTE18" s="825"/>
      <c r="HTF18" s="825"/>
      <c r="HTG18" s="825"/>
      <c r="HTH18" s="825"/>
      <c r="HTI18" s="825"/>
      <c r="HTJ18" s="825"/>
      <c r="HTK18" s="825"/>
      <c r="HTL18" s="825"/>
      <c r="HTM18" s="825"/>
      <c r="HTN18" s="825"/>
      <c r="HTO18" s="825"/>
      <c r="HTP18" s="825"/>
      <c r="HTQ18" s="825"/>
      <c r="HTR18" s="825"/>
      <c r="HTS18" s="825"/>
      <c r="HTT18" s="825"/>
      <c r="HTU18" s="825"/>
      <c r="HTV18" s="825"/>
      <c r="HTW18" s="825"/>
      <c r="HTX18" s="825"/>
      <c r="HTY18" s="825"/>
      <c r="HTZ18" s="825"/>
      <c r="HUA18" s="825"/>
      <c r="HUB18" s="825"/>
      <c r="HUC18" s="825"/>
      <c r="HUD18" s="825"/>
      <c r="HUE18" s="825"/>
      <c r="HUF18" s="825"/>
      <c r="HUG18" s="825"/>
      <c r="HUH18" s="825"/>
      <c r="HUI18" s="825"/>
      <c r="HUJ18" s="825"/>
      <c r="HUK18" s="825"/>
      <c r="HUL18" s="825"/>
      <c r="HUM18" s="825"/>
      <c r="HUN18" s="825"/>
      <c r="HUO18" s="825"/>
      <c r="HUP18" s="825"/>
      <c r="HUQ18" s="825"/>
      <c r="HUR18" s="825"/>
      <c r="HUS18" s="825"/>
      <c r="HUT18" s="825"/>
      <c r="HUU18" s="825"/>
      <c r="HUV18" s="825"/>
      <c r="HUW18" s="825"/>
      <c r="HUX18" s="825"/>
      <c r="HUY18" s="825"/>
      <c r="HUZ18" s="825"/>
      <c r="HVA18" s="825"/>
      <c r="HVB18" s="825"/>
      <c r="HVC18" s="825"/>
      <c r="HVD18" s="825"/>
      <c r="HVE18" s="825"/>
      <c r="HVF18" s="825"/>
      <c r="HVG18" s="825"/>
      <c r="HVH18" s="825"/>
      <c r="HVI18" s="825"/>
      <c r="HVJ18" s="825"/>
      <c r="HVK18" s="825"/>
      <c r="HVL18" s="825"/>
      <c r="HVM18" s="825"/>
      <c r="HVN18" s="825"/>
      <c r="HVO18" s="825"/>
      <c r="HVP18" s="825"/>
      <c r="HVQ18" s="825"/>
      <c r="HVR18" s="825"/>
      <c r="HVS18" s="825"/>
      <c r="HVT18" s="825"/>
      <c r="HVU18" s="825"/>
      <c r="HVV18" s="825"/>
      <c r="HVW18" s="825"/>
      <c r="HVX18" s="825"/>
      <c r="HVY18" s="825"/>
      <c r="HVZ18" s="825"/>
      <c r="HWA18" s="825"/>
      <c r="HWB18" s="825"/>
      <c r="HWC18" s="825"/>
      <c r="HWD18" s="825"/>
      <c r="HWE18" s="825"/>
      <c r="HWF18" s="825"/>
      <c r="HWG18" s="825"/>
      <c r="HWH18" s="825"/>
      <c r="HWI18" s="825"/>
      <c r="HWJ18" s="825"/>
      <c r="HWK18" s="825"/>
      <c r="HWL18" s="825"/>
      <c r="HWM18" s="825"/>
      <c r="HWN18" s="825"/>
      <c r="HWO18" s="825"/>
      <c r="HWP18" s="825"/>
      <c r="HWQ18" s="825"/>
      <c r="HWR18" s="825"/>
      <c r="HWS18" s="825"/>
      <c r="HWT18" s="825"/>
      <c r="HWU18" s="825"/>
      <c r="HWV18" s="825"/>
      <c r="HWW18" s="825"/>
      <c r="HWX18" s="825"/>
      <c r="HWY18" s="825"/>
      <c r="HWZ18" s="825"/>
      <c r="HXA18" s="825"/>
      <c r="HXB18" s="825"/>
      <c r="HXC18" s="825"/>
      <c r="HXD18" s="825"/>
      <c r="HXE18" s="825"/>
      <c r="HXF18" s="825"/>
      <c r="HXG18" s="825"/>
      <c r="HXH18" s="825"/>
      <c r="HXI18" s="825"/>
      <c r="HXJ18" s="825"/>
      <c r="HXK18" s="825"/>
      <c r="HXL18" s="825"/>
      <c r="HXM18" s="825"/>
      <c r="HXN18" s="825"/>
      <c r="HXO18" s="825"/>
      <c r="HXP18" s="825"/>
      <c r="HXQ18" s="825"/>
      <c r="HXR18" s="825"/>
      <c r="HXS18" s="825"/>
      <c r="HXT18" s="825"/>
      <c r="HXU18" s="825"/>
      <c r="HXV18" s="825"/>
      <c r="HXW18" s="825"/>
      <c r="HXX18" s="825"/>
      <c r="HXY18" s="825"/>
      <c r="HXZ18" s="825"/>
      <c r="HYA18" s="825"/>
      <c r="HYB18" s="825"/>
      <c r="HYC18" s="825"/>
      <c r="HYD18" s="825"/>
      <c r="HYE18" s="825"/>
      <c r="HYF18" s="825"/>
      <c r="HYG18" s="825"/>
      <c r="HYH18" s="825"/>
      <c r="HYI18" s="825"/>
      <c r="HYJ18" s="825"/>
      <c r="HYK18" s="825"/>
      <c r="HYL18" s="825"/>
      <c r="HYM18" s="825"/>
      <c r="HYN18" s="825"/>
      <c r="HYO18" s="825"/>
      <c r="HYP18" s="825"/>
      <c r="HYQ18" s="825"/>
      <c r="HYR18" s="825"/>
      <c r="HYS18" s="825"/>
      <c r="HYT18" s="825"/>
      <c r="HYU18" s="825"/>
      <c r="HYV18" s="825"/>
      <c r="HYW18" s="825"/>
      <c r="HYX18" s="825"/>
      <c r="HYY18" s="825"/>
      <c r="HYZ18" s="825"/>
      <c r="HZA18" s="825"/>
      <c r="HZB18" s="825"/>
      <c r="HZC18" s="825"/>
      <c r="HZD18" s="825"/>
      <c r="HZE18" s="825"/>
      <c r="HZF18" s="825"/>
      <c r="HZG18" s="825"/>
      <c r="HZH18" s="825"/>
      <c r="HZI18" s="825"/>
      <c r="HZJ18" s="825"/>
      <c r="HZK18" s="825"/>
      <c r="HZL18" s="825"/>
      <c r="HZM18" s="825"/>
      <c r="HZN18" s="825"/>
      <c r="HZO18" s="825"/>
      <c r="HZP18" s="825"/>
      <c r="HZQ18" s="825"/>
      <c r="HZR18" s="825"/>
      <c r="HZS18" s="825"/>
      <c r="HZT18" s="825"/>
      <c r="HZU18" s="825"/>
      <c r="HZV18" s="825"/>
      <c r="HZW18" s="825"/>
      <c r="HZX18" s="825"/>
      <c r="HZY18" s="825"/>
      <c r="HZZ18" s="825"/>
      <c r="IAA18" s="825"/>
      <c r="IAB18" s="825"/>
      <c r="IAC18" s="825"/>
      <c r="IAD18" s="825"/>
      <c r="IAE18" s="825"/>
      <c r="IAF18" s="825"/>
      <c r="IAG18" s="825"/>
      <c r="IAH18" s="825"/>
      <c r="IAI18" s="825"/>
      <c r="IAJ18" s="825"/>
      <c r="IAK18" s="825"/>
      <c r="IAL18" s="825"/>
      <c r="IAM18" s="825"/>
      <c r="IAN18" s="825"/>
      <c r="IAO18" s="825"/>
      <c r="IAP18" s="825"/>
      <c r="IAQ18" s="825"/>
      <c r="IAR18" s="825"/>
      <c r="IAS18" s="825"/>
      <c r="IAT18" s="825"/>
      <c r="IAU18" s="825"/>
      <c r="IAV18" s="825"/>
      <c r="IAW18" s="825"/>
      <c r="IAX18" s="825"/>
      <c r="IAY18" s="825"/>
      <c r="IAZ18" s="825"/>
      <c r="IBA18" s="825"/>
      <c r="IBB18" s="825"/>
      <c r="IBC18" s="825"/>
      <c r="IBD18" s="825"/>
      <c r="IBE18" s="825"/>
      <c r="IBF18" s="825"/>
      <c r="IBG18" s="825"/>
      <c r="IBH18" s="825"/>
      <c r="IBI18" s="825"/>
      <c r="IBJ18" s="825"/>
      <c r="IBK18" s="825"/>
      <c r="IBL18" s="825"/>
      <c r="IBM18" s="825"/>
      <c r="IBN18" s="825"/>
      <c r="IBO18" s="825"/>
      <c r="IBP18" s="825"/>
      <c r="IBQ18" s="825"/>
      <c r="IBR18" s="825"/>
      <c r="IBS18" s="825"/>
      <c r="IBT18" s="825"/>
      <c r="IBU18" s="825"/>
      <c r="IBV18" s="825"/>
      <c r="IBW18" s="825"/>
      <c r="IBX18" s="825"/>
      <c r="IBY18" s="825"/>
      <c r="IBZ18" s="825"/>
      <c r="ICA18" s="825"/>
      <c r="ICB18" s="825"/>
      <c r="ICC18" s="825"/>
      <c r="ICD18" s="825"/>
      <c r="ICE18" s="825"/>
      <c r="ICF18" s="825"/>
      <c r="ICG18" s="825"/>
      <c r="ICH18" s="825"/>
      <c r="ICI18" s="825"/>
      <c r="ICJ18" s="825"/>
      <c r="ICK18" s="825"/>
      <c r="ICL18" s="825"/>
      <c r="ICM18" s="825"/>
      <c r="ICN18" s="825"/>
      <c r="ICO18" s="825"/>
      <c r="ICP18" s="825"/>
      <c r="ICQ18" s="825"/>
      <c r="ICR18" s="825"/>
      <c r="ICS18" s="825"/>
      <c r="ICT18" s="825"/>
      <c r="ICU18" s="825"/>
      <c r="ICV18" s="825"/>
      <c r="ICW18" s="825"/>
      <c r="ICX18" s="825"/>
      <c r="ICY18" s="825"/>
      <c r="ICZ18" s="825"/>
      <c r="IDA18" s="825"/>
      <c r="IDB18" s="825"/>
      <c r="IDC18" s="825"/>
      <c r="IDD18" s="825"/>
      <c r="IDE18" s="825"/>
      <c r="IDF18" s="825"/>
      <c r="IDG18" s="825"/>
      <c r="IDH18" s="825"/>
      <c r="IDI18" s="825"/>
      <c r="IDJ18" s="825"/>
      <c r="IDK18" s="825"/>
      <c r="IDL18" s="825"/>
      <c r="IDM18" s="825"/>
      <c r="IDN18" s="825"/>
      <c r="IDO18" s="825"/>
      <c r="IDP18" s="825"/>
      <c r="IDQ18" s="825"/>
      <c r="IDR18" s="825"/>
      <c r="IDS18" s="825"/>
      <c r="IDT18" s="825"/>
      <c r="IDU18" s="825"/>
      <c r="IDV18" s="825"/>
      <c r="IDW18" s="825"/>
      <c r="IDX18" s="825"/>
      <c r="IDY18" s="825"/>
      <c r="IDZ18" s="825"/>
      <c r="IEA18" s="825"/>
      <c r="IEB18" s="825"/>
      <c r="IEC18" s="825"/>
      <c r="IED18" s="825"/>
      <c r="IEE18" s="825"/>
      <c r="IEF18" s="825"/>
      <c r="IEG18" s="825"/>
      <c r="IEH18" s="825"/>
      <c r="IEI18" s="825"/>
      <c r="IEJ18" s="825"/>
      <c r="IEK18" s="825"/>
      <c r="IEL18" s="825"/>
      <c r="IEM18" s="825"/>
      <c r="IEN18" s="825"/>
      <c r="IEO18" s="825"/>
      <c r="IEP18" s="825"/>
      <c r="IEQ18" s="825"/>
      <c r="IER18" s="825"/>
      <c r="IES18" s="825"/>
      <c r="IET18" s="825"/>
      <c r="IEU18" s="825"/>
      <c r="IEV18" s="825"/>
      <c r="IEW18" s="825"/>
      <c r="IEX18" s="825"/>
      <c r="IEY18" s="825"/>
      <c r="IEZ18" s="825"/>
      <c r="IFA18" s="825"/>
      <c r="IFB18" s="825"/>
      <c r="IFC18" s="825"/>
      <c r="IFD18" s="825"/>
      <c r="IFE18" s="825"/>
      <c r="IFF18" s="825"/>
      <c r="IFG18" s="825"/>
      <c r="IFH18" s="825"/>
      <c r="IFI18" s="825"/>
      <c r="IFJ18" s="825"/>
      <c r="IFK18" s="825"/>
      <c r="IFL18" s="825"/>
      <c r="IFM18" s="825"/>
      <c r="IFN18" s="825"/>
      <c r="IFO18" s="825"/>
      <c r="IFP18" s="825"/>
      <c r="IFQ18" s="825"/>
      <c r="IFR18" s="825"/>
      <c r="IFS18" s="825"/>
      <c r="IFT18" s="825"/>
      <c r="IFU18" s="825"/>
      <c r="IFV18" s="825"/>
      <c r="IFW18" s="825"/>
      <c r="IFX18" s="825"/>
      <c r="IFY18" s="825"/>
      <c r="IFZ18" s="825"/>
      <c r="IGA18" s="825"/>
      <c r="IGB18" s="825"/>
      <c r="IGC18" s="825"/>
      <c r="IGD18" s="825"/>
      <c r="IGE18" s="825"/>
      <c r="IGF18" s="825"/>
      <c r="IGG18" s="825"/>
      <c r="IGH18" s="825"/>
      <c r="IGI18" s="825"/>
      <c r="IGJ18" s="825"/>
      <c r="IGK18" s="825"/>
      <c r="IGL18" s="825"/>
      <c r="IGM18" s="825"/>
      <c r="IGN18" s="825"/>
      <c r="IGO18" s="825"/>
      <c r="IGP18" s="825"/>
      <c r="IGQ18" s="825"/>
      <c r="IGR18" s="825"/>
      <c r="IGS18" s="825"/>
      <c r="IGT18" s="825"/>
      <c r="IGU18" s="825"/>
      <c r="IGV18" s="825"/>
      <c r="IGW18" s="825"/>
      <c r="IGX18" s="825"/>
      <c r="IGY18" s="825"/>
      <c r="IGZ18" s="825"/>
      <c r="IHA18" s="825"/>
      <c r="IHB18" s="825"/>
      <c r="IHC18" s="825"/>
      <c r="IHD18" s="825"/>
      <c r="IHE18" s="825"/>
      <c r="IHF18" s="825"/>
      <c r="IHG18" s="825"/>
      <c r="IHH18" s="825"/>
      <c r="IHI18" s="825"/>
      <c r="IHJ18" s="825"/>
      <c r="IHK18" s="825"/>
      <c r="IHL18" s="825"/>
      <c r="IHM18" s="825"/>
      <c r="IHN18" s="825"/>
      <c r="IHO18" s="825"/>
      <c r="IHP18" s="825"/>
      <c r="IHQ18" s="825"/>
      <c r="IHR18" s="825"/>
      <c r="IHS18" s="825"/>
      <c r="IHT18" s="825"/>
      <c r="IHU18" s="825"/>
      <c r="IHV18" s="825"/>
      <c r="IHW18" s="825"/>
      <c r="IHX18" s="825"/>
      <c r="IHY18" s="825"/>
      <c r="IHZ18" s="825"/>
      <c r="IIA18" s="825"/>
      <c r="IIB18" s="825"/>
      <c r="IIC18" s="825"/>
      <c r="IID18" s="825"/>
      <c r="IIE18" s="825"/>
      <c r="IIF18" s="825"/>
      <c r="IIG18" s="825"/>
      <c r="IIH18" s="825"/>
      <c r="III18" s="825"/>
      <c r="IIJ18" s="825"/>
      <c r="IIK18" s="825"/>
      <c r="IIL18" s="825"/>
      <c r="IIM18" s="825"/>
      <c r="IIN18" s="825"/>
      <c r="IIO18" s="825"/>
      <c r="IIP18" s="825"/>
      <c r="IIQ18" s="825"/>
      <c r="IIR18" s="825"/>
      <c r="IIS18" s="825"/>
      <c r="IIT18" s="825"/>
      <c r="IIU18" s="825"/>
      <c r="IIV18" s="825"/>
      <c r="IIW18" s="825"/>
      <c r="IIX18" s="825"/>
      <c r="IIY18" s="825"/>
      <c r="IIZ18" s="825"/>
      <c r="IJA18" s="825"/>
      <c r="IJB18" s="825"/>
      <c r="IJC18" s="825"/>
      <c r="IJD18" s="825"/>
      <c r="IJE18" s="825"/>
      <c r="IJF18" s="825"/>
      <c r="IJG18" s="825"/>
      <c r="IJH18" s="825"/>
      <c r="IJI18" s="825"/>
      <c r="IJJ18" s="825"/>
      <c r="IJK18" s="825"/>
      <c r="IJL18" s="825"/>
      <c r="IJM18" s="825"/>
      <c r="IJN18" s="825"/>
      <c r="IJO18" s="825"/>
      <c r="IJP18" s="825"/>
      <c r="IJQ18" s="825"/>
      <c r="IJR18" s="825"/>
      <c r="IJS18" s="825"/>
      <c r="IJT18" s="825"/>
      <c r="IJU18" s="825"/>
      <c r="IJV18" s="825"/>
      <c r="IJW18" s="825"/>
      <c r="IJX18" s="825"/>
      <c r="IJY18" s="825"/>
      <c r="IJZ18" s="825"/>
      <c r="IKA18" s="825"/>
      <c r="IKB18" s="825"/>
      <c r="IKC18" s="825"/>
      <c r="IKD18" s="825"/>
      <c r="IKE18" s="825"/>
      <c r="IKF18" s="825"/>
      <c r="IKG18" s="825"/>
      <c r="IKH18" s="825"/>
      <c r="IKI18" s="825"/>
      <c r="IKJ18" s="825"/>
      <c r="IKK18" s="825"/>
      <c r="IKL18" s="825"/>
      <c r="IKM18" s="825"/>
      <c r="IKN18" s="825"/>
      <c r="IKO18" s="825"/>
      <c r="IKP18" s="825"/>
      <c r="IKQ18" s="825"/>
      <c r="IKR18" s="825"/>
      <c r="IKS18" s="825"/>
      <c r="IKT18" s="825"/>
      <c r="IKU18" s="825"/>
      <c r="IKV18" s="825"/>
      <c r="IKW18" s="825"/>
      <c r="IKX18" s="825"/>
      <c r="IKY18" s="825"/>
      <c r="IKZ18" s="825"/>
      <c r="ILA18" s="825"/>
      <c r="ILB18" s="825"/>
      <c r="ILC18" s="825"/>
      <c r="ILD18" s="825"/>
      <c r="ILE18" s="825"/>
      <c r="ILF18" s="825"/>
      <c r="ILG18" s="825"/>
      <c r="ILH18" s="825"/>
      <c r="ILI18" s="825"/>
      <c r="ILJ18" s="825"/>
      <c r="ILK18" s="825"/>
      <c r="ILL18" s="825"/>
      <c r="ILM18" s="825"/>
      <c r="ILN18" s="825"/>
      <c r="ILO18" s="825"/>
      <c r="ILP18" s="825"/>
      <c r="ILQ18" s="825"/>
      <c r="ILR18" s="825"/>
      <c r="ILS18" s="825"/>
      <c r="ILT18" s="825"/>
      <c r="ILU18" s="825"/>
      <c r="ILV18" s="825"/>
      <c r="ILW18" s="825"/>
      <c r="ILX18" s="825"/>
      <c r="ILY18" s="825"/>
      <c r="ILZ18" s="825"/>
      <c r="IMA18" s="825"/>
      <c r="IMB18" s="825"/>
      <c r="IMC18" s="825"/>
      <c r="IMD18" s="825"/>
      <c r="IME18" s="825"/>
      <c r="IMF18" s="825"/>
      <c r="IMG18" s="825"/>
      <c r="IMH18" s="825"/>
      <c r="IMI18" s="825"/>
      <c r="IMJ18" s="825"/>
      <c r="IMK18" s="825"/>
      <c r="IML18" s="825"/>
      <c r="IMM18" s="825"/>
      <c r="IMN18" s="825"/>
      <c r="IMO18" s="825"/>
      <c r="IMP18" s="825"/>
      <c r="IMQ18" s="825"/>
      <c r="IMR18" s="825"/>
      <c r="IMS18" s="825"/>
      <c r="IMT18" s="825"/>
      <c r="IMU18" s="825"/>
      <c r="IMV18" s="825"/>
      <c r="IMW18" s="825"/>
      <c r="IMX18" s="825"/>
      <c r="IMY18" s="825"/>
      <c r="IMZ18" s="825"/>
      <c r="INA18" s="825"/>
      <c r="INB18" s="825"/>
      <c r="INC18" s="825"/>
      <c r="IND18" s="825"/>
      <c r="INE18" s="825"/>
      <c r="INF18" s="825"/>
      <c r="ING18" s="825"/>
      <c r="INH18" s="825"/>
      <c r="INI18" s="825"/>
      <c r="INJ18" s="825"/>
      <c r="INK18" s="825"/>
      <c r="INL18" s="825"/>
      <c r="INM18" s="825"/>
      <c r="INN18" s="825"/>
      <c r="INO18" s="825"/>
      <c r="INP18" s="825"/>
      <c r="INQ18" s="825"/>
      <c r="INR18" s="825"/>
      <c r="INS18" s="825"/>
      <c r="INT18" s="825"/>
      <c r="INU18" s="825"/>
      <c r="INV18" s="825"/>
      <c r="INW18" s="825"/>
      <c r="INX18" s="825"/>
      <c r="INY18" s="825"/>
      <c r="INZ18" s="825"/>
      <c r="IOA18" s="825"/>
      <c r="IOB18" s="825"/>
      <c r="IOC18" s="825"/>
      <c r="IOD18" s="825"/>
      <c r="IOE18" s="825"/>
      <c r="IOF18" s="825"/>
      <c r="IOG18" s="825"/>
      <c r="IOH18" s="825"/>
      <c r="IOI18" s="825"/>
      <c r="IOJ18" s="825"/>
      <c r="IOK18" s="825"/>
      <c r="IOL18" s="825"/>
      <c r="IOM18" s="825"/>
      <c r="ION18" s="825"/>
      <c r="IOO18" s="825"/>
      <c r="IOP18" s="825"/>
      <c r="IOQ18" s="825"/>
      <c r="IOR18" s="825"/>
      <c r="IOS18" s="825"/>
      <c r="IOT18" s="825"/>
      <c r="IOU18" s="825"/>
      <c r="IOV18" s="825"/>
      <c r="IOW18" s="825"/>
      <c r="IOX18" s="825"/>
      <c r="IOY18" s="825"/>
      <c r="IOZ18" s="825"/>
      <c r="IPA18" s="825"/>
      <c r="IPB18" s="825"/>
      <c r="IPC18" s="825"/>
      <c r="IPD18" s="825"/>
      <c r="IPE18" s="825"/>
      <c r="IPF18" s="825"/>
      <c r="IPG18" s="825"/>
      <c r="IPH18" s="825"/>
      <c r="IPI18" s="825"/>
      <c r="IPJ18" s="825"/>
      <c r="IPK18" s="825"/>
      <c r="IPL18" s="825"/>
      <c r="IPM18" s="825"/>
      <c r="IPN18" s="825"/>
      <c r="IPO18" s="825"/>
      <c r="IPP18" s="825"/>
      <c r="IPQ18" s="825"/>
      <c r="IPR18" s="825"/>
      <c r="IPS18" s="825"/>
      <c r="IPT18" s="825"/>
      <c r="IPU18" s="825"/>
      <c r="IPV18" s="825"/>
      <c r="IPW18" s="825"/>
      <c r="IPX18" s="825"/>
      <c r="IPY18" s="825"/>
      <c r="IPZ18" s="825"/>
      <c r="IQA18" s="825"/>
      <c r="IQB18" s="825"/>
      <c r="IQC18" s="825"/>
      <c r="IQD18" s="825"/>
      <c r="IQE18" s="825"/>
      <c r="IQF18" s="825"/>
      <c r="IQG18" s="825"/>
      <c r="IQH18" s="825"/>
      <c r="IQI18" s="825"/>
      <c r="IQJ18" s="825"/>
      <c r="IQK18" s="825"/>
      <c r="IQL18" s="825"/>
      <c r="IQM18" s="825"/>
      <c r="IQN18" s="825"/>
      <c r="IQO18" s="825"/>
      <c r="IQP18" s="825"/>
      <c r="IQQ18" s="825"/>
      <c r="IQR18" s="825"/>
      <c r="IQS18" s="825"/>
      <c r="IQT18" s="825"/>
      <c r="IQU18" s="825"/>
      <c r="IQV18" s="825"/>
      <c r="IQW18" s="825"/>
      <c r="IQX18" s="825"/>
      <c r="IQY18" s="825"/>
      <c r="IQZ18" s="825"/>
      <c r="IRA18" s="825"/>
      <c r="IRB18" s="825"/>
      <c r="IRC18" s="825"/>
      <c r="IRD18" s="825"/>
      <c r="IRE18" s="825"/>
      <c r="IRF18" s="825"/>
      <c r="IRG18" s="825"/>
      <c r="IRH18" s="825"/>
      <c r="IRI18" s="825"/>
      <c r="IRJ18" s="825"/>
      <c r="IRK18" s="825"/>
      <c r="IRL18" s="825"/>
      <c r="IRM18" s="825"/>
      <c r="IRN18" s="825"/>
      <c r="IRO18" s="825"/>
      <c r="IRP18" s="825"/>
      <c r="IRQ18" s="825"/>
      <c r="IRR18" s="825"/>
      <c r="IRS18" s="825"/>
      <c r="IRT18" s="825"/>
      <c r="IRU18" s="825"/>
      <c r="IRV18" s="825"/>
      <c r="IRW18" s="825"/>
      <c r="IRX18" s="825"/>
      <c r="IRY18" s="825"/>
      <c r="IRZ18" s="825"/>
      <c r="ISA18" s="825"/>
      <c r="ISB18" s="825"/>
      <c r="ISC18" s="825"/>
      <c r="ISD18" s="825"/>
      <c r="ISE18" s="825"/>
      <c r="ISF18" s="825"/>
      <c r="ISG18" s="825"/>
      <c r="ISH18" s="825"/>
      <c r="ISI18" s="825"/>
      <c r="ISJ18" s="825"/>
      <c r="ISK18" s="825"/>
      <c r="ISL18" s="825"/>
      <c r="ISM18" s="825"/>
      <c r="ISN18" s="825"/>
      <c r="ISO18" s="825"/>
      <c r="ISP18" s="825"/>
      <c r="ISQ18" s="825"/>
      <c r="ISR18" s="825"/>
      <c r="ISS18" s="825"/>
      <c r="IST18" s="825"/>
      <c r="ISU18" s="825"/>
      <c r="ISV18" s="825"/>
      <c r="ISW18" s="825"/>
      <c r="ISX18" s="825"/>
      <c r="ISY18" s="825"/>
      <c r="ISZ18" s="825"/>
      <c r="ITA18" s="825"/>
      <c r="ITB18" s="825"/>
      <c r="ITC18" s="825"/>
      <c r="ITD18" s="825"/>
      <c r="ITE18" s="825"/>
      <c r="ITF18" s="825"/>
      <c r="ITG18" s="825"/>
      <c r="ITH18" s="825"/>
      <c r="ITI18" s="825"/>
      <c r="ITJ18" s="825"/>
      <c r="ITK18" s="825"/>
      <c r="ITL18" s="825"/>
      <c r="ITM18" s="825"/>
      <c r="ITN18" s="825"/>
      <c r="ITO18" s="825"/>
      <c r="ITP18" s="825"/>
      <c r="ITQ18" s="825"/>
      <c r="ITR18" s="825"/>
      <c r="ITS18" s="825"/>
      <c r="ITT18" s="825"/>
      <c r="ITU18" s="825"/>
      <c r="ITV18" s="825"/>
      <c r="ITW18" s="825"/>
      <c r="ITX18" s="825"/>
      <c r="ITY18" s="825"/>
      <c r="ITZ18" s="825"/>
      <c r="IUA18" s="825"/>
      <c r="IUB18" s="825"/>
      <c r="IUC18" s="825"/>
      <c r="IUD18" s="825"/>
      <c r="IUE18" s="825"/>
      <c r="IUF18" s="825"/>
      <c r="IUG18" s="825"/>
      <c r="IUH18" s="825"/>
      <c r="IUI18" s="825"/>
      <c r="IUJ18" s="825"/>
      <c r="IUK18" s="825"/>
      <c r="IUL18" s="825"/>
      <c r="IUM18" s="825"/>
      <c r="IUN18" s="825"/>
      <c r="IUO18" s="825"/>
      <c r="IUP18" s="825"/>
      <c r="IUQ18" s="825"/>
      <c r="IUR18" s="825"/>
      <c r="IUS18" s="825"/>
      <c r="IUT18" s="825"/>
      <c r="IUU18" s="825"/>
      <c r="IUV18" s="825"/>
      <c r="IUW18" s="825"/>
      <c r="IUX18" s="825"/>
      <c r="IUY18" s="825"/>
      <c r="IUZ18" s="825"/>
      <c r="IVA18" s="825"/>
      <c r="IVB18" s="825"/>
      <c r="IVC18" s="825"/>
      <c r="IVD18" s="825"/>
      <c r="IVE18" s="825"/>
      <c r="IVF18" s="825"/>
      <c r="IVG18" s="825"/>
      <c r="IVH18" s="825"/>
      <c r="IVI18" s="825"/>
      <c r="IVJ18" s="825"/>
      <c r="IVK18" s="825"/>
      <c r="IVL18" s="825"/>
      <c r="IVM18" s="825"/>
      <c r="IVN18" s="825"/>
      <c r="IVO18" s="825"/>
      <c r="IVP18" s="825"/>
      <c r="IVQ18" s="825"/>
      <c r="IVR18" s="825"/>
      <c r="IVS18" s="825"/>
      <c r="IVT18" s="825"/>
      <c r="IVU18" s="825"/>
      <c r="IVV18" s="825"/>
      <c r="IVW18" s="825"/>
      <c r="IVX18" s="825"/>
      <c r="IVY18" s="825"/>
      <c r="IVZ18" s="825"/>
      <c r="IWA18" s="825"/>
      <c r="IWB18" s="825"/>
      <c r="IWC18" s="825"/>
      <c r="IWD18" s="825"/>
      <c r="IWE18" s="825"/>
      <c r="IWF18" s="825"/>
      <c r="IWG18" s="825"/>
      <c r="IWH18" s="825"/>
      <c r="IWI18" s="825"/>
      <c r="IWJ18" s="825"/>
      <c r="IWK18" s="825"/>
      <c r="IWL18" s="825"/>
      <c r="IWM18" s="825"/>
      <c r="IWN18" s="825"/>
      <c r="IWO18" s="825"/>
      <c r="IWP18" s="825"/>
      <c r="IWQ18" s="825"/>
      <c r="IWR18" s="825"/>
      <c r="IWS18" s="825"/>
      <c r="IWT18" s="825"/>
      <c r="IWU18" s="825"/>
      <c r="IWV18" s="825"/>
      <c r="IWW18" s="825"/>
      <c r="IWX18" s="825"/>
      <c r="IWY18" s="825"/>
      <c r="IWZ18" s="825"/>
      <c r="IXA18" s="825"/>
      <c r="IXB18" s="825"/>
      <c r="IXC18" s="825"/>
      <c r="IXD18" s="825"/>
      <c r="IXE18" s="825"/>
      <c r="IXF18" s="825"/>
      <c r="IXG18" s="825"/>
      <c r="IXH18" s="825"/>
      <c r="IXI18" s="825"/>
      <c r="IXJ18" s="825"/>
      <c r="IXK18" s="825"/>
      <c r="IXL18" s="825"/>
      <c r="IXM18" s="825"/>
      <c r="IXN18" s="825"/>
      <c r="IXO18" s="825"/>
      <c r="IXP18" s="825"/>
      <c r="IXQ18" s="825"/>
      <c r="IXR18" s="825"/>
      <c r="IXS18" s="825"/>
      <c r="IXT18" s="825"/>
      <c r="IXU18" s="825"/>
      <c r="IXV18" s="825"/>
      <c r="IXW18" s="825"/>
      <c r="IXX18" s="825"/>
      <c r="IXY18" s="825"/>
      <c r="IXZ18" s="825"/>
      <c r="IYA18" s="825"/>
      <c r="IYB18" s="825"/>
      <c r="IYC18" s="825"/>
      <c r="IYD18" s="825"/>
      <c r="IYE18" s="825"/>
      <c r="IYF18" s="825"/>
      <c r="IYG18" s="825"/>
      <c r="IYH18" s="825"/>
      <c r="IYI18" s="825"/>
      <c r="IYJ18" s="825"/>
      <c r="IYK18" s="825"/>
      <c r="IYL18" s="825"/>
      <c r="IYM18" s="825"/>
      <c r="IYN18" s="825"/>
      <c r="IYO18" s="825"/>
      <c r="IYP18" s="825"/>
      <c r="IYQ18" s="825"/>
      <c r="IYR18" s="825"/>
      <c r="IYS18" s="825"/>
      <c r="IYT18" s="825"/>
      <c r="IYU18" s="825"/>
      <c r="IYV18" s="825"/>
      <c r="IYW18" s="825"/>
      <c r="IYX18" s="825"/>
      <c r="IYY18" s="825"/>
      <c r="IYZ18" s="825"/>
      <c r="IZA18" s="825"/>
      <c r="IZB18" s="825"/>
      <c r="IZC18" s="825"/>
      <c r="IZD18" s="825"/>
      <c r="IZE18" s="825"/>
      <c r="IZF18" s="825"/>
      <c r="IZG18" s="825"/>
      <c r="IZH18" s="825"/>
      <c r="IZI18" s="825"/>
      <c r="IZJ18" s="825"/>
      <c r="IZK18" s="825"/>
      <c r="IZL18" s="825"/>
      <c r="IZM18" s="825"/>
      <c r="IZN18" s="825"/>
      <c r="IZO18" s="825"/>
      <c r="IZP18" s="825"/>
      <c r="IZQ18" s="825"/>
      <c r="IZR18" s="825"/>
      <c r="IZS18" s="825"/>
      <c r="IZT18" s="825"/>
      <c r="IZU18" s="825"/>
      <c r="IZV18" s="825"/>
      <c r="IZW18" s="825"/>
      <c r="IZX18" s="825"/>
      <c r="IZY18" s="825"/>
      <c r="IZZ18" s="825"/>
      <c r="JAA18" s="825"/>
      <c r="JAB18" s="825"/>
      <c r="JAC18" s="825"/>
      <c r="JAD18" s="825"/>
      <c r="JAE18" s="825"/>
      <c r="JAF18" s="825"/>
      <c r="JAG18" s="825"/>
      <c r="JAH18" s="825"/>
      <c r="JAI18" s="825"/>
      <c r="JAJ18" s="825"/>
      <c r="JAK18" s="825"/>
      <c r="JAL18" s="825"/>
      <c r="JAM18" s="825"/>
      <c r="JAN18" s="825"/>
      <c r="JAO18" s="825"/>
      <c r="JAP18" s="825"/>
      <c r="JAQ18" s="825"/>
      <c r="JAR18" s="825"/>
      <c r="JAS18" s="825"/>
      <c r="JAT18" s="825"/>
      <c r="JAU18" s="825"/>
      <c r="JAV18" s="825"/>
      <c r="JAW18" s="825"/>
      <c r="JAX18" s="825"/>
      <c r="JAY18" s="825"/>
      <c r="JAZ18" s="825"/>
      <c r="JBA18" s="825"/>
      <c r="JBB18" s="825"/>
      <c r="JBC18" s="825"/>
      <c r="JBD18" s="825"/>
      <c r="JBE18" s="825"/>
      <c r="JBF18" s="825"/>
      <c r="JBG18" s="825"/>
      <c r="JBH18" s="825"/>
      <c r="JBI18" s="825"/>
      <c r="JBJ18" s="825"/>
      <c r="JBK18" s="825"/>
      <c r="JBL18" s="825"/>
      <c r="JBM18" s="825"/>
      <c r="JBN18" s="825"/>
      <c r="JBO18" s="825"/>
      <c r="JBP18" s="825"/>
      <c r="JBQ18" s="825"/>
      <c r="JBR18" s="825"/>
      <c r="JBS18" s="825"/>
      <c r="JBT18" s="825"/>
      <c r="JBU18" s="825"/>
      <c r="JBV18" s="825"/>
      <c r="JBW18" s="825"/>
      <c r="JBX18" s="825"/>
      <c r="JBY18" s="825"/>
      <c r="JBZ18" s="825"/>
      <c r="JCA18" s="825"/>
      <c r="JCB18" s="825"/>
      <c r="JCC18" s="825"/>
      <c r="JCD18" s="825"/>
      <c r="JCE18" s="825"/>
      <c r="JCF18" s="825"/>
      <c r="JCG18" s="825"/>
      <c r="JCH18" s="825"/>
      <c r="JCI18" s="825"/>
      <c r="JCJ18" s="825"/>
      <c r="JCK18" s="825"/>
      <c r="JCL18" s="825"/>
      <c r="JCM18" s="825"/>
      <c r="JCN18" s="825"/>
      <c r="JCO18" s="825"/>
      <c r="JCP18" s="825"/>
      <c r="JCQ18" s="825"/>
      <c r="JCR18" s="825"/>
      <c r="JCS18" s="825"/>
      <c r="JCT18" s="825"/>
      <c r="JCU18" s="825"/>
      <c r="JCV18" s="825"/>
      <c r="JCW18" s="825"/>
      <c r="JCX18" s="825"/>
      <c r="JCY18" s="825"/>
      <c r="JCZ18" s="825"/>
      <c r="JDA18" s="825"/>
      <c r="JDB18" s="825"/>
      <c r="JDC18" s="825"/>
      <c r="JDD18" s="825"/>
      <c r="JDE18" s="825"/>
      <c r="JDF18" s="825"/>
      <c r="JDG18" s="825"/>
      <c r="JDH18" s="825"/>
      <c r="JDI18" s="825"/>
      <c r="JDJ18" s="825"/>
      <c r="JDK18" s="825"/>
      <c r="JDL18" s="825"/>
      <c r="JDM18" s="825"/>
      <c r="JDN18" s="825"/>
      <c r="JDO18" s="825"/>
      <c r="JDP18" s="825"/>
      <c r="JDQ18" s="825"/>
      <c r="JDR18" s="825"/>
      <c r="JDS18" s="825"/>
      <c r="JDT18" s="825"/>
      <c r="JDU18" s="825"/>
      <c r="JDV18" s="825"/>
      <c r="JDW18" s="825"/>
      <c r="JDX18" s="825"/>
      <c r="JDY18" s="825"/>
      <c r="JDZ18" s="825"/>
      <c r="JEA18" s="825"/>
      <c r="JEB18" s="825"/>
      <c r="JEC18" s="825"/>
      <c r="JED18" s="825"/>
      <c r="JEE18" s="825"/>
      <c r="JEF18" s="825"/>
      <c r="JEG18" s="825"/>
      <c r="JEH18" s="825"/>
      <c r="JEI18" s="825"/>
      <c r="JEJ18" s="825"/>
      <c r="JEK18" s="825"/>
      <c r="JEL18" s="825"/>
      <c r="JEM18" s="825"/>
      <c r="JEN18" s="825"/>
      <c r="JEO18" s="825"/>
      <c r="JEP18" s="825"/>
      <c r="JEQ18" s="825"/>
      <c r="JER18" s="825"/>
      <c r="JES18" s="825"/>
      <c r="JET18" s="825"/>
      <c r="JEU18" s="825"/>
      <c r="JEV18" s="825"/>
      <c r="JEW18" s="825"/>
      <c r="JEX18" s="825"/>
      <c r="JEY18" s="825"/>
      <c r="JEZ18" s="825"/>
      <c r="JFA18" s="825"/>
      <c r="JFB18" s="825"/>
      <c r="JFC18" s="825"/>
      <c r="JFD18" s="825"/>
      <c r="JFE18" s="825"/>
      <c r="JFF18" s="825"/>
      <c r="JFG18" s="825"/>
      <c r="JFH18" s="825"/>
      <c r="JFI18" s="825"/>
      <c r="JFJ18" s="825"/>
      <c r="JFK18" s="825"/>
      <c r="JFL18" s="825"/>
      <c r="JFM18" s="825"/>
      <c r="JFN18" s="825"/>
      <c r="JFO18" s="825"/>
      <c r="JFP18" s="825"/>
      <c r="JFQ18" s="825"/>
      <c r="JFR18" s="825"/>
      <c r="JFS18" s="825"/>
      <c r="JFT18" s="825"/>
      <c r="JFU18" s="825"/>
      <c r="JFV18" s="825"/>
      <c r="JFW18" s="825"/>
      <c r="JFX18" s="825"/>
      <c r="JFY18" s="825"/>
      <c r="JFZ18" s="825"/>
      <c r="JGA18" s="825"/>
      <c r="JGB18" s="825"/>
      <c r="JGC18" s="825"/>
      <c r="JGD18" s="825"/>
      <c r="JGE18" s="825"/>
      <c r="JGF18" s="825"/>
      <c r="JGG18" s="825"/>
      <c r="JGH18" s="825"/>
      <c r="JGI18" s="825"/>
      <c r="JGJ18" s="825"/>
      <c r="JGK18" s="825"/>
      <c r="JGL18" s="825"/>
      <c r="JGM18" s="825"/>
      <c r="JGN18" s="825"/>
      <c r="JGO18" s="825"/>
      <c r="JGP18" s="825"/>
      <c r="JGQ18" s="825"/>
      <c r="JGR18" s="825"/>
      <c r="JGS18" s="825"/>
      <c r="JGT18" s="825"/>
      <c r="JGU18" s="825"/>
      <c r="JGV18" s="825"/>
      <c r="JGW18" s="825"/>
      <c r="JGX18" s="825"/>
      <c r="JGY18" s="825"/>
      <c r="JGZ18" s="825"/>
      <c r="JHA18" s="825"/>
      <c r="JHB18" s="825"/>
      <c r="JHC18" s="825"/>
      <c r="JHD18" s="825"/>
      <c r="JHE18" s="825"/>
      <c r="JHF18" s="825"/>
      <c r="JHG18" s="825"/>
      <c r="JHH18" s="825"/>
      <c r="JHI18" s="825"/>
      <c r="JHJ18" s="825"/>
      <c r="JHK18" s="825"/>
      <c r="JHL18" s="825"/>
      <c r="JHM18" s="825"/>
      <c r="JHN18" s="825"/>
      <c r="JHO18" s="825"/>
      <c r="JHP18" s="825"/>
      <c r="JHQ18" s="825"/>
      <c r="JHR18" s="825"/>
      <c r="JHS18" s="825"/>
      <c r="JHT18" s="825"/>
      <c r="JHU18" s="825"/>
      <c r="JHV18" s="825"/>
      <c r="JHW18" s="825"/>
      <c r="JHX18" s="825"/>
      <c r="JHY18" s="825"/>
      <c r="JHZ18" s="825"/>
      <c r="JIA18" s="825"/>
      <c r="JIB18" s="825"/>
      <c r="JIC18" s="825"/>
      <c r="JID18" s="825"/>
      <c r="JIE18" s="825"/>
      <c r="JIF18" s="825"/>
      <c r="JIG18" s="825"/>
      <c r="JIH18" s="825"/>
      <c r="JII18" s="825"/>
      <c r="JIJ18" s="825"/>
      <c r="JIK18" s="825"/>
      <c r="JIL18" s="825"/>
      <c r="JIM18" s="825"/>
      <c r="JIN18" s="825"/>
      <c r="JIO18" s="825"/>
      <c r="JIP18" s="825"/>
      <c r="JIQ18" s="825"/>
      <c r="JIR18" s="825"/>
      <c r="JIS18" s="825"/>
      <c r="JIT18" s="825"/>
      <c r="JIU18" s="825"/>
      <c r="JIV18" s="825"/>
      <c r="JIW18" s="825"/>
      <c r="JIX18" s="825"/>
      <c r="JIY18" s="825"/>
      <c r="JIZ18" s="825"/>
      <c r="JJA18" s="825"/>
      <c r="JJB18" s="825"/>
      <c r="JJC18" s="825"/>
      <c r="JJD18" s="825"/>
      <c r="JJE18" s="825"/>
      <c r="JJF18" s="825"/>
      <c r="JJG18" s="825"/>
      <c r="JJH18" s="825"/>
      <c r="JJI18" s="825"/>
      <c r="JJJ18" s="825"/>
      <c r="JJK18" s="825"/>
      <c r="JJL18" s="825"/>
      <c r="JJM18" s="825"/>
      <c r="JJN18" s="825"/>
      <c r="JJO18" s="825"/>
      <c r="JJP18" s="825"/>
      <c r="JJQ18" s="825"/>
      <c r="JJR18" s="825"/>
      <c r="JJS18" s="825"/>
      <c r="JJT18" s="825"/>
      <c r="JJU18" s="825"/>
      <c r="JJV18" s="825"/>
      <c r="JJW18" s="825"/>
      <c r="JJX18" s="825"/>
      <c r="JJY18" s="825"/>
      <c r="JJZ18" s="825"/>
      <c r="JKA18" s="825"/>
      <c r="JKB18" s="825"/>
      <c r="JKC18" s="825"/>
      <c r="JKD18" s="825"/>
      <c r="JKE18" s="825"/>
      <c r="JKF18" s="825"/>
      <c r="JKG18" s="825"/>
      <c r="JKH18" s="825"/>
      <c r="JKI18" s="825"/>
      <c r="JKJ18" s="825"/>
      <c r="JKK18" s="825"/>
      <c r="JKL18" s="825"/>
      <c r="JKM18" s="825"/>
      <c r="JKN18" s="825"/>
      <c r="JKO18" s="825"/>
      <c r="JKP18" s="825"/>
      <c r="JKQ18" s="825"/>
      <c r="JKR18" s="825"/>
      <c r="JKS18" s="825"/>
      <c r="JKT18" s="825"/>
      <c r="JKU18" s="825"/>
      <c r="JKV18" s="825"/>
      <c r="JKW18" s="825"/>
      <c r="JKX18" s="825"/>
      <c r="JKY18" s="825"/>
      <c r="JKZ18" s="825"/>
      <c r="JLA18" s="825"/>
      <c r="JLB18" s="825"/>
      <c r="JLC18" s="825"/>
      <c r="JLD18" s="825"/>
      <c r="JLE18" s="825"/>
      <c r="JLF18" s="825"/>
      <c r="JLG18" s="825"/>
      <c r="JLH18" s="825"/>
      <c r="JLI18" s="825"/>
      <c r="JLJ18" s="825"/>
      <c r="JLK18" s="825"/>
      <c r="JLL18" s="825"/>
      <c r="JLM18" s="825"/>
      <c r="JLN18" s="825"/>
      <c r="JLO18" s="825"/>
      <c r="JLP18" s="825"/>
      <c r="JLQ18" s="825"/>
      <c r="JLR18" s="825"/>
      <c r="JLS18" s="825"/>
      <c r="JLT18" s="825"/>
      <c r="JLU18" s="825"/>
      <c r="JLV18" s="825"/>
      <c r="JLW18" s="825"/>
      <c r="JLX18" s="825"/>
      <c r="JLY18" s="825"/>
      <c r="JLZ18" s="825"/>
      <c r="JMA18" s="825"/>
      <c r="JMB18" s="825"/>
      <c r="JMC18" s="825"/>
      <c r="JMD18" s="825"/>
      <c r="JME18" s="825"/>
      <c r="JMF18" s="825"/>
      <c r="JMG18" s="825"/>
      <c r="JMH18" s="825"/>
      <c r="JMI18" s="825"/>
      <c r="JMJ18" s="825"/>
      <c r="JMK18" s="825"/>
      <c r="JML18" s="825"/>
      <c r="JMM18" s="825"/>
      <c r="JMN18" s="825"/>
      <c r="JMO18" s="825"/>
      <c r="JMP18" s="825"/>
      <c r="JMQ18" s="825"/>
      <c r="JMR18" s="825"/>
      <c r="JMS18" s="825"/>
      <c r="JMT18" s="825"/>
      <c r="JMU18" s="825"/>
      <c r="JMV18" s="825"/>
      <c r="JMW18" s="825"/>
      <c r="JMX18" s="825"/>
      <c r="JMY18" s="825"/>
      <c r="JMZ18" s="825"/>
      <c r="JNA18" s="825"/>
      <c r="JNB18" s="825"/>
      <c r="JNC18" s="825"/>
      <c r="JND18" s="825"/>
      <c r="JNE18" s="825"/>
      <c r="JNF18" s="825"/>
      <c r="JNG18" s="825"/>
      <c r="JNH18" s="825"/>
      <c r="JNI18" s="825"/>
      <c r="JNJ18" s="825"/>
      <c r="JNK18" s="825"/>
      <c r="JNL18" s="825"/>
      <c r="JNM18" s="825"/>
      <c r="JNN18" s="825"/>
      <c r="JNO18" s="825"/>
      <c r="JNP18" s="825"/>
      <c r="JNQ18" s="825"/>
      <c r="JNR18" s="825"/>
      <c r="JNS18" s="825"/>
      <c r="JNT18" s="825"/>
      <c r="JNU18" s="825"/>
      <c r="JNV18" s="825"/>
      <c r="JNW18" s="825"/>
      <c r="JNX18" s="825"/>
      <c r="JNY18" s="825"/>
      <c r="JNZ18" s="825"/>
      <c r="JOA18" s="825"/>
      <c r="JOB18" s="825"/>
      <c r="JOC18" s="825"/>
      <c r="JOD18" s="825"/>
      <c r="JOE18" s="825"/>
      <c r="JOF18" s="825"/>
      <c r="JOG18" s="825"/>
      <c r="JOH18" s="825"/>
      <c r="JOI18" s="825"/>
      <c r="JOJ18" s="825"/>
      <c r="JOK18" s="825"/>
      <c r="JOL18" s="825"/>
      <c r="JOM18" s="825"/>
      <c r="JON18" s="825"/>
      <c r="JOO18" s="825"/>
      <c r="JOP18" s="825"/>
      <c r="JOQ18" s="825"/>
      <c r="JOR18" s="825"/>
      <c r="JOS18" s="825"/>
      <c r="JOT18" s="825"/>
      <c r="JOU18" s="825"/>
      <c r="JOV18" s="825"/>
      <c r="JOW18" s="825"/>
      <c r="JOX18" s="825"/>
      <c r="JOY18" s="825"/>
      <c r="JOZ18" s="825"/>
      <c r="JPA18" s="825"/>
      <c r="JPB18" s="825"/>
      <c r="JPC18" s="825"/>
      <c r="JPD18" s="825"/>
      <c r="JPE18" s="825"/>
      <c r="JPF18" s="825"/>
      <c r="JPG18" s="825"/>
      <c r="JPH18" s="825"/>
      <c r="JPI18" s="825"/>
      <c r="JPJ18" s="825"/>
      <c r="JPK18" s="825"/>
      <c r="JPL18" s="825"/>
      <c r="JPM18" s="825"/>
      <c r="JPN18" s="825"/>
      <c r="JPO18" s="825"/>
      <c r="JPP18" s="825"/>
      <c r="JPQ18" s="825"/>
      <c r="JPR18" s="825"/>
      <c r="JPS18" s="825"/>
      <c r="JPT18" s="825"/>
      <c r="JPU18" s="825"/>
      <c r="JPV18" s="825"/>
      <c r="JPW18" s="825"/>
      <c r="JPX18" s="825"/>
      <c r="JPY18" s="825"/>
      <c r="JPZ18" s="825"/>
      <c r="JQA18" s="825"/>
      <c r="JQB18" s="825"/>
      <c r="JQC18" s="825"/>
      <c r="JQD18" s="825"/>
      <c r="JQE18" s="825"/>
      <c r="JQF18" s="825"/>
      <c r="JQG18" s="825"/>
      <c r="JQH18" s="825"/>
      <c r="JQI18" s="825"/>
      <c r="JQJ18" s="825"/>
      <c r="JQK18" s="825"/>
      <c r="JQL18" s="825"/>
      <c r="JQM18" s="825"/>
      <c r="JQN18" s="825"/>
      <c r="JQO18" s="825"/>
      <c r="JQP18" s="825"/>
      <c r="JQQ18" s="825"/>
      <c r="JQR18" s="825"/>
      <c r="JQS18" s="825"/>
      <c r="JQT18" s="825"/>
      <c r="JQU18" s="825"/>
      <c r="JQV18" s="825"/>
      <c r="JQW18" s="825"/>
      <c r="JQX18" s="825"/>
      <c r="JQY18" s="825"/>
      <c r="JQZ18" s="825"/>
      <c r="JRA18" s="825"/>
      <c r="JRB18" s="825"/>
      <c r="JRC18" s="825"/>
      <c r="JRD18" s="825"/>
      <c r="JRE18" s="825"/>
      <c r="JRF18" s="825"/>
      <c r="JRG18" s="825"/>
      <c r="JRH18" s="825"/>
      <c r="JRI18" s="825"/>
      <c r="JRJ18" s="825"/>
      <c r="JRK18" s="825"/>
      <c r="JRL18" s="825"/>
      <c r="JRM18" s="825"/>
      <c r="JRN18" s="825"/>
      <c r="JRO18" s="825"/>
      <c r="JRP18" s="825"/>
      <c r="JRQ18" s="825"/>
      <c r="JRR18" s="825"/>
      <c r="JRS18" s="825"/>
      <c r="JRT18" s="825"/>
      <c r="JRU18" s="825"/>
      <c r="JRV18" s="825"/>
      <c r="JRW18" s="825"/>
      <c r="JRX18" s="825"/>
      <c r="JRY18" s="825"/>
      <c r="JRZ18" s="825"/>
      <c r="JSA18" s="825"/>
      <c r="JSB18" s="825"/>
      <c r="JSC18" s="825"/>
      <c r="JSD18" s="825"/>
      <c r="JSE18" s="825"/>
      <c r="JSF18" s="825"/>
      <c r="JSG18" s="825"/>
      <c r="JSH18" s="825"/>
      <c r="JSI18" s="825"/>
      <c r="JSJ18" s="825"/>
      <c r="JSK18" s="825"/>
      <c r="JSL18" s="825"/>
      <c r="JSM18" s="825"/>
      <c r="JSN18" s="825"/>
      <c r="JSO18" s="825"/>
      <c r="JSP18" s="825"/>
      <c r="JSQ18" s="825"/>
      <c r="JSR18" s="825"/>
      <c r="JSS18" s="825"/>
      <c r="JST18" s="825"/>
      <c r="JSU18" s="825"/>
      <c r="JSV18" s="825"/>
      <c r="JSW18" s="825"/>
      <c r="JSX18" s="825"/>
      <c r="JSY18" s="825"/>
      <c r="JSZ18" s="825"/>
      <c r="JTA18" s="825"/>
      <c r="JTB18" s="825"/>
      <c r="JTC18" s="825"/>
      <c r="JTD18" s="825"/>
      <c r="JTE18" s="825"/>
      <c r="JTF18" s="825"/>
      <c r="JTG18" s="825"/>
      <c r="JTH18" s="825"/>
      <c r="JTI18" s="825"/>
      <c r="JTJ18" s="825"/>
      <c r="JTK18" s="825"/>
      <c r="JTL18" s="825"/>
      <c r="JTM18" s="825"/>
      <c r="JTN18" s="825"/>
      <c r="JTO18" s="825"/>
      <c r="JTP18" s="825"/>
      <c r="JTQ18" s="825"/>
      <c r="JTR18" s="825"/>
      <c r="JTS18" s="825"/>
      <c r="JTT18" s="825"/>
      <c r="JTU18" s="825"/>
      <c r="JTV18" s="825"/>
      <c r="JTW18" s="825"/>
      <c r="JTX18" s="825"/>
      <c r="JTY18" s="825"/>
      <c r="JTZ18" s="825"/>
      <c r="JUA18" s="825"/>
      <c r="JUB18" s="825"/>
      <c r="JUC18" s="825"/>
      <c r="JUD18" s="825"/>
      <c r="JUE18" s="825"/>
      <c r="JUF18" s="825"/>
      <c r="JUG18" s="825"/>
      <c r="JUH18" s="825"/>
      <c r="JUI18" s="825"/>
      <c r="JUJ18" s="825"/>
      <c r="JUK18" s="825"/>
      <c r="JUL18" s="825"/>
      <c r="JUM18" s="825"/>
      <c r="JUN18" s="825"/>
      <c r="JUO18" s="825"/>
      <c r="JUP18" s="825"/>
      <c r="JUQ18" s="825"/>
      <c r="JUR18" s="825"/>
      <c r="JUS18" s="825"/>
      <c r="JUT18" s="825"/>
      <c r="JUU18" s="825"/>
      <c r="JUV18" s="825"/>
      <c r="JUW18" s="825"/>
      <c r="JUX18" s="825"/>
      <c r="JUY18" s="825"/>
      <c r="JUZ18" s="825"/>
      <c r="JVA18" s="825"/>
      <c r="JVB18" s="825"/>
      <c r="JVC18" s="825"/>
      <c r="JVD18" s="825"/>
      <c r="JVE18" s="825"/>
      <c r="JVF18" s="825"/>
      <c r="JVG18" s="825"/>
      <c r="JVH18" s="825"/>
      <c r="JVI18" s="825"/>
      <c r="JVJ18" s="825"/>
      <c r="JVK18" s="825"/>
      <c r="JVL18" s="825"/>
      <c r="JVM18" s="825"/>
      <c r="JVN18" s="825"/>
      <c r="JVO18" s="825"/>
      <c r="JVP18" s="825"/>
      <c r="JVQ18" s="825"/>
      <c r="JVR18" s="825"/>
      <c r="JVS18" s="825"/>
      <c r="JVT18" s="825"/>
      <c r="JVU18" s="825"/>
      <c r="JVV18" s="825"/>
      <c r="JVW18" s="825"/>
      <c r="JVX18" s="825"/>
      <c r="JVY18" s="825"/>
      <c r="JVZ18" s="825"/>
      <c r="JWA18" s="825"/>
      <c r="JWB18" s="825"/>
      <c r="JWC18" s="825"/>
      <c r="JWD18" s="825"/>
      <c r="JWE18" s="825"/>
      <c r="JWF18" s="825"/>
      <c r="JWG18" s="825"/>
      <c r="JWH18" s="825"/>
      <c r="JWI18" s="825"/>
      <c r="JWJ18" s="825"/>
      <c r="JWK18" s="825"/>
      <c r="JWL18" s="825"/>
      <c r="JWM18" s="825"/>
      <c r="JWN18" s="825"/>
      <c r="JWO18" s="825"/>
      <c r="JWP18" s="825"/>
      <c r="JWQ18" s="825"/>
      <c r="JWR18" s="825"/>
      <c r="JWS18" s="825"/>
      <c r="JWT18" s="825"/>
      <c r="JWU18" s="825"/>
      <c r="JWV18" s="825"/>
      <c r="JWW18" s="825"/>
      <c r="JWX18" s="825"/>
      <c r="JWY18" s="825"/>
      <c r="JWZ18" s="825"/>
      <c r="JXA18" s="825"/>
      <c r="JXB18" s="825"/>
      <c r="JXC18" s="825"/>
      <c r="JXD18" s="825"/>
      <c r="JXE18" s="825"/>
      <c r="JXF18" s="825"/>
      <c r="JXG18" s="825"/>
      <c r="JXH18" s="825"/>
      <c r="JXI18" s="825"/>
      <c r="JXJ18" s="825"/>
      <c r="JXK18" s="825"/>
      <c r="JXL18" s="825"/>
      <c r="JXM18" s="825"/>
      <c r="JXN18" s="825"/>
      <c r="JXO18" s="825"/>
      <c r="JXP18" s="825"/>
      <c r="JXQ18" s="825"/>
      <c r="JXR18" s="825"/>
      <c r="JXS18" s="825"/>
      <c r="JXT18" s="825"/>
      <c r="JXU18" s="825"/>
      <c r="JXV18" s="825"/>
      <c r="JXW18" s="825"/>
      <c r="JXX18" s="825"/>
      <c r="JXY18" s="825"/>
      <c r="JXZ18" s="825"/>
      <c r="JYA18" s="825"/>
      <c r="JYB18" s="825"/>
      <c r="JYC18" s="825"/>
      <c r="JYD18" s="825"/>
      <c r="JYE18" s="825"/>
      <c r="JYF18" s="825"/>
      <c r="JYG18" s="825"/>
      <c r="JYH18" s="825"/>
      <c r="JYI18" s="825"/>
      <c r="JYJ18" s="825"/>
      <c r="JYK18" s="825"/>
      <c r="JYL18" s="825"/>
      <c r="JYM18" s="825"/>
      <c r="JYN18" s="825"/>
      <c r="JYO18" s="825"/>
      <c r="JYP18" s="825"/>
      <c r="JYQ18" s="825"/>
      <c r="JYR18" s="825"/>
      <c r="JYS18" s="825"/>
      <c r="JYT18" s="825"/>
      <c r="JYU18" s="825"/>
      <c r="JYV18" s="825"/>
      <c r="JYW18" s="825"/>
      <c r="JYX18" s="825"/>
      <c r="JYY18" s="825"/>
      <c r="JYZ18" s="825"/>
      <c r="JZA18" s="825"/>
      <c r="JZB18" s="825"/>
      <c r="JZC18" s="825"/>
      <c r="JZD18" s="825"/>
      <c r="JZE18" s="825"/>
      <c r="JZF18" s="825"/>
      <c r="JZG18" s="825"/>
      <c r="JZH18" s="825"/>
      <c r="JZI18" s="825"/>
      <c r="JZJ18" s="825"/>
      <c r="JZK18" s="825"/>
      <c r="JZL18" s="825"/>
      <c r="JZM18" s="825"/>
      <c r="JZN18" s="825"/>
      <c r="JZO18" s="825"/>
      <c r="JZP18" s="825"/>
      <c r="JZQ18" s="825"/>
      <c r="JZR18" s="825"/>
      <c r="JZS18" s="825"/>
      <c r="JZT18" s="825"/>
      <c r="JZU18" s="825"/>
      <c r="JZV18" s="825"/>
      <c r="JZW18" s="825"/>
      <c r="JZX18" s="825"/>
      <c r="JZY18" s="825"/>
      <c r="JZZ18" s="825"/>
      <c r="KAA18" s="825"/>
      <c r="KAB18" s="825"/>
      <c r="KAC18" s="825"/>
      <c r="KAD18" s="825"/>
      <c r="KAE18" s="825"/>
      <c r="KAF18" s="825"/>
      <c r="KAG18" s="825"/>
      <c r="KAH18" s="825"/>
      <c r="KAI18" s="825"/>
      <c r="KAJ18" s="825"/>
      <c r="KAK18" s="825"/>
      <c r="KAL18" s="825"/>
      <c r="KAM18" s="825"/>
      <c r="KAN18" s="825"/>
      <c r="KAO18" s="825"/>
      <c r="KAP18" s="825"/>
      <c r="KAQ18" s="825"/>
      <c r="KAR18" s="825"/>
      <c r="KAS18" s="825"/>
      <c r="KAT18" s="825"/>
      <c r="KAU18" s="825"/>
      <c r="KAV18" s="825"/>
      <c r="KAW18" s="825"/>
      <c r="KAX18" s="825"/>
      <c r="KAY18" s="825"/>
      <c r="KAZ18" s="825"/>
      <c r="KBA18" s="825"/>
      <c r="KBB18" s="825"/>
      <c r="KBC18" s="825"/>
      <c r="KBD18" s="825"/>
      <c r="KBE18" s="825"/>
      <c r="KBF18" s="825"/>
      <c r="KBG18" s="825"/>
      <c r="KBH18" s="825"/>
      <c r="KBI18" s="825"/>
      <c r="KBJ18" s="825"/>
      <c r="KBK18" s="825"/>
      <c r="KBL18" s="825"/>
      <c r="KBM18" s="825"/>
      <c r="KBN18" s="825"/>
      <c r="KBO18" s="825"/>
      <c r="KBP18" s="825"/>
      <c r="KBQ18" s="825"/>
      <c r="KBR18" s="825"/>
      <c r="KBS18" s="825"/>
      <c r="KBT18" s="825"/>
      <c r="KBU18" s="825"/>
      <c r="KBV18" s="825"/>
      <c r="KBW18" s="825"/>
      <c r="KBX18" s="825"/>
      <c r="KBY18" s="825"/>
      <c r="KBZ18" s="825"/>
      <c r="KCA18" s="825"/>
      <c r="KCB18" s="825"/>
      <c r="KCC18" s="825"/>
      <c r="KCD18" s="825"/>
      <c r="KCE18" s="825"/>
      <c r="KCF18" s="825"/>
      <c r="KCG18" s="825"/>
      <c r="KCH18" s="825"/>
      <c r="KCI18" s="825"/>
      <c r="KCJ18" s="825"/>
      <c r="KCK18" s="825"/>
      <c r="KCL18" s="825"/>
      <c r="KCM18" s="825"/>
      <c r="KCN18" s="825"/>
      <c r="KCO18" s="825"/>
      <c r="KCP18" s="825"/>
      <c r="KCQ18" s="825"/>
      <c r="KCR18" s="825"/>
      <c r="KCS18" s="825"/>
      <c r="KCT18" s="825"/>
      <c r="KCU18" s="825"/>
      <c r="KCV18" s="825"/>
      <c r="KCW18" s="825"/>
      <c r="KCX18" s="825"/>
      <c r="KCY18" s="825"/>
      <c r="KCZ18" s="825"/>
      <c r="KDA18" s="825"/>
      <c r="KDB18" s="825"/>
      <c r="KDC18" s="825"/>
      <c r="KDD18" s="825"/>
      <c r="KDE18" s="825"/>
      <c r="KDF18" s="825"/>
      <c r="KDG18" s="825"/>
      <c r="KDH18" s="825"/>
      <c r="KDI18" s="825"/>
      <c r="KDJ18" s="825"/>
      <c r="KDK18" s="825"/>
      <c r="KDL18" s="825"/>
      <c r="KDM18" s="825"/>
      <c r="KDN18" s="825"/>
      <c r="KDO18" s="825"/>
      <c r="KDP18" s="825"/>
      <c r="KDQ18" s="825"/>
      <c r="KDR18" s="825"/>
      <c r="KDS18" s="825"/>
      <c r="KDT18" s="825"/>
      <c r="KDU18" s="825"/>
      <c r="KDV18" s="825"/>
      <c r="KDW18" s="825"/>
      <c r="KDX18" s="825"/>
      <c r="KDY18" s="825"/>
      <c r="KDZ18" s="825"/>
      <c r="KEA18" s="825"/>
      <c r="KEB18" s="825"/>
      <c r="KEC18" s="825"/>
      <c r="KED18" s="825"/>
      <c r="KEE18" s="825"/>
      <c r="KEF18" s="825"/>
      <c r="KEG18" s="825"/>
      <c r="KEH18" s="825"/>
      <c r="KEI18" s="825"/>
      <c r="KEJ18" s="825"/>
      <c r="KEK18" s="825"/>
      <c r="KEL18" s="825"/>
      <c r="KEM18" s="825"/>
      <c r="KEN18" s="825"/>
      <c r="KEO18" s="825"/>
      <c r="KEP18" s="825"/>
      <c r="KEQ18" s="825"/>
      <c r="KER18" s="825"/>
      <c r="KES18" s="825"/>
      <c r="KET18" s="825"/>
      <c r="KEU18" s="825"/>
      <c r="KEV18" s="825"/>
      <c r="KEW18" s="825"/>
      <c r="KEX18" s="825"/>
      <c r="KEY18" s="825"/>
      <c r="KEZ18" s="825"/>
      <c r="KFA18" s="825"/>
      <c r="KFB18" s="825"/>
      <c r="KFC18" s="825"/>
      <c r="KFD18" s="825"/>
      <c r="KFE18" s="825"/>
      <c r="KFF18" s="825"/>
      <c r="KFG18" s="825"/>
      <c r="KFH18" s="825"/>
      <c r="KFI18" s="825"/>
      <c r="KFJ18" s="825"/>
      <c r="KFK18" s="825"/>
      <c r="KFL18" s="825"/>
      <c r="KFM18" s="825"/>
      <c r="KFN18" s="825"/>
      <c r="KFO18" s="825"/>
      <c r="KFP18" s="825"/>
      <c r="KFQ18" s="825"/>
      <c r="KFR18" s="825"/>
      <c r="KFS18" s="825"/>
      <c r="KFT18" s="825"/>
      <c r="KFU18" s="825"/>
      <c r="KFV18" s="825"/>
      <c r="KFW18" s="825"/>
      <c r="KFX18" s="825"/>
      <c r="KFY18" s="825"/>
      <c r="KFZ18" s="825"/>
      <c r="KGA18" s="825"/>
      <c r="KGB18" s="825"/>
      <c r="KGC18" s="825"/>
      <c r="KGD18" s="825"/>
      <c r="KGE18" s="825"/>
      <c r="KGF18" s="825"/>
      <c r="KGG18" s="825"/>
      <c r="KGH18" s="825"/>
      <c r="KGI18" s="825"/>
      <c r="KGJ18" s="825"/>
      <c r="KGK18" s="825"/>
      <c r="KGL18" s="825"/>
      <c r="KGM18" s="825"/>
      <c r="KGN18" s="825"/>
      <c r="KGO18" s="825"/>
      <c r="KGP18" s="825"/>
      <c r="KGQ18" s="825"/>
      <c r="KGR18" s="825"/>
      <c r="KGS18" s="825"/>
      <c r="KGT18" s="825"/>
      <c r="KGU18" s="825"/>
      <c r="KGV18" s="825"/>
      <c r="KGW18" s="825"/>
      <c r="KGX18" s="825"/>
      <c r="KGY18" s="825"/>
      <c r="KGZ18" s="825"/>
      <c r="KHA18" s="825"/>
      <c r="KHB18" s="825"/>
      <c r="KHC18" s="825"/>
      <c r="KHD18" s="825"/>
      <c r="KHE18" s="825"/>
      <c r="KHF18" s="825"/>
      <c r="KHG18" s="825"/>
      <c r="KHH18" s="825"/>
      <c r="KHI18" s="825"/>
      <c r="KHJ18" s="825"/>
      <c r="KHK18" s="825"/>
      <c r="KHL18" s="825"/>
      <c r="KHM18" s="825"/>
      <c r="KHN18" s="825"/>
      <c r="KHO18" s="825"/>
      <c r="KHP18" s="825"/>
      <c r="KHQ18" s="825"/>
      <c r="KHR18" s="825"/>
      <c r="KHS18" s="825"/>
      <c r="KHT18" s="825"/>
      <c r="KHU18" s="825"/>
      <c r="KHV18" s="825"/>
      <c r="KHW18" s="825"/>
      <c r="KHX18" s="825"/>
      <c r="KHY18" s="825"/>
      <c r="KHZ18" s="825"/>
      <c r="KIA18" s="825"/>
      <c r="KIB18" s="825"/>
      <c r="KIC18" s="825"/>
      <c r="KID18" s="825"/>
      <c r="KIE18" s="825"/>
      <c r="KIF18" s="825"/>
      <c r="KIG18" s="825"/>
      <c r="KIH18" s="825"/>
      <c r="KII18" s="825"/>
      <c r="KIJ18" s="825"/>
      <c r="KIK18" s="825"/>
      <c r="KIL18" s="825"/>
      <c r="KIM18" s="825"/>
      <c r="KIN18" s="825"/>
      <c r="KIO18" s="825"/>
      <c r="KIP18" s="825"/>
      <c r="KIQ18" s="825"/>
      <c r="KIR18" s="825"/>
      <c r="KIS18" s="825"/>
      <c r="KIT18" s="825"/>
      <c r="KIU18" s="825"/>
      <c r="KIV18" s="825"/>
      <c r="KIW18" s="825"/>
      <c r="KIX18" s="825"/>
      <c r="KIY18" s="825"/>
      <c r="KIZ18" s="825"/>
      <c r="KJA18" s="825"/>
      <c r="KJB18" s="825"/>
      <c r="KJC18" s="825"/>
      <c r="KJD18" s="825"/>
      <c r="KJE18" s="825"/>
      <c r="KJF18" s="825"/>
      <c r="KJG18" s="825"/>
      <c r="KJH18" s="825"/>
      <c r="KJI18" s="825"/>
      <c r="KJJ18" s="825"/>
      <c r="KJK18" s="825"/>
      <c r="KJL18" s="825"/>
      <c r="KJM18" s="825"/>
      <c r="KJN18" s="825"/>
      <c r="KJO18" s="825"/>
      <c r="KJP18" s="825"/>
      <c r="KJQ18" s="825"/>
      <c r="KJR18" s="825"/>
      <c r="KJS18" s="825"/>
      <c r="KJT18" s="825"/>
      <c r="KJU18" s="825"/>
      <c r="KJV18" s="825"/>
      <c r="KJW18" s="825"/>
      <c r="KJX18" s="825"/>
      <c r="KJY18" s="825"/>
      <c r="KJZ18" s="825"/>
      <c r="KKA18" s="825"/>
      <c r="KKB18" s="825"/>
      <c r="KKC18" s="825"/>
      <c r="KKD18" s="825"/>
      <c r="KKE18" s="825"/>
      <c r="KKF18" s="825"/>
      <c r="KKG18" s="825"/>
      <c r="KKH18" s="825"/>
      <c r="KKI18" s="825"/>
      <c r="KKJ18" s="825"/>
      <c r="KKK18" s="825"/>
      <c r="KKL18" s="825"/>
      <c r="KKM18" s="825"/>
      <c r="KKN18" s="825"/>
      <c r="KKO18" s="825"/>
      <c r="KKP18" s="825"/>
      <c r="KKQ18" s="825"/>
      <c r="KKR18" s="825"/>
      <c r="KKS18" s="825"/>
      <c r="KKT18" s="825"/>
      <c r="KKU18" s="825"/>
      <c r="KKV18" s="825"/>
      <c r="KKW18" s="825"/>
      <c r="KKX18" s="825"/>
      <c r="KKY18" s="825"/>
      <c r="KKZ18" s="825"/>
      <c r="KLA18" s="825"/>
      <c r="KLB18" s="825"/>
      <c r="KLC18" s="825"/>
      <c r="KLD18" s="825"/>
      <c r="KLE18" s="825"/>
      <c r="KLF18" s="825"/>
      <c r="KLG18" s="825"/>
      <c r="KLH18" s="825"/>
      <c r="KLI18" s="825"/>
      <c r="KLJ18" s="825"/>
      <c r="KLK18" s="825"/>
      <c r="KLL18" s="825"/>
      <c r="KLM18" s="825"/>
      <c r="KLN18" s="825"/>
      <c r="KLO18" s="825"/>
      <c r="KLP18" s="825"/>
      <c r="KLQ18" s="825"/>
      <c r="KLR18" s="825"/>
      <c r="KLS18" s="825"/>
      <c r="KLT18" s="825"/>
      <c r="KLU18" s="825"/>
      <c r="KLV18" s="825"/>
      <c r="KLW18" s="825"/>
      <c r="KLX18" s="825"/>
      <c r="KLY18" s="825"/>
      <c r="KLZ18" s="825"/>
      <c r="KMA18" s="825"/>
      <c r="KMB18" s="825"/>
      <c r="KMC18" s="825"/>
      <c r="KMD18" s="825"/>
      <c r="KME18" s="825"/>
      <c r="KMF18" s="825"/>
      <c r="KMG18" s="825"/>
      <c r="KMH18" s="825"/>
      <c r="KMI18" s="825"/>
      <c r="KMJ18" s="825"/>
      <c r="KMK18" s="825"/>
      <c r="KML18" s="825"/>
      <c r="KMM18" s="825"/>
      <c r="KMN18" s="825"/>
      <c r="KMO18" s="825"/>
      <c r="KMP18" s="825"/>
      <c r="KMQ18" s="825"/>
      <c r="KMR18" s="825"/>
      <c r="KMS18" s="825"/>
      <c r="KMT18" s="825"/>
      <c r="KMU18" s="825"/>
      <c r="KMV18" s="825"/>
      <c r="KMW18" s="825"/>
      <c r="KMX18" s="825"/>
      <c r="KMY18" s="825"/>
      <c r="KMZ18" s="825"/>
      <c r="KNA18" s="825"/>
      <c r="KNB18" s="825"/>
      <c r="KNC18" s="825"/>
      <c r="KND18" s="825"/>
      <c r="KNE18" s="825"/>
      <c r="KNF18" s="825"/>
      <c r="KNG18" s="825"/>
      <c r="KNH18" s="825"/>
      <c r="KNI18" s="825"/>
      <c r="KNJ18" s="825"/>
      <c r="KNK18" s="825"/>
      <c r="KNL18" s="825"/>
      <c r="KNM18" s="825"/>
      <c r="KNN18" s="825"/>
      <c r="KNO18" s="825"/>
      <c r="KNP18" s="825"/>
      <c r="KNQ18" s="825"/>
      <c r="KNR18" s="825"/>
      <c r="KNS18" s="825"/>
      <c r="KNT18" s="825"/>
      <c r="KNU18" s="825"/>
      <c r="KNV18" s="825"/>
      <c r="KNW18" s="825"/>
      <c r="KNX18" s="825"/>
      <c r="KNY18" s="825"/>
      <c r="KNZ18" s="825"/>
      <c r="KOA18" s="825"/>
      <c r="KOB18" s="825"/>
      <c r="KOC18" s="825"/>
      <c r="KOD18" s="825"/>
      <c r="KOE18" s="825"/>
      <c r="KOF18" s="825"/>
      <c r="KOG18" s="825"/>
      <c r="KOH18" s="825"/>
      <c r="KOI18" s="825"/>
      <c r="KOJ18" s="825"/>
      <c r="KOK18" s="825"/>
      <c r="KOL18" s="825"/>
      <c r="KOM18" s="825"/>
      <c r="KON18" s="825"/>
      <c r="KOO18" s="825"/>
      <c r="KOP18" s="825"/>
      <c r="KOQ18" s="825"/>
      <c r="KOR18" s="825"/>
      <c r="KOS18" s="825"/>
      <c r="KOT18" s="825"/>
      <c r="KOU18" s="825"/>
      <c r="KOV18" s="825"/>
      <c r="KOW18" s="825"/>
      <c r="KOX18" s="825"/>
      <c r="KOY18" s="825"/>
      <c r="KOZ18" s="825"/>
      <c r="KPA18" s="825"/>
      <c r="KPB18" s="825"/>
      <c r="KPC18" s="825"/>
      <c r="KPD18" s="825"/>
      <c r="KPE18" s="825"/>
      <c r="KPF18" s="825"/>
      <c r="KPG18" s="825"/>
      <c r="KPH18" s="825"/>
      <c r="KPI18" s="825"/>
      <c r="KPJ18" s="825"/>
      <c r="KPK18" s="825"/>
      <c r="KPL18" s="825"/>
      <c r="KPM18" s="825"/>
      <c r="KPN18" s="825"/>
      <c r="KPO18" s="825"/>
      <c r="KPP18" s="825"/>
      <c r="KPQ18" s="825"/>
      <c r="KPR18" s="825"/>
      <c r="KPS18" s="825"/>
      <c r="KPT18" s="825"/>
      <c r="KPU18" s="825"/>
      <c r="KPV18" s="825"/>
      <c r="KPW18" s="825"/>
      <c r="KPX18" s="825"/>
      <c r="KPY18" s="825"/>
      <c r="KPZ18" s="825"/>
      <c r="KQA18" s="825"/>
      <c r="KQB18" s="825"/>
      <c r="KQC18" s="825"/>
      <c r="KQD18" s="825"/>
      <c r="KQE18" s="825"/>
      <c r="KQF18" s="825"/>
      <c r="KQG18" s="825"/>
      <c r="KQH18" s="825"/>
      <c r="KQI18" s="825"/>
      <c r="KQJ18" s="825"/>
      <c r="KQK18" s="825"/>
      <c r="KQL18" s="825"/>
      <c r="KQM18" s="825"/>
      <c r="KQN18" s="825"/>
      <c r="KQO18" s="825"/>
      <c r="KQP18" s="825"/>
      <c r="KQQ18" s="825"/>
      <c r="KQR18" s="825"/>
      <c r="KQS18" s="825"/>
      <c r="KQT18" s="825"/>
      <c r="KQU18" s="825"/>
      <c r="KQV18" s="825"/>
      <c r="KQW18" s="825"/>
      <c r="KQX18" s="825"/>
      <c r="KQY18" s="825"/>
      <c r="KQZ18" s="825"/>
      <c r="KRA18" s="825"/>
      <c r="KRB18" s="825"/>
      <c r="KRC18" s="825"/>
      <c r="KRD18" s="825"/>
      <c r="KRE18" s="825"/>
      <c r="KRF18" s="825"/>
      <c r="KRG18" s="825"/>
      <c r="KRH18" s="825"/>
      <c r="KRI18" s="825"/>
      <c r="KRJ18" s="825"/>
      <c r="KRK18" s="825"/>
      <c r="KRL18" s="825"/>
      <c r="KRM18" s="825"/>
      <c r="KRN18" s="825"/>
      <c r="KRO18" s="825"/>
      <c r="KRP18" s="825"/>
      <c r="KRQ18" s="825"/>
      <c r="KRR18" s="825"/>
      <c r="KRS18" s="825"/>
      <c r="KRT18" s="825"/>
      <c r="KRU18" s="825"/>
      <c r="KRV18" s="825"/>
      <c r="KRW18" s="825"/>
      <c r="KRX18" s="825"/>
      <c r="KRY18" s="825"/>
      <c r="KRZ18" s="825"/>
      <c r="KSA18" s="825"/>
      <c r="KSB18" s="825"/>
      <c r="KSC18" s="825"/>
      <c r="KSD18" s="825"/>
      <c r="KSE18" s="825"/>
      <c r="KSF18" s="825"/>
      <c r="KSG18" s="825"/>
      <c r="KSH18" s="825"/>
      <c r="KSI18" s="825"/>
      <c r="KSJ18" s="825"/>
      <c r="KSK18" s="825"/>
      <c r="KSL18" s="825"/>
      <c r="KSM18" s="825"/>
      <c r="KSN18" s="825"/>
      <c r="KSO18" s="825"/>
      <c r="KSP18" s="825"/>
      <c r="KSQ18" s="825"/>
      <c r="KSR18" s="825"/>
      <c r="KSS18" s="825"/>
      <c r="KST18" s="825"/>
      <c r="KSU18" s="825"/>
      <c r="KSV18" s="825"/>
      <c r="KSW18" s="825"/>
      <c r="KSX18" s="825"/>
      <c r="KSY18" s="825"/>
      <c r="KSZ18" s="825"/>
      <c r="KTA18" s="825"/>
      <c r="KTB18" s="825"/>
      <c r="KTC18" s="825"/>
      <c r="KTD18" s="825"/>
      <c r="KTE18" s="825"/>
      <c r="KTF18" s="825"/>
      <c r="KTG18" s="825"/>
      <c r="KTH18" s="825"/>
      <c r="KTI18" s="825"/>
      <c r="KTJ18" s="825"/>
      <c r="KTK18" s="825"/>
      <c r="KTL18" s="825"/>
      <c r="KTM18" s="825"/>
      <c r="KTN18" s="825"/>
      <c r="KTO18" s="825"/>
      <c r="KTP18" s="825"/>
      <c r="KTQ18" s="825"/>
      <c r="KTR18" s="825"/>
      <c r="KTS18" s="825"/>
      <c r="KTT18" s="825"/>
      <c r="KTU18" s="825"/>
      <c r="KTV18" s="825"/>
      <c r="KTW18" s="825"/>
      <c r="KTX18" s="825"/>
      <c r="KTY18" s="825"/>
      <c r="KTZ18" s="825"/>
      <c r="KUA18" s="825"/>
      <c r="KUB18" s="825"/>
      <c r="KUC18" s="825"/>
      <c r="KUD18" s="825"/>
      <c r="KUE18" s="825"/>
      <c r="KUF18" s="825"/>
      <c r="KUG18" s="825"/>
      <c r="KUH18" s="825"/>
      <c r="KUI18" s="825"/>
      <c r="KUJ18" s="825"/>
      <c r="KUK18" s="825"/>
      <c r="KUL18" s="825"/>
      <c r="KUM18" s="825"/>
      <c r="KUN18" s="825"/>
      <c r="KUO18" s="825"/>
      <c r="KUP18" s="825"/>
      <c r="KUQ18" s="825"/>
      <c r="KUR18" s="825"/>
      <c r="KUS18" s="825"/>
      <c r="KUT18" s="825"/>
      <c r="KUU18" s="825"/>
      <c r="KUV18" s="825"/>
      <c r="KUW18" s="825"/>
      <c r="KUX18" s="825"/>
      <c r="KUY18" s="825"/>
      <c r="KUZ18" s="825"/>
      <c r="KVA18" s="825"/>
      <c r="KVB18" s="825"/>
      <c r="KVC18" s="825"/>
      <c r="KVD18" s="825"/>
      <c r="KVE18" s="825"/>
      <c r="KVF18" s="825"/>
      <c r="KVG18" s="825"/>
      <c r="KVH18" s="825"/>
      <c r="KVI18" s="825"/>
      <c r="KVJ18" s="825"/>
      <c r="KVK18" s="825"/>
      <c r="KVL18" s="825"/>
      <c r="KVM18" s="825"/>
      <c r="KVN18" s="825"/>
      <c r="KVO18" s="825"/>
      <c r="KVP18" s="825"/>
      <c r="KVQ18" s="825"/>
      <c r="KVR18" s="825"/>
      <c r="KVS18" s="825"/>
      <c r="KVT18" s="825"/>
      <c r="KVU18" s="825"/>
      <c r="KVV18" s="825"/>
      <c r="KVW18" s="825"/>
      <c r="KVX18" s="825"/>
      <c r="KVY18" s="825"/>
      <c r="KVZ18" s="825"/>
      <c r="KWA18" s="825"/>
      <c r="KWB18" s="825"/>
      <c r="KWC18" s="825"/>
      <c r="KWD18" s="825"/>
      <c r="KWE18" s="825"/>
      <c r="KWF18" s="825"/>
      <c r="KWG18" s="825"/>
      <c r="KWH18" s="825"/>
      <c r="KWI18" s="825"/>
      <c r="KWJ18" s="825"/>
      <c r="KWK18" s="825"/>
      <c r="KWL18" s="825"/>
      <c r="KWM18" s="825"/>
      <c r="KWN18" s="825"/>
      <c r="KWO18" s="825"/>
      <c r="KWP18" s="825"/>
      <c r="KWQ18" s="825"/>
      <c r="KWR18" s="825"/>
      <c r="KWS18" s="825"/>
      <c r="KWT18" s="825"/>
      <c r="KWU18" s="825"/>
      <c r="KWV18" s="825"/>
      <c r="KWW18" s="825"/>
      <c r="KWX18" s="825"/>
      <c r="KWY18" s="825"/>
      <c r="KWZ18" s="825"/>
      <c r="KXA18" s="825"/>
      <c r="KXB18" s="825"/>
      <c r="KXC18" s="825"/>
      <c r="KXD18" s="825"/>
      <c r="KXE18" s="825"/>
      <c r="KXF18" s="825"/>
      <c r="KXG18" s="825"/>
      <c r="KXH18" s="825"/>
      <c r="KXI18" s="825"/>
      <c r="KXJ18" s="825"/>
      <c r="KXK18" s="825"/>
      <c r="KXL18" s="825"/>
      <c r="KXM18" s="825"/>
      <c r="KXN18" s="825"/>
      <c r="KXO18" s="825"/>
      <c r="KXP18" s="825"/>
      <c r="KXQ18" s="825"/>
      <c r="KXR18" s="825"/>
      <c r="KXS18" s="825"/>
      <c r="KXT18" s="825"/>
      <c r="KXU18" s="825"/>
      <c r="KXV18" s="825"/>
      <c r="KXW18" s="825"/>
      <c r="KXX18" s="825"/>
      <c r="KXY18" s="825"/>
      <c r="KXZ18" s="825"/>
      <c r="KYA18" s="825"/>
      <c r="KYB18" s="825"/>
      <c r="KYC18" s="825"/>
      <c r="KYD18" s="825"/>
      <c r="KYE18" s="825"/>
      <c r="KYF18" s="825"/>
      <c r="KYG18" s="825"/>
      <c r="KYH18" s="825"/>
      <c r="KYI18" s="825"/>
      <c r="KYJ18" s="825"/>
      <c r="KYK18" s="825"/>
      <c r="KYL18" s="825"/>
      <c r="KYM18" s="825"/>
      <c r="KYN18" s="825"/>
      <c r="KYO18" s="825"/>
      <c r="KYP18" s="825"/>
      <c r="KYQ18" s="825"/>
      <c r="KYR18" s="825"/>
      <c r="KYS18" s="825"/>
      <c r="KYT18" s="825"/>
      <c r="KYU18" s="825"/>
      <c r="KYV18" s="825"/>
      <c r="KYW18" s="825"/>
      <c r="KYX18" s="825"/>
      <c r="KYY18" s="825"/>
      <c r="KYZ18" s="825"/>
      <c r="KZA18" s="825"/>
      <c r="KZB18" s="825"/>
      <c r="KZC18" s="825"/>
      <c r="KZD18" s="825"/>
      <c r="KZE18" s="825"/>
      <c r="KZF18" s="825"/>
      <c r="KZG18" s="825"/>
      <c r="KZH18" s="825"/>
      <c r="KZI18" s="825"/>
      <c r="KZJ18" s="825"/>
      <c r="KZK18" s="825"/>
      <c r="KZL18" s="825"/>
      <c r="KZM18" s="825"/>
      <c r="KZN18" s="825"/>
      <c r="KZO18" s="825"/>
      <c r="KZP18" s="825"/>
      <c r="KZQ18" s="825"/>
      <c r="KZR18" s="825"/>
      <c r="KZS18" s="825"/>
      <c r="KZT18" s="825"/>
      <c r="KZU18" s="825"/>
      <c r="KZV18" s="825"/>
      <c r="KZW18" s="825"/>
      <c r="KZX18" s="825"/>
      <c r="KZY18" s="825"/>
      <c r="KZZ18" s="825"/>
      <c r="LAA18" s="825"/>
      <c r="LAB18" s="825"/>
      <c r="LAC18" s="825"/>
      <c r="LAD18" s="825"/>
      <c r="LAE18" s="825"/>
      <c r="LAF18" s="825"/>
      <c r="LAG18" s="825"/>
      <c r="LAH18" s="825"/>
      <c r="LAI18" s="825"/>
      <c r="LAJ18" s="825"/>
      <c r="LAK18" s="825"/>
      <c r="LAL18" s="825"/>
      <c r="LAM18" s="825"/>
      <c r="LAN18" s="825"/>
      <c r="LAO18" s="825"/>
      <c r="LAP18" s="825"/>
      <c r="LAQ18" s="825"/>
      <c r="LAR18" s="825"/>
      <c r="LAS18" s="825"/>
      <c r="LAT18" s="825"/>
      <c r="LAU18" s="825"/>
      <c r="LAV18" s="825"/>
      <c r="LAW18" s="825"/>
      <c r="LAX18" s="825"/>
      <c r="LAY18" s="825"/>
      <c r="LAZ18" s="825"/>
      <c r="LBA18" s="825"/>
      <c r="LBB18" s="825"/>
      <c r="LBC18" s="825"/>
      <c r="LBD18" s="825"/>
      <c r="LBE18" s="825"/>
      <c r="LBF18" s="825"/>
      <c r="LBG18" s="825"/>
      <c r="LBH18" s="825"/>
      <c r="LBI18" s="825"/>
      <c r="LBJ18" s="825"/>
      <c r="LBK18" s="825"/>
      <c r="LBL18" s="825"/>
      <c r="LBM18" s="825"/>
      <c r="LBN18" s="825"/>
      <c r="LBO18" s="825"/>
      <c r="LBP18" s="825"/>
      <c r="LBQ18" s="825"/>
      <c r="LBR18" s="825"/>
      <c r="LBS18" s="825"/>
      <c r="LBT18" s="825"/>
      <c r="LBU18" s="825"/>
      <c r="LBV18" s="825"/>
      <c r="LBW18" s="825"/>
      <c r="LBX18" s="825"/>
      <c r="LBY18" s="825"/>
      <c r="LBZ18" s="825"/>
      <c r="LCA18" s="825"/>
      <c r="LCB18" s="825"/>
      <c r="LCC18" s="825"/>
      <c r="LCD18" s="825"/>
      <c r="LCE18" s="825"/>
      <c r="LCF18" s="825"/>
      <c r="LCG18" s="825"/>
      <c r="LCH18" s="825"/>
      <c r="LCI18" s="825"/>
      <c r="LCJ18" s="825"/>
      <c r="LCK18" s="825"/>
      <c r="LCL18" s="825"/>
      <c r="LCM18" s="825"/>
      <c r="LCN18" s="825"/>
      <c r="LCO18" s="825"/>
      <c r="LCP18" s="825"/>
      <c r="LCQ18" s="825"/>
      <c r="LCR18" s="825"/>
      <c r="LCS18" s="825"/>
      <c r="LCT18" s="825"/>
      <c r="LCU18" s="825"/>
      <c r="LCV18" s="825"/>
      <c r="LCW18" s="825"/>
      <c r="LCX18" s="825"/>
      <c r="LCY18" s="825"/>
      <c r="LCZ18" s="825"/>
      <c r="LDA18" s="825"/>
      <c r="LDB18" s="825"/>
      <c r="LDC18" s="825"/>
      <c r="LDD18" s="825"/>
      <c r="LDE18" s="825"/>
      <c r="LDF18" s="825"/>
      <c r="LDG18" s="825"/>
      <c r="LDH18" s="825"/>
      <c r="LDI18" s="825"/>
      <c r="LDJ18" s="825"/>
      <c r="LDK18" s="825"/>
      <c r="LDL18" s="825"/>
      <c r="LDM18" s="825"/>
      <c r="LDN18" s="825"/>
      <c r="LDO18" s="825"/>
      <c r="LDP18" s="825"/>
      <c r="LDQ18" s="825"/>
      <c r="LDR18" s="825"/>
      <c r="LDS18" s="825"/>
      <c r="LDT18" s="825"/>
      <c r="LDU18" s="825"/>
      <c r="LDV18" s="825"/>
      <c r="LDW18" s="825"/>
      <c r="LDX18" s="825"/>
      <c r="LDY18" s="825"/>
      <c r="LDZ18" s="825"/>
      <c r="LEA18" s="825"/>
      <c r="LEB18" s="825"/>
      <c r="LEC18" s="825"/>
      <c r="LED18" s="825"/>
      <c r="LEE18" s="825"/>
      <c r="LEF18" s="825"/>
      <c r="LEG18" s="825"/>
      <c r="LEH18" s="825"/>
      <c r="LEI18" s="825"/>
      <c r="LEJ18" s="825"/>
      <c r="LEK18" s="825"/>
      <c r="LEL18" s="825"/>
      <c r="LEM18" s="825"/>
      <c r="LEN18" s="825"/>
      <c r="LEO18" s="825"/>
      <c r="LEP18" s="825"/>
      <c r="LEQ18" s="825"/>
      <c r="LER18" s="825"/>
      <c r="LES18" s="825"/>
      <c r="LET18" s="825"/>
      <c r="LEU18" s="825"/>
      <c r="LEV18" s="825"/>
      <c r="LEW18" s="825"/>
      <c r="LEX18" s="825"/>
      <c r="LEY18" s="825"/>
      <c r="LEZ18" s="825"/>
      <c r="LFA18" s="825"/>
      <c r="LFB18" s="825"/>
      <c r="LFC18" s="825"/>
      <c r="LFD18" s="825"/>
      <c r="LFE18" s="825"/>
      <c r="LFF18" s="825"/>
      <c r="LFG18" s="825"/>
      <c r="LFH18" s="825"/>
      <c r="LFI18" s="825"/>
      <c r="LFJ18" s="825"/>
      <c r="LFK18" s="825"/>
      <c r="LFL18" s="825"/>
      <c r="LFM18" s="825"/>
      <c r="LFN18" s="825"/>
      <c r="LFO18" s="825"/>
      <c r="LFP18" s="825"/>
      <c r="LFQ18" s="825"/>
      <c r="LFR18" s="825"/>
      <c r="LFS18" s="825"/>
      <c r="LFT18" s="825"/>
      <c r="LFU18" s="825"/>
      <c r="LFV18" s="825"/>
      <c r="LFW18" s="825"/>
      <c r="LFX18" s="825"/>
      <c r="LFY18" s="825"/>
      <c r="LFZ18" s="825"/>
      <c r="LGA18" s="825"/>
      <c r="LGB18" s="825"/>
      <c r="LGC18" s="825"/>
      <c r="LGD18" s="825"/>
      <c r="LGE18" s="825"/>
      <c r="LGF18" s="825"/>
      <c r="LGG18" s="825"/>
      <c r="LGH18" s="825"/>
      <c r="LGI18" s="825"/>
      <c r="LGJ18" s="825"/>
      <c r="LGK18" s="825"/>
      <c r="LGL18" s="825"/>
      <c r="LGM18" s="825"/>
      <c r="LGN18" s="825"/>
      <c r="LGO18" s="825"/>
      <c r="LGP18" s="825"/>
      <c r="LGQ18" s="825"/>
      <c r="LGR18" s="825"/>
      <c r="LGS18" s="825"/>
      <c r="LGT18" s="825"/>
      <c r="LGU18" s="825"/>
      <c r="LGV18" s="825"/>
      <c r="LGW18" s="825"/>
      <c r="LGX18" s="825"/>
      <c r="LGY18" s="825"/>
      <c r="LGZ18" s="825"/>
      <c r="LHA18" s="825"/>
      <c r="LHB18" s="825"/>
      <c r="LHC18" s="825"/>
      <c r="LHD18" s="825"/>
      <c r="LHE18" s="825"/>
      <c r="LHF18" s="825"/>
      <c r="LHG18" s="825"/>
      <c r="LHH18" s="825"/>
      <c r="LHI18" s="825"/>
      <c r="LHJ18" s="825"/>
      <c r="LHK18" s="825"/>
      <c r="LHL18" s="825"/>
      <c r="LHM18" s="825"/>
      <c r="LHN18" s="825"/>
      <c r="LHO18" s="825"/>
      <c r="LHP18" s="825"/>
      <c r="LHQ18" s="825"/>
      <c r="LHR18" s="825"/>
      <c r="LHS18" s="825"/>
      <c r="LHT18" s="825"/>
      <c r="LHU18" s="825"/>
      <c r="LHV18" s="825"/>
      <c r="LHW18" s="825"/>
      <c r="LHX18" s="825"/>
      <c r="LHY18" s="825"/>
      <c r="LHZ18" s="825"/>
      <c r="LIA18" s="825"/>
      <c r="LIB18" s="825"/>
      <c r="LIC18" s="825"/>
      <c r="LID18" s="825"/>
      <c r="LIE18" s="825"/>
      <c r="LIF18" s="825"/>
      <c r="LIG18" s="825"/>
      <c r="LIH18" s="825"/>
      <c r="LII18" s="825"/>
      <c r="LIJ18" s="825"/>
      <c r="LIK18" s="825"/>
      <c r="LIL18" s="825"/>
      <c r="LIM18" s="825"/>
      <c r="LIN18" s="825"/>
      <c r="LIO18" s="825"/>
      <c r="LIP18" s="825"/>
      <c r="LIQ18" s="825"/>
      <c r="LIR18" s="825"/>
      <c r="LIS18" s="825"/>
      <c r="LIT18" s="825"/>
      <c r="LIU18" s="825"/>
      <c r="LIV18" s="825"/>
      <c r="LIW18" s="825"/>
      <c r="LIX18" s="825"/>
      <c r="LIY18" s="825"/>
      <c r="LIZ18" s="825"/>
      <c r="LJA18" s="825"/>
      <c r="LJB18" s="825"/>
      <c r="LJC18" s="825"/>
      <c r="LJD18" s="825"/>
      <c r="LJE18" s="825"/>
      <c r="LJF18" s="825"/>
      <c r="LJG18" s="825"/>
      <c r="LJH18" s="825"/>
      <c r="LJI18" s="825"/>
      <c r="LJJ18" s="825"/>
      <c r="LJK18" s="825"/>
      <c r="LJL18" s="825"/>
      <c r="LJM18" s="825"/>
      <c r="LJN18" s="825"/>
      <c r="LJO18" s="825"/>
      <c r="LJP18" s="825"/>
      <c r="LJQ18" s="825"/>
      <c r="LJR18" s="825"/>
      <c r="LJS18" s="825"/>
      <c r="LJT18" s="825"/>
      <c r="LJU18" s="825"/>
      <c r="LJV18" s="825"/>
      <c r="LJW18" s="825"/>
      <c r="LJX18" s="825"/>
      <c r="LJY18" s="825"/>
      <c r="LJZ18" s="825"/>
      <c r="LKA18" s="825"/>
      <c r="LKB18" s="825"/>
      <c r="LKC18" s="825"/>
      <c r="LKD18" s="825"/>
      <c r="LKE18" s="825"/>
      <c r="LKF18" s="825"/>
      <c r="LKG18" s="825"/>
      <c r="LKH18" s="825"/>
      <c r="LKI18" s="825"/>
      <c r="LKJ18" s="825"/>
      <c r="LKK18" s="825"/>
      <c r="LKL18" s="825"/>
      <c r="LKM18" s="825"/>
      <c r="LKN18" s="825"/>
      <c r="LKO18" s="825"/>
      <c r="LKP18" s="825"/>
      <c r="LKQ18" s="825"/>
      <c r="LKR18" s="825"/>
      <c r="LKS18" s="825"/>
      <c r="LKT18" s="825"/>
      <c r="LKU18" s="825"/>
      <c r="LKV18" s="825"/>
      <c r="LKW18" s="825"/>
      <c r="LKX18" s="825"/>
      <c r="LKY18" s="825"/>
      <c r="LKZ18" s="825"/>
      <c r="LLA18" s="825"/>
      <c r="LLB18" s="825"/>
      <c r="LLC18" s="825"/>
      <c r="LLD18" s="825"/>
      <c r="LLE18" s="825"/>
      <c r="LLF18" s="825"/>
      <c r="LLG18" s="825"/>
      <c r="LLH18" s="825"/>
      <c r="LLI18" s="825"/>
      <c r="LLJ18" s="825"/>
      <c r="LLK18" s="825"/>
      <c r="LLL18" s="825"/>
      <c r="LLM18" s="825"/>
      <c r="LLN18" s="825"/>
      <c r="LLO18" s="825"/>
      <c r="LLP18" s="825"/>
      <c r="LLQ18" s="825"/>
      <c r="LLR18" s="825"/>
      <c r="LLS18" s="825"/>
      <c r="LLT18" s="825"/>
      <c r="LLU18" s="825"/>
      <c r="LLV18" s="825"/>
      <c r="LLW18" s="825"/>
      <c r="LLX18" s="825"/>
      <c r="LLY18" s="825"/>
      <c r="LLZ18" s="825"/>
      <c r="LMA18" s="825"/>
      <c r="LMB18" s="825"/>
      <c r="LMC18" s="825"/>
      <c r="LMD18" s="825"/>
      <c r="LME18" s="825"/>
      <c r="LMF18" s="825"/>
      <c r="LMG18" s="825"/>
      <c r="LMH18" s="825"/>
      <c r="LMI18" s="825"/>
      <c r="LMJ18" s="825"/>
      <c r="LMK18" s="825"/>
      <c r="LML18" s="825"/>
      <c r="LMM18" s="825"/>
      <c r="LMN18" s="825"/>
      <c r="LMO18" s="825"/>
      <c r="LMP18" s="825"/>
      <c r="LMQ18" s="825"/>
      <c r="LMR18" s="825"/>
      <c r="LMS18" s="825"/>
      <c r="LMT18" s="825"/>
      <c r="LMU18" s="825"/>
      <c r="LMV18" s="825"/>
      <c r="LMW18" s="825"/>
      <c r="LMX18" s="825"/>
      <c r="LMY18" s="825"/>
      <c r="LMZ18" s="825"/>
      <c r="LNA18" s="825"/>
      <c r="LNB18" s="825"/>
      <c r="LNC18" s="825"/>
      <c r="LND18" s="825"/>
      <c r="LNE18" s="825"/>
      <c r="LNF18" s="825"/>
      <c r="LNG18" s="825"/>
      <c r="LNH18" s="825"/>
      <c r="LNI18" s="825"/>
      <c r="LNJ18" s="825"/>
      <c r="LNK18" s="825"/>
      <c r="LNL18" s="825"/>
      <c r="LNM18" s="825"/>
      <c r="LNN18" s="825"/>
      <c r="LNO18" s="825"/>
      <c r="LNP18" s="825"/>
      <c r="LNQ18" s="825"/>
      <c r="LNR18" s="825"/>
      <c r="LNS18" s="825"/>
      <c r="LNT18" s="825"/>
      <c r="LNU18" s="825"/>
      <c r="LNV18" s="825"/>
      <c r="LNW18" s="825"/>
      <c r="LNX18" s="825"/>
      <c r="LNY18" s="825"/>
      <c r="LNZ18" s="825"/>
      <c r="LOA18" s="825"/>
      <c r="LOB18" s="825"/>
      <c r="LOC18" s="825"/>
      <c r="LOD18" s="825"/>
      <c r="LOE18" s="825"/>
      <c r="LOF18" s="825"/>
      <c r="LOG18" s="825"/>
      <c r="LOH18" s="825"/>
      <c r="LOI18" s="825"/>
      <c r="LOJ18" s="825"/>
      <c r="LOK18" s="825"/>
      <c r="LOL18" s="825"/>
      <c r="LOM18" s="825"/>
      <c r="LON18" s="825"/>
      <c r="LOO18" s="825"/>
      <c r="LOP18" s="825"/>
      <c r="LOQ18" s="825"/>
      <c r="LOR18" s="825"/>
      <c r="LOS18" s="825"/>
      <c r="LOT18" s="825"/>
      <c r="LOU18" s="825"/>
      <c r="LOV18" s="825"/>
      <c r="LOW18" s="825"/>
      <c r="LOX18" s="825"/>
      <c r="LOY18" s="825"/>
      <c r="LOZ18" s="825"/>
      <c r="LPA18" s="825"/>
      <c r="LPB18" s="825"/>
      <c r="LPC18" s="825"/>
      <c r="LPD18" s="825"/>
      <c r="LPE18" s="825"/>
      <c r="LPF18" s="825"/>
      <c r="LPG18" s="825"/>
      <c r="LPH18" s="825"/>
      <c r="LPI18" s="825"/>
      <c r="LPJ18" s="825"/>
      <c r="LPK18" s="825"/>
      <c r="LPL18" s="825"/>
      <c r="LPM18" s="825"/>
      <c r="LPN18" s="825"/>
      <c r="LPO18" s="825"/>
      <c r="LPP18" s="825"/>
      <c r="LPQ18" s="825"/>
      <c r="LPR18" s="825"/>
      <c r="LPS18" s="825"/>
      <c r="LPT18" s="825"/>
      <c r="LPU18" s="825"/>
      <c r="LPV18" s="825"/>
      <c r="LPW18" s="825"/>
      <c r="LPX18" s="825"/>
      <c r="LPY18" s="825"/>
      <c r="LPZ18" s="825"/>
      <c r="LQA18" s="825"/>
      <c r="LQB18" s="825"/>
      <c r="LQC18" s="825"/>
      <c r="LQD18" s="825"/>
      <c r="LQE18" s="825"/>
      <c r="LQF18" s="825"/>
      <c r="LQG18" s="825"/>
      <c r="LQH18" s="825"/>
      <c r="LQI18" s="825"/>
      <c r="LQJ18" s="825"/>
      <c r="LQK18" s="825"/>
      <c r="LQL18" s="825"/>
      <c r="LQM18" s="825"/>
      <c r="LQN18" s="825"/>
      <c r="LQO18" s="825"/>
      <c r="LQP18" s="825"/>
      <c r="LQQ18" s="825"/>
      <c r="LQR18" s="825"/>
      <c r="LQS18" s="825"/>
      <c r="LQT18" s="825"/>
      <c r="LQU18" s="825"/>
      <c r="LQV18" s="825"/>
      <c r="LQW18" s="825"/>
      <c r="LQX18" s="825"/>
      <c r="LQY18" s="825"/>
      <c r="LQZ18" s="825"/>
      <c r="LRA18" s="825"/>
      <c r="LRB18" s="825"/>
      <c r="LRC18" s="825"/>
      <c r="LRD18" s="825"/>
      <c r="LRE18" s="825"/>
      <c r="LRF18" s="825"/>
      <c r="LRG18" s="825"/>
      <c r="LRH18" s="825"/>
      <c r="LRI18" s="825"/>
      <c r="LRJ18" s="825"/>
      <c r="LRK18" s="825"/>
      <c r="LRL18" s="825"/>
      <c r="LRM18" s="825"/>
      <c r="LRN18" s="825"/>
      <c r="LRO18" s="825"/>
      <c r="LRP18" s="825"/>
      <c r="LRQ18" s="825"/>
      <c r="LRR18" s="825"/>
      <c r="LRS18" s="825"/>
      <c r="LRT18" s="825"/>
      <c r="LRU18" s="825"/>
      <c r="LRV18" s="825"/>
      <c r="LRW18" s="825"/>
      <c r="LRX18" s="825"/>
      <c r="LRY18" s="825"/>
      <c r="LRZ18" s="825"/>
      <c r="LSA18" s="825"/>
      <c r="LSB18" s="825"/>
      <c r="LSC18" s="825"/>
      <c r="LSD18" s="825"/>
      <c r="LSE18" s="825"/>
      <c r="LSF18" s="825"/>
      <c r="LSG18" s="825"/>
      <c r="LSH18" s="825"/>
      <c r="LSI18" s="825"/>
      <c r="LSJ18" s="825"/>
      <c r="LSK18" s="825"/>
      <c r="LSL18" s="825"/>
      <c r="LSM18" s="825"/>
      <c r="LSN18" s="825"/>
      <c r="LSO18" s="825"/>
      <c r="LSP18" s="825"/>
      <c r="LSQ18" s="825"/>
      <c r="LSR18" s="825"/>
      <c r="LSS18" s="825"/>
      <c r="LST18" s="825"/>
      <c r="LSU18" s="825"/>
      <c r="LSV18" s="825"/>
      <c r="LSW18" s="825"/>
      <c r="LSX18" s="825"/>
      <c r="LSY18" s="825"/>
      <c r="LSZ18" s="825"/>
      <c r="LTA18" s="825"/>
      <c r="LTB18" s="825"/>
      <c r="LTC18" s="825"/>
      <c r="LTD18" s="825"/>
      <c r="LTE18" s="825"/>
      <c r="LTF18" s="825"/>
      <c r="LTG18" s="825"/>
      <c r="LTH18" s="825"/>
      <c r="LTI18" s="825"/>
      <c r="LTJ18" s="825"/>
      <c r="LTK18" s="825"/>
      <c r="LTL18" s="825"/>
      <c r="LTM18" s="825"/>
      <c r="LTN18" s="825"/>
      <c r="LTO18" s="825"/>
      <c r="LTP18" s="825"/>
      <c r="LTQ18" s="825"/>
      <c r="LTR18" s="825"/>
      <c r="LTS18" s="825"/>
      <c r="LTT18" s="825"/>
      <c r="LTU18" s="825"/>
      <c r="LTV18" s="825"/>
      <c r="LTW18" s="825"/>
      <c r="LTX18" s="825"/>
      <c r="LTY18" s="825"/>
      <c r="LTZ18" s="825"/>
      <c r="LUA18" s="825"/>
      <c r="LUB18" s="825"/>
      <c r="LUC18" s="825"/>
      <c r="LUD18" s="825"/>
      <c r="LUE18" s="825"/>
      <c r="LUF18" s="825"/>
      <c r="LUG18" s="825"/>
      <c r="LUH18" s="825"/>
      <c r="LUI18" s="825"/>
      <c r="LUJ18" s="825"/>
      <c r="LUK18" s="825"/>
      <c r="LUL18" s="825"/>
      <c r="LUM18" s="825"/>
      <c r="LUN18" s="825"/>
      <c r="LUO18" s="825"/>
      <c r="LUP18" s="825"/>
      <c r="LUQ18" s="825"/>
      <c r="LUR18" s="825"/>
      <c r="LUS18" s="825"/>
      <c r="LUT18" s="825"/>
      <c r="LUU18" s="825"/>
      <c r="LUV18" s="825"/>
      <c r="LUW18" s="825"/>
      <c r="LUX18" s="825"/>
      <c r="LUY18" s="825"/>
      <c r="LUZ18" s="825"/>
      <c r="LVA18" s="825"/>
      <c r="LVB18" s="825"/>
      <c r="LVC18" s="825"/>
      <c r="LVD18" s="825"/>
      <c r="LVE18" s="825"/>
      <c r="LVF18" s="825"/>
      <c r="LVG18" s="825"/>
      <c r="LVH18" s="825"/>
      <c r="LVI18" s="825"/>
      <c r="LVJ18" s="825"/>
      <c r="LVK18" s="825"/>
      <c r="LVL18" s="825"/>
      <c r="LVM18" s="825"/>
      <c r="LVN18" s="825"/>
      <c r="LVO18" s="825"/>
      <c r="LVP18" s="825"/>
      <c r="LVQ18" s="825"/>
      <c r="LVR18" s="825"/>
      <c r="LVS18" s="825"/>
      <c r="LVT18" s="825"/>
      <c r="LVU18" s="825"/>
      <c r="LVV18" s="825"/>
      <c r="LVW18" s="825"/>
      <c r="LVX18" s="825"/>
      <c r="LVY18" s="825"/>
      <c r="LVZ18" s="825"/>
      <c r="LWA18" s="825"/>
      <c r="LWB18" s="825"/>
      <c r="LWC18" s="825"/>
      <c r="LWD18" s="825"/>
      <c r="LWE18" s="825"/>
      <c r="LWF18" s="825"/>
      <c r="LWG18" s="825"/>
      <c r="LWH18" s="825"/>
      <c r="LWI18" s="825"/>
      <c r="LWJ18" s="825"/>
      <c r="LWK18" s="825"/>
      <c r="LWL18" s="825"/>
      <c r="LWM18" s="825"/>
      <c r="LWN18" s="825"/>
      <c r="LWO18" s="825"/>
      <c r="LWP18" s="825"/>
      <c r="LWQ18" s="825"/>
      <c r="LWR18" s="825"/>
      <c r="LWS18" s="825"/>
      <c r="LWT18" s="825"/>
      <c r="LWU18" s="825"/>
      <c r="LWV18" s="825"/>
      <c r="LWW18" s="825"/>
      <c r="LWX18" s="825"/>
      <c r="LWY18" s="825"/>
      <c r="LWZ18" s="825"/>
      <c r="LXA18" s="825"/>
      <c r="LXB18" s="825"/>
      <c r="LXC18" s="825"/>
      <c r="LXD18" s="825"/>
      <c r="LXE18" s="825"/>
      <c r="LXF18" s="825"/>
      <c r="LXG18" s="825"/>
      <c r="LXH18" s="825"/>
      <c r="LXI18" s="825"/>
      <c r="LXJ18" s="825"/>
      <c r="LXK18" s="825"/>
      <c r="LXL18" s="825"/>
      <c r="LXM18" s="825"/>
      <c r="LXN18" s="825"/>
      <c r="LXO18" s="825"/>
      <c r="LXP18" s="825"/>
      <c r="LXQ18" s="825"/>
      <c r="LXR18" s="825"/>
      <c r="LXS18" s="825"/>
      <c r="LXT18" s="825"/>
      <c r="LXU18" s="825"/>
      <c r="LXV18" s="825"/>
      <c r="LXW18" s="825"/>
      <c r="LXX18" s="825"/>
      <c r="LXY18" s="825"/>
      <c r="LXZ18" s="825"/>
      <c r="LYA18" s="825"/>
      <c r="LYB18" s="825"/>
      <c r="LYC18" s="825"/>
      <c r="LYD18" s="825"/>
      <c r="LYE18" s="825"/>
      <c r="LYF18" s="825"/>
      <c r="LYG18" s="825"/>
      <c r="LYH18" s="825"/>
      <c r="LYI18" s="825"/>
      <c r="LYJ18" s="825"/>
      <c r="LYK18" s="825"/>
      <c r="LYL18" s="825"/>
      <c r="LYM18" s="825"/>
      <c r="LYN18" s="825"/>
      <c r="LYO18" s="825"/>
      <c r="LYP18" s="825"/>
      <c r="LYQ18" s="825"/>
      <c r="LYR18" s="825"/>
      <c r="LYS18" s="825"/>
      <c r="LYT18" s="825"/>
      <c r="LYU18" s="825"/>
      <c r="LYV18" s="825"/>
      <c r="LYW18" s="825"/>
      <c r="LYX18" s="825"/>
      <c r="LYY18" s="825"/>
      <c r="LYZ18" s="825"/>
      <c r="LZA18" s="825"/>
      <c r="LZB18" s="825"/>
      <c r="LZC18" s="825"/>
      <c r="LZD18" s="825"/>
      <c r="LZE18" s="825"/>
      <c r="LZF18" s="825"/>
      <c r="LZG18" s="825"/>
      <c r="LZH18" s="825"/>
      <c r="LZI18" s="825"/>
      <c r="LZJ18" s="825"/>
      <c r="LZK18" s="825"/>
      <c r="LZL18" s="825"/>
      <c r="LZM18" s="825"/>
      <c r="LZN18" s="825"/>
      <c r="LZO18" s="825"/>
      <c r="LZP18" s="825"/>
      <c r="LZQ18" s="825"/>
      <c r="LZR18" s="825"/>
      <c r="LZS18" s="825"/>
      <c r="LZT18" s="825"/>
      <c r="LZU18" s="825"/>
      <c r="LZV18" s="825"/>
      <c r="LZW18" s="825"/>
      <c r="LZX18" s="825"/>
      <c r="LZY18" s="825"/>
      <c r="LZZ18" s="825"/>
      <c r="MAA18" s="825"/>
      <c r="MAB18" s="825"/>
      <c r="MAC18" s="825"/>
      <c r="MAD18" s="825"/>
      <c r="MAE18" s="825"/>
      <c r="MAF18" s="825"/>
      <c r="MAG18" s="825"/>
      <c r="MAH18" s="825"/>
      <c r="MAI18" s="825"/>
      <c r="MAJ18" s="825"/>
      <c r="MAK18" s="825"/>
      <c r="MAL18" s="825"/>
      <c r="MAM18" s="825"/>
      <c r="MAN18" s="825"/>
      <c r="MAO18" s="825"/>
      <c r="MAP18" s="825"/>
      <c r="MAQ18" s="825"/>
      <c r="MAR18" s="825"/>
      <c r="MAS18" s="825"/>
      <c r="MAT18" s="825"/>
      <c r="MAU18" s="825"/>
      <c r="MAV18" s="825"/>
      <c r="MAW18" s="825"/>
      <c r="MAX18" s="825"/>
      <c r="MAY18" s="825"/>
      <c r="MAZ18" s="825"/>
      <c r="MBA18" s="825"/>
      <c r="MBB18" s="825"/>
      <c r="MBC18" s="825"/>
      <c r="MBD18" s="825"/>
      <c r="MBE18" s="825"/>
      <c r="MBF18" s="825"/>
      <c r="MBG18" s="825"/>
      <c r="MBH18" s="825"/>
      <c r="MBI18" s="825"/>
      <c r="MBJ18" s="825"/>
      <c r="MBK18" s="825"/>
      <c r="MBL18" s="825"/>
      <c r="MBM18" s="825"/>
      <c r="MBN18" s="825"/>
      <c r="MBO18" s="825"/>
      <c r="MBP18" s="825"/>
      <c r="MBQ18" s="825"/>
      <c r="MBR18" s="825"/>
      <c r="MBS18" s="825"/>
      <c r="MBT18" s="825"/>
      <c r="MBU18" s="825"/>
      <c r="MBV18" s="825"/>
      <c r="MBW18" s="825"/>
      <c r="MBX18" s="825"/>
      <c r="MBY18" s="825"/>
      <c r="MBZ18" s="825"/>
      <c r="MCA18" s="825"/>
      <c r="MCB18" s="825"/>
      <c r="MCC18" s="825"/>
      <c r="MCD18" s="825"/>
      <c r="MCE18" s="825"/>
      <c r="MCF18" s="825"/>
      <c r="MCG18" s="825"/>
      <c r="MCH18" s="825"/>
      <c r="MCI18" s="825"/>
      <c r="MCJ18" s="825"/>
      <c r="MCK18" s="825"/>
      <c r="MCL18" s="825"/>
      <c r="MCM18" s="825"/>
      <c r="MCN18" s="825"/>
      <c r="MCO18" s="825"/>
      <c r="MCP18" s="825"/>
      <c r="MCQ18" s="825"/>
      <c r="MCR18" s="825"/>
      <c r="MCS18" s="825"/>
      <c r="MCT18" s="825"/>
      <c r="MCU18" s="825"/>
      <c r="MCV18" s="825"/>
      <c r="MCW18" s="825"/>
      <c r="MCX18" s="825"/>
      <c r="MCY18" s="825"/>
      <c r="MCZ18" s="825"/>
      <c r="MDA18" s="825"/>
      <c r="MDB18" s="825"/>
      <c r="MDC18" s="825"/>
      <c r="MDD18" s="825"/>
      <c r="MDE18" s="825"/>
      <c r="MDF18" s="825"/>
      <c r="MDG18" s="825"/>
      <c r="MDH18" s="825"/>
      <c r="MDI18" s="825"/>
      <c r="MDJ18" s="825"/>
      <c r="MDK18" s="825"/>
      <c r="MDL18" s="825"/>
      <c r="MDM18" s="825"/>
      <c r="MDN18" s="825"/>
      <c r="MDO18" s="825"/>
      <c r="MDP18" s="825"/>
      <c r="MDQ18" s="825"/>
      <c r="MDR18" s="825"/>
      <c r="MDS18" s="825"/>
      <c r="MDT18" s="825"/>
      <c r="MDU18" s="825"/>
      <c r="MDV18" s="825"/>
      <c r="MDW18" s="825"/>
      <c r="MDX18" s="825"/>
      <c r="MDY18" s="825"/>
      <c r="MDZ18" s="825"/>
      <c r="MEA18" s="825"/>
      <c r="MEB18" s="825"/>
      <c r="MEC18" s="825"/>
      <c r="MED18" s="825"/>
      <c r="MEE18" s="825"/>
      <c r="MEF18" s="825"/>
      <c r="MEG18" s="825"/>
      <c r="MEH18" s="825"/>
      <c r="MEI18" s="825"/>
      <c r="MEJ18" s="825"/>
      <c r="MEK18" s="825"/>
      <c r="MEL18" s="825"/>
      <c r="MEM18" s="825"/>
      <c r="MEN18" s="825"/>
      <c r="MEO18" s="825"/>
      <c r="MEP18" s="825"/>
      <c r="MEQ18" s="825"/>
      <c r="MER18" s="825"/>
      <c r="MES18" s="825"/>
      <c r="MET18" s="825"/>
      <c r="MEU18" s="825"/>
      <c r="MEV18" s="825"/>
      <c r="MEW18" s="825"/>
      <c r="MEX18" s="825"/>
      <c r="MEY18" s="825"/>
      <c r="MEZ18" s="825"/>
      <c r="MFA18" s="825"/>
      <c r="MFB18" s="825"/>
      <c r="MFC18" s="825"/>
      <c r="MFD18" s="825"/>
      <c r="MFE18" s="825"/>
      <c r="MFF18" s="825"/>
      <c r="MFG18" s="825"/>
      <c r="MFH18" s="825"/>
      <c r="MFI18" s="825"/>
      <c r="MFJ18" s="825"/>
      <c r="MFK18" s="825"/>
      <c r="MFL18" s="825"/>
      <c r="MFM18" s="825"/>
      <c r="MFN18" s="825"/>
      <c r="MFO18" s="825"/>
      <c r="MFP18" s="825"/>
      <c r="MFQ18" s="825"/>
      <c r="MFR18" s="825"/>
      <c r="MFS18" s="825"/>
      <c r="MFT18" s="825"/>
      <c r="MFU18" s="825"/>
      <c r="MFV18" s="825"/>
      <c r="MFW18" s="825"/>
      <c r="MFX18" s="825"/>
      <c r="MFY18" s="825"/>
      <c r="MFZ18" s="825"/>
      <c r="MGA18" s="825"/>
      <c r="MGB18" s="825"/>
      <c r="MGC18" s="825"/>
      <c r="MGD18" s="825"/>
      <c r="MGE18" s="825"/>
      <c r="MGF18" s="825"/>
      <c r="MGG18" s="825"/>
      <c r="MGH18" s="825"/>
      <c r="MGI18" s="825"/>
      <c r="MGJ18" s="825"/>
      <c r="MGK18" s="825"/>
      <c r="MGL18" s="825"/>
      <c r="MGM18" s="825"/>
      <c r="MGN18" s="825"/>
      <c r="MGO18" s="825"/>
      <c r="MGP18" s="825"/>
      <c r="MGQ18" s="825"/>
      <c r="MGR18" s="825"/>
      <c r="MGS18" s="825"/>
      <c r="MGT18" s="825"/>
      <c r="MGU18" s="825"/>
      <c r="MGV18" s="825"/>
      <c r="MGW18" s="825"/>
      <c r="MGX18" s="825"/>
      <c r="MGY18" s="825"/>
      <c r="MGZ18" s="825"/>
      <c r="MHA18" s="825"/>
      <c r="MHB18" s="825"/>
      <c r="MHC18" s="825"/>
      <c r="MHD18" s="825"/>
      <c r="MHE18" s="825"/>
      <c r="MHF18" s="825"/>
      <c r="MHG18" s="825"/>
      <c r="MHH18" s="825"/>
      <c r="MHI18" s="825"/>
      <c r="MHJ18" s="825"/>
      <c r="MHK18" s="825"/>
      <c r="MHL18" s="825"/>
      <c r="MHM18" s="825"/>
      <c r="MHN18" s="825"/>
      <c r="MHO18" s="825"/>
      <c r="MHP18" s="825"/>
      <c r="MHQ18" s="825"/>
      <c r="MHR18" s="825"/>
      <c r="MHS18" s="825"/>
      <c r="MHT18" s="825"/>
      <c r="MHU18" s="825"/>
      <c r="MHV18" s="825"/>
      <c r="MHW18" s="825"/>
      <c r="MHX18" s="825"/>
      <c r="MHY18" s="825"/>
      <c r="MHZ18" s="825"/>
      <c r="MIA18" s="825"/>
      <c r="MIB18" s="825"/>
      <c r="MIC18" s="825"/>
      <c r="MID18" s="825"/>
      <c r="MIE18" s="825"/>
      <c r="MIF18" s="825"/>
      <c r="MIG18" s="825"/>
      <c r="MIH18" s="825"/>
      <c r="MII18" s="825"/>
      <c r="MIJ18" s="825"/>
      <c r="MIK18" s="825"/>
      <c r="MIL18" s="825"/>
      <c r="MIM18" s="825"/>
      <c r="MIN18" s="825"/>
      <c r="MIO18" s="825"/>
      <c r="MIP18" s="825"/>
      <c r="MIQ18" s="825"/>
      <c r="MIR18" s="825"/>
      <c r="MIS18" s="825"/>
      <c r="MIT18" s="825"/>
      <c r="MIU18" s="825"/>
      <c r="MIV18" s="825"/>
      <c r="MIW18" s="825"/>
      <c r="MIX18" s="825"/>
      <c r="MIY18" s="825"/>
      <c r="MIZ18" s="825"/>
      <c r="MJA18" s="825"/>
      <c r="MJB18" s="825"/>
      <c r="MJC18" s="825"/>
      <c r="MJD18" s="825"/>
      <c r="MJE18" s="825"/>
      <c r="MJF18" s="825"/>
      <c r="MJG18" s="825"/>
      <c r="MJH18" s="825"/>
      <c r="MJI18" s="825"/>
      <c r="MJJ18" s="825"/>
      <c r="MJK18" s="825"/>
      <c r="MJL18" s="825"/>
      <c r="MJM18" s="825"/>
      <c r="MJN18" s="825"/>
      <c r="MJO18" s="825"/>
      <c r="MJP18" s="825"/>
      <c r="MJQ18" s="825"/>
      <c r="MJR18" s="825"/>
      <c r="MJS18" s="825"/>
      <c r="MJT18" s="825"/>
      <c r="MJU18" s="825"/>
      <c r="MJV18" s="825"/>
      <c r="MJW18" s="825"/>
      <c r="MJX18" s="825"/>
      <c r="MJY18" s="825"/>
      <c r="MJZ18" s="825"/>
      <c r="MKA18" s="825"/>
      <c r="MKB18" s="825"/>
      <c r="MKC18" s="825"/>
      <c r="MKD18" s="825"/>
      <c r="MKE18" s="825"/>
      <c r="MKF18" s="825"/>
      <c r="MKG18" s="825"/>
      <c r="MKH18" s="825"/>
      <c r="MKI18" s="825"/>
      <c r="MKJ18" s="825"/>
      <c r="MKK18" s="825"/>
      <c r="MKL18" s="825"/>
      <c r="MKM18" s="825"/>
      <c r="MKN18" s="825"/>
      <c r="MKO18" s="825"/>
      <c r="MKP18" s="825"/>
      <c r="MKQ18" s="825"/>
      <c r="MKR18" s="825"/>
      <c r="MKS18" s="825"/>
      <c r="MKT18" s="825"/>
      <c r="MKU18" s="825"/>
      <c r="MKV18" s="825"/>
      <c r="MKW18" s="825"/>
      <c r="MKX18" s="825"/>
      <c r="MKY18" s="825"/>
      <c r="MKZ18" s="825"/>
      <c r="MLA18" s="825"/>
      <c r="MLB18" s="825"/>
      <c r="MLC18" s="825"/>
      <c r="MLD18" s="825"/>
      <c r="MLE18" s="825"/>
      <c r="MLF18" s="825"/>
      <c r="MLG18" s="825"/>
      <c r="MLH18" s="825"/>
      <c r="MLI18" s="825"/>
      <c r="MLJ18" s="825"/>
      <c r="MLK18" s="825"/>
      <c r="MLL18" s="825"/>
      <c r="MLM18" s="825"/>
      <c r="MLN18" s="825"/>
      <c r="MLO18" s="825"/>
      <c r="MLP18" s="825"/>
      <c r="MLQ18" s="825"/>
      <c r="MLR18" s="825"/>
      <c r="MLS18" s="825"/>
      <c r="MLT18" s="825"/>
      <c r="MLU18" s="825"/>
      <c r="MLV18" s="825"/>
      <c r="MLW18" s="825"/>
      <c r="MLX18" s="825"/>
      <c r="MLY18" s="825"/>
      <c r="MLZ18" s="825"/>
      <c r="MMA18" s="825"/>
      <c r="MMB18" s="825"/>
      <c r="MMC18" s="825"/>
      <c r="MMD18" s="825"/>
      <c r="MME18" s="825"/>
      <c r="MMF18" s="825"/>
      <c r="MMG18" s="825"/>
      <c r="MMH18" s="825"/>
      <c r="MMI18" s="825"/>
      <c r="MMJ18" s="825"/>
      <c r="MMK18" s="825"/>
      <c r="MML18" s="825"/>
      <c r="MMM18" s="825"/>
      <c r="MMN18" s="825"/>
      <c r="MMO18" s="825"/>
      <c r="MMP18" s="825"/>
      <c r="MMQ18" s="825"/>
      <c r="MMR18" s="825"/>
      <c r="MMS18" s="825"/>
      <c r="MMT18" s="825"/>
      <c r="MMU18" s="825"/>
      <c r="MMV18" s="825"/>
      <c r="MMW18" s="825"/>
      <c r="MMX18" s="825"/>
      <c r="MMY18" s="825"/>
      <c r="MMZ18" s="825"/>
      <c r="MNA18" s="825"/>
      <c r="MNB18" s="825"/>
      <c r="MNC18" s="825"/>
      <c r="MND18" s="825"/>
      <c r="MNE18" s="825"/>
      <c r="MNF18" s="825"/>
      <c r="MNG18" s="825"/>
      <c r="MNH18" s="825"/>
      <c r="MNI18" s="825"/>
      <c r="MNJ18" s="825"/>
      <c r="MNK18" s="825"/>
      <c r="MNL18" s="825"/>
      <c r="MNM18" s="825"/>
      <c r="MNN18" s="825"/>
      <c r="MNO18" s="825"/>
      <c r="MNP18" s="825"/>
      <c r="MNQ18" s="825"/>
      <c r="MNR18" s="825"/>
      <c r="MNS18" s="825"/>
      <c r="MNT18" s="825"/>
      <c r="MNU18" s="825"/>
      <c r="MNV18" s="825"/>
      <c r="MNW18" s="825"/>
      <c r="MNX18" s="825"/>
      <c r="MNY18" s="825"/>
      <c r="MNZ18" s="825"/>
      <c r="MOA18" s="825"/>
      <c r="MOB18" s="825"/>
      <c r="MOC18" s="825"/>
      <c r="MOD18" s="825"/>
      <c r="MOE18" s="825"/>
      <c r="MOF18" s="825"/>
      <c r="MOG18" s="825"/>
      <c r="MOH18" s="825"/>
      <c r="MOI18" s="825"/>
      <c r="MOJ18" s="825"/>
      <c r="MOK18" s="825"/>
      <c r="MOL18" s="825"/>
      <c r="MOM18" s="825"/>
      <c r="MON18" s="825"/>
      <c r="MOO18" s="825"/>
      <c r="MOP18" s="825"/>
      <c r="MOQ18" s="825"/>
      <c r="MOR18" s="825"/>
      <c r="MOS18" s="825"/>
      <c r="MOT18" s="825"/>
      <c r="MOU18" s="825"/>
      <c r="MOV18" s="825"/>
      <c r="MOW18" s="825"/>
      <c r="MOX18" s="825"/>
      <c r="MOY18" s="825"/>
      <c r="MOZ18" s="825"/>
      <c r="MPA18" s="825"/>
      <c r="MPB18" s="825"/>
      <c r="MPC18" s="825"/>
      <c r="MPD18" s="825"/>
      <c r="MPE18" s="825"/>
      <c r="MPF18" s="825"/>
      <c r="MPG18" s="825"/>
      <c r="MPH18" s="825"/>
      <c r="MPI18" s="825"/>
      <c r="MPJ18" s="825"/>
      <c r="MPK18" s="825"/>
      <c r="MPL18" s="825"/>
      <c r="MPM18" s="825"/>
      <c r="MPN18" s="825"/>
      <c r="MPO18" s="825"/>
      <c r="MPP18" s="825"/>
      <c r="MPQ18" s="825"/>
      <c r="MPR18" s="825"/>
      <c r="MPS18" s="825"/>
      <c r="MPT18" s="825"/>
      <c r="MPU18" s="825"/>
      <c r="MPV18" s="825"/>
      <c r="MPW18" s="825"/>
      <c r="MPX18" s="825"/>
      <c r="MPY18" s="825"/>
      <c r="MPZ18" s="825"/>
      <c r="MQA18" s="825"/>
      <c r="MQB18" s="825"/>
      <c r="MQC18" s="825"/>
      <c r="MQD18" s="825"/>
      <c r="MQE18" s="825"/>
      <c r="MQF18" s="825"/>
      <c r="MQG18" s="825"/>
      <c r="MQH18" s="825"/>
      <c r="MQI18" s="825"/>
      <c r="MQJ18" s="825"/>
      <c r="MQK18" s="825"/>
      <c r="MQL18" s="825"/>
      <c r="MQM18" s="825"/>
      <c r="MQN18" s="825"/>
      <c r="MQO18" s="825"/>
      <c r="MQP18" s="825"/>
      <c r="MQQ18" s="825"/>
      <c r="MQR18" s="825"/>
      <c r="MQS18" s="825"/>
      <c r="MQT18" s="825"/>
      <c r="MQU18" s="825"/>
      <c r="MQV18" s="825"/>
      <c r="MQW18" s="825"/>
      <c r="MQX18" s="825"/>
      <c r="MQY18" s="825"/>
      <c r="MQZ18" s="825"/>
      <c r="MRA18" s="825"/>
      <c r="MRB18" s="825"/>
      <c r="MRC18" s="825"/>
      <c r="MRD18" s="825"/>
      <c r="MRE18" s="825"/>
      <c r="MRF18" s="825"/>
      <c r="MRG18" s="825"/>
      <c r="MRH18" s="825"/>
      <c r="MRI18" s="825"/>
      <c r="MRJ18" s="825"/>
      <c r="MRK18" s="825"/>
      <c r="MRL18" s="825"/>
      <c r="MRM18" s="825"/>
      <c r="MRN18" s="825"/>
      <c r="MRO18" s="825"/>
      <c r="MRP18" s="825"/>
      <c r="MRQ18" s="825"/>
      <c r="MRR18" s="825"/>
      <c r="MRS18" s="825"/>
      <c r="MRT18" s="825"/>
      <c r="MRU18" s="825"/>
      <c r="MRV18" s="825"/>
      <c r="MRW18" s="825"/>
      <c r="MRX18" s="825"/>
      <c r="MRY18" s="825"/>
      <c r="MRZ18" s="825"/>
      <c r="MSA18" s="825"/>
      <c r="MSB18" s="825"/>
      <c r="MSC18" s="825"/>
      <c r="MSD18" s="825"/>
      <c r="MSE18" s="825"/>
      <c r="MSF18" s="825"/>
      <c r="MSG18" s="825"/>
      <c r="MSH18" s="825"/>
      <c r="MSI18" s="825"/>
      <c r="MSJ18" s="825"/>
      <c r="MSK18" s="825"/>
      <c r="MSL18" s="825"/>
      <c r="MSM18" s="825"/>
      <c r="MSN18" s="825"/>
      <c r="MSO18" s="825"/>
      <c r="MSP18" s="825"/>
      <c r="MSQ18" s="825"/>
      <c r="MSR18" s="825"/>
      <c r="MSS18" s="825"/>
      <c r="MST18" s="825"/>
      <c r="MSU18" s="825"/>
      <c r="MSV18" s="825"/>
      <c r="MSW18" s="825"/>
      <c r="MSX18" s="825"/>
      <c r="MSY18" s="825"/>
      <c r="MSZ18" s="825"/>
      <c r="MTA18" s="825"/>
      <c r="MTB18" s="825"/>
      <c r="MTC18" s="825"/>
      <c r="MTD18" s="825"/>
      <c r="MTE18" s="825"/>
      <c r="MTF18" s="825"/>
      <c r="MTG18" s="825"/>
      <c r="MTH18" s="825"/>
      <c r="MTI18" s="825"/>
      <c r="MTJ18" s="825"/>
      <c r="MTK18" s="825"/>
      <c r="MTL18" s="825"/>
      <c r="MTM18" s="825"/>
      <c r="MTN18" s="825"/>
      <c r="MTO18" s="825"/>
      <c r="MTP18" s="825"/>
      <c r="MTQ18" s="825"/>
      <c r="MTR18" s="825"/>
      <c r="MTS18" s="825"/>
      <c r="MTT18" s="825"/>
      <c r="MTU18" s="825"/>
      <c r="MTV18" s="825"/>
      <c r="MTW18" s="825"/>
      <c r="MTX18" s="825"/>
      <c r="MTY18" s="825"/>
      <c r="MTZ18" s="825"/>
      <c r="MUA18" s="825"/>
      <c r="MUB18" s="825"/>
      <c r="MUC18" s="825"/>
      <c r="MUD18" s="825"/>
      <c r="MUE18" s="825"/>
      <c r="MUF18" s="825"/>
      <c r="MUG18" s="825"/>
      <c r="MUH18" s="825"/>
      <c r="MUI18" s="825"/>
      <c r="MUJ18" s="825"/>
      <c r="MUK18" s="825"/>
      <c r="MUL18" s="825"/>
      <c r="MUM18" s="825"/>
      <c r="MUN18" s="825"/>
      <c r="MUO18" s="825"/>
      <c r="MUP18" s="825"/>
      <c r="MUQ18" s="825"/>
      <c r="MUR18" s="825"/>
      <c r="MUS18" s="825"/>
      <c r="MUT18" s="825"/>
      <c r="MUU18" s="825"/>
      <c r="MUV18" s="825"/>
      <c r="MUW18" s="825"/>
      <c r="MUX18" s="825"/>
      <c r="MUY18" s="825"/>
      <c r="MUZ18" s="825"/>
      <c r="MVA18" s="825"/>
      <c r="MVB18" s="825"/>
      <c r="MVC18" s="825"/>
      <c r="MVD18" s="825"/>
      <c r="MVE18" s="825"/>
      <c r="MVF18" s="825"/>
      <c r="MVG18" s="825"/>
      <c r="MVH18" s="825"/>
      <c r="MVI18" s="825"/>
      <c r="MVJ18" s="825"/>
      <c r="MVK18" s="825"/>
      <c r="MVL18" s="825"/>
      <c r="MVM18" s="825"/>
      <c r="MVN18" s="825"/>
      <c r="MVO18" s="825"/>
      <c r="MVP18" s="825"/>
      <c r="MVQ18" s="825"/>
      <c r="MVR18" s="825"/>
      <c r="MVS18" s="825"/>
      <c r="MVT18" s="825"/>
      <c r="MVU18" s="825"/>
      <c r="MVV18" s="825"/>
      <c r="MVW18" s="825"/>
      <c r="MVX18" s="825"/>
      <c r="MVY18" s="825"/>
      <c r="MVZ18" s="825"/>
      <c r="MWA18" s="825"/>
      <c r="MWB18" s="825"/>
      <c r="MWC18" s="825"/>
      <c r="MWD18" s="825"/>
      <c r="MWE18" s="825"/>
      <c r="MWF18" s="825"/>
      <c r="MWG18" s="825"/>
      <c r="MWH18" s="825"/>
      <c r="MWI18" s="825"/>
      <c r="MWJ18" s="825"/>
      <c r="MWK18" s="825"/>
      <c r="MWL18" s="825"/>
      <c r="MWM18" s="825"/>
      <c r="MWN18" s="825"/>
      <c r="MWO18" s="825"/>
      <c r="MWP18" s="825"/>
      <c r="MWQ18" s="825"/>
      <c r="MWR18" s="825"/>
      <c r="MWS18" s="825"/>
      <c r="MWT18" s="825"/>
      <c r="MWU18" s="825"/>
      <c r="MWV18" s="825"/>
      <c r="MWW18" s="825"/>
      <c r="MWX18" s="825"/>
      <c r="MWY18" s="825"/>
      <c r="MWZ18" s="825"/>
      <c r="MXA18" s="825"/>
      <c r="MXB18" s="825"/>
      <c r="MXC18" s="825"/>
      <c r="MXD18" s="825"/>
      <c r="MXE18" s="825"/>
      <c r="MXF18" s="825"/>
      <c r="MXG18" s="825"/>
      <c r="MXH18" s="825"/>
      <c r="MXI18" s="825"/>
      <c r="MXJ18" s="825"/>
      <c r="MXK18" s="825"/>
      <c r="MXL18" s="825"/>
      <c r="MXM18" s="825"/>
      <c r="MXN18" s="825"/>
      <c r="MXO18" s="825"/>
      <c r="MXP18" s="825"/>
      <c r="MXQ18" s="825"/>
      <c r="MXR18" s="825"/>
      <c r="MXS18" s="825"/>
      <c r="MXT18" s="825"/>
      <c r="MXU18" s="825"/>
      <c r="MXV18" s="825"/>
      <c r="MXW18" s="825"/>
      <c r="MXX18" s="825"/>
      <c r="MXY18" s="825"/>
      <c r="MXZ18" s="825"/>
      <c r="MYA18" s="825"/>
      <c r="MYB18" s="825"/>
      <c r="MYC18" s="825"/>
      <c r="MYD18" s="825"/>
      <c r="MYE18" s="825"/>
      <c r="MYF18" s="825"/>
      <c r="MYG18" s="825"/>
      <c r="MYH18" s="825"/>
      <c r="MYI18" s="825"/>
      <c r="MYJ18" s="825"/>
      <c r="MYK18" s="825"/>
      <c r="MYL18" s="825"/>
      <c r="MYM18" s="825"/>
      <c r="MYN18" s="825"/>
      <c r="MYO18" s="825"/>
      <c r="MYP18" s="825"/>
      <c r="MYQ18" s="825"/>
      <c r="MYR18" s="825"/>
      <c r="MYS18" s="825"/>
      <c r="MYT18" s="825"/>
      <c r="MYU18" s="825"/>
      <c r="MYV18" s="825"/>
      <c r="MYW18" s="825"/>
      <c r="MYX18" s="825"/>
      <c r="MYY18" s="825"/>
      <c r="MYZ18" s="825"/>
      <c r="MZA18" s="825"/>
      <c r="MZB18" s="825"/>
      <c r="MZC18" s="825"/>
      <c r="MZD18" s="825"/>
      <c r="MZE18" s="825"/>
      <c r="MZF18" s="825"/>
      <c r="MZG18" s="825"/>
      <c r="MZH18" s="825"/>
      <c r="MZI18" s="825"/>
      <c r="MZJ18" s="825"/>
      <c r="MZK18" s="825"/>
      <c r="MZL18" s="825"/>
      <c r="MZM18" s="825"/>
      <c r="MZN18" s="825"/>
      <c r="MZO18" s="825"/>
      <c r="MZP18" s="825"/>
      <c r="MZQ18" s="825"/>
      <c r="MZR18" s="825"/>
      <c r="MZS18" s="825"/>
      <c r="MZT18" s="825"/>
      <c r="MZU18" s="825"/>
      <c r="MZV18" s="825"/>
      <c r="MZW18" s="825"/>
      <c r="MZX18" s="825"/>
      <c r="MZY18" s="825"/>
      <c r="MZZ18" s="825"/>
      <c r="NAA18" s="825"/>
      <c r="NAB18" s="825"/>
      <c r="NAC18" s="825"/>
      <c r="NAD18" s="825"/>
      <c r="NAE18" s="825"/>
      <c r="NAF18" s="825"/>
      <c r="NAG18" s="825"/>
      <c r="NAH18" s="825"/>
      <c r="NAI18" s="825"/>
      <c r="NAJ18" s="825"/>
      <c r="NAK18" s="825"/>
      <c r="NAL18" s="825"/>
      <c r="NAM18" s="825"/>
      <c r="NAN18" s="825"/>
      <c r="NAO18" s="825"/>
      <c r="NAP18" s="825"/>
      <c r="NAQ18" s="825"/>
      <c r="NAR18" s="825"/>
      <c r="NAS18" s="825"/>
      <c r="NAT18" s="825"/>
      <c r="NAU18" s="825"/>
      <c r="NAV18" s="825"/>
      <c r="NAW18" s="825"/>
      <c r="NAX18" s="825"/>
      <c r="NAY18" s="825"/>
      <c r="NAZ18" s="825"/>
      <c r="NBA18" s="825"/>
      <c r="NBB18" s="825"/>
      <c r="NBC18" s="825"/>
      <c r="NBD18" s="825"/>
      <c r="NBE18" s="825"/>
      <c r="NBF18" s="825"/>
      <c r="NBG18" s="825"/>
      <c r="NBH18" s="825"/>
      <c r="NBI18" s="825"/>
      <c r="NBJ18" s="825"/>
      <c r="NBK18" s="825"/>
      <c r="NBL18" s="825"/>
      <c r="NBM18" s="825"/>
      <c r="NBN18" s="825"/>
      <c r="NBO18" s="825"/>
      <c r="NBP18" s="825"/>
      <c r="NBQ18" s="825"/>
      <c r="NBR18" s="825"/>
      <c r="NBS18" s="825"/>
      <c r="NBT18" s="825"/>
      <c r="NBU18" s="825"/>
      <c r="NBV18" s="825"/>
      <c r="NBW18" s="825"/>
      <c r="NBX18" s="825"/>
      <c r="NBY18" s="825"/>
      <c r="NBZ18" s="825"/>
      <c r="NCA18" s="825"/>
      <c r="NCB18" s="825"/>
      <c r="NCC18" s="825"/>
      <c r="NCD18" s="825"/>
      <c r="NCE18" s="825"/>
      <c r="NCF18" s="825"/>
      <c r="NCG18" s="825"/>
      <c r="NCH18" s="825"/>
      <c r="NCI18" s="825"/>
      <c r="NCJ18" s="825"/>
      <c r="NCK18" s="825"/>
      <c r="NCL18" s="825"/>
      <c r="NCM18" s="825"/>
      <c r="NCN18" s="825"/>
      <c r="NCO18" s="825"/>
      <c r="NCP18" s="825"/>
      <c r="NCQ18" s="825"/>
      <c r="NCR18" s="825"/>
      <c r="NCS18" s="825"/>
      <c r="NCT18" s="825"/>
      <c r="NCU18" s="825"/>
      <c r="NCV18" s="825"/>
      <c r="NCW18" s="825"/>
      <c r="NCX18" s="825"/>
      <c r="NCY18" s="825"/>
      <c r="NCZ18" s="825"/>
      <c r="NDA18" s="825"/>
      <c r="NDB18" s="825"/>
      <c r="NDC18" s="825"/>
      <c r="NDD18" s="825"/>
      <c r="NDE18" s="825"/>
      <c r="NDF18" s="825"/>
      <c r="NDG18" s="825"/>
      <c r="NDH18" s="825"/>
      <c r="NDI18" s="825"/>
      <c r="NDJ18" s="825"/>
      <c r="NDK18" s="825"/>
      <c r="NDL18" s="825"/>
      <c r="NDM18" s="825"/>
      <c r="NDN18" s="825"/>
      <c r="NDO18" s="825"/>
      <c r="NDP18" s="825"/>
      <c r="NDQ18" s="825"/>
      <c r="NDR18" s="825"/>
      <c r="NDS18" s="825"/>
      <c r="NDT18" s="825"/>
      <c r="NDU18" s="825"/>
      <c r="NDV18" s="825"/>
      <c r="NDW18" s="825"/>
      <c r="NDX18" s="825"/>
      <c r="NDY18" s="825"/>
      <c r="NDZ18" s="825"/>
      <c r="NEA18" s="825"/>
      <c r="NEB18" s="825"/>
      <c r="NEC18" s="825"/>
      <c r="NED18" s="825"/>
      <c r="NEE18" s="825"/>
      <c r="NEF18" s="825"/>
      <c r="NEG18" s="825"/>
      <c r="NEH18" s="825"/>
      <c r="NEI18" s="825"/>
      <c r="NEJ18" s="825"/>
      <c r="NEK18" s="825"/>
      <c r="NEL18" s="825"/>
      <c r="NEM18" s="825"/>
      <c r="NEN18" s="825"/>
      <c r="NEO18" s="825"/>
      <c r="NEP18" s="825"/>
      <c r="NEQ18" s="825"/>
      <c r="NER18" s="825"/>
      <c r="NES18" s="825"/>
      <c r="NET18" s="825"/>
      <c r="NEU18" s="825"/>
      <c r="NEV18" s="825"/>
      <c r="NEW18" s="825"/>
      <c r="NEX18" s="825"/>
      <c r="NEY18" s="825"/>
      <c r="NEZ18" s="825"/>
      <c r="NFA18" s="825"/>
      <c r="NFB18" s="825"/>
      <c r="NFC18" s="825"/>
      <c r="NFD18" s="825"/>
      <c r="NFE18" s="825"/>
      <c r="NFF18" s="825"/>
      <c r="NFG18" s="825"/>
      <c r="NFH18" s="825"/>
      <c r="NFI18" s="825"/>
      <c r="NFJ18" s="825"/>
      <c r="NFK18" s="825"/>
      <c r="NFL18" s="825"/>
      <c r="NFM18" s="825"/>
      <c r="NFN18" s="825"/>
      <c r="NFO18" s="825"/>
      <c r="NFP18" s="825"/>
      <c r="NFQ18" s="825"/>
      <c r="NFR18" s="825"/>
      <c r="NFS18" s="825"/>
      <c r="NFT18" s="825"/>
      <c r="NFU18" s="825"/>
      <c r="NFV18" s="825"/>
      <c r="NFW18" s="825"/>
      <c r="NFX18" s="825"/>
      <c r="NFY18" s="825"/>
      <c r="NFZ18" s="825"/>
      <c r="NGA18" s="825"/>
      <c r="NGB18" s="825"/>
      <c r="NGC18" s="825"/>
      <c r="NGD18" s="825"/>
      <c r="NGE18" s="825"/>
      <c r="NGF18" s="825"/>
      <c r="NGG18" s="825"/>
      <c r="NGH18" s="825"/>
      <c r="NGI18" s="825"/>
      <c r="NGJ18" s="825"/>
      <c r="NGK18" s="825"/>
      <c r="NGL18" s="825"/>
      <c r="NGM18" s="825"/>
      <c r="NGN18" s="825"/>
      <c r="NGO18" s="825"/>
      <c r="NGP18" s="825"/>
      <c r="NGQ18" s="825"/>
      <c r="NGR18" s="825"/>
      <c r="NGS18" s="825"/>
      <c r="NGT18" s="825"/>
      <c r="NGU18" s="825"/>
      <c r="NGV18" s="825"/>
      <c r="NGW18" s="825"/>
      <c r="NGX18" s="825"/>
      <c r="NGY18" s="825"/>
      <c r="NGZ18" s="825"/>
      <c r="NHA18" s="825"/>
      <c r="NHB18" s="825"/>
      <c r="NHC18" s="825"/>
      <c r="NHD18" s="825"/>
      <c r="NHE18" s="825"/>
      <c r="NHF18" s="825"/>
      <c r="NHG18" s="825"/>
      <c r="NHH18" s="825"/>
      <c r="NHI18" s="825"/>
      <c r="NHJ18" s="825"/>
      <c r="NHK18" s="825"/>
      <c r="NHL18" s="825"/>
      <c r="NHM18" s="825"/>
      <c r="NHN18" s="825"/>
      <c r="NHO18" s="825"/>
      <c r="NHP18" s="825"/>
      <c r="NHQ18" s="825"/>
      <c r="NHR18" s="825"/>
      <c r="NHS18" s="825"/>
      <c r="NHT18" s="825"/>
      <c r="NHU18" s="825"/>
      <c r="NHV18" s="825"/>
      <c r="NHW18" s="825"/>
      <c r="NHX18" s="825"/>
      <c r="NHY18" s="825"/>
      <c r="NHZ18" s="825"/>
      <c r="NIA18" s="825"/>
      <c r="NIB18" s="825"/>
      <c r="NIC18" s="825"/>
      <c r="NID18" s="825"/>
      <c r="NIE18" s="825"/>
      <c r="NIF18" s="825"/>
      <c r="NIG18" s="825"/>
      <c r="NIH18" s="825"/>
      <c r="NII18" s="825"/>
      <c r="NIJ18" s="825"/>
      <c r="NIK18" s="825"/>
      <c r="NIL18" s="825"/>
      <c r="NIM18" s="825"/>
      <c r="NIN18" s="825"/>
      <c r="NIO18" s="825"/>
      <c r="NIP18" s="825"/>
      <c r="NIQ18" s="825"/>
      <c r="NIR18" s="825"/>
      <c r="NIS18" s="825"/>
      <c r="NIT18" s="825"/>
      <c r="NIU18" s="825"/>
      <c r="NIV18" s="825"/>
      <c r="NIW18" s="825"/>
      <c r="NIX18" s="825"/>
      <c r="NIY18" s="825"/>
      <c r="NIZ18" s="825"/>
      <c r="NJA18" s="825"/>
      <c r="NJB18" s="825"/>
      <c r="NJC18" s="825"/>
      <c r="NJD18" s="825"/>
      <c r="NJE18" s="825"/>
      <c r="NJF18" s="825"/>
      <c r="NJG18" s="825"/>
      <c r="NJH18" s="825"/>
      <c r="NJI18" s="825"/>
      <c r="NJJ18" s="825"/>
      <c r="NJK18" s="825"/>
      <c r="NJL18" s="825"/>
      <c r="NJM18" s="825"/>
      <c r="NJN18" s="825"/>
      <c r="NJO18" s="825"/>
      <c r="NJP18" s="825"/>
      <c r="NJQ18" s="825"/>
      <c r="NJR18" s="825"/>
      <c r="NJS18" s="825"/>
      <c r="NJT18" s="825"/>
      <c r="NJU18" s="825"/>
      <c r="NJV18" s="825"/>
      <c r="NJW18" s="825"/>
      <c r="NJX18" s="825"/>
      <c r="NJY18" s="825"/>
      <c r="NJZ18" s="825"/>
      <c r="NKA18" s="825"/>
      <c r="NKB18" s="825"/>
      <c r="NKC18" s="825"/>
      <c r="NKD18" s="825"/>
      <c r="NKE18" s="825"/>
      <c r="NKF18" s="825"/>
      <c r="NKG18" s="825"/>
      <c r="NKH18" s="825"/>
      <c r="NKI18" s="825"/>
      <c r="NKJ18" s="825"/>
      <c r="NKK18" s="825"/>
      <c r="NKL18" s="825"/>
      <c r="NKM18" s="825"/>
      <c r="NKN18" s="825"/>
      <c r="NKO18" s="825"/>
      <c r="NKP18" s="825"/>
      <c r="NKQ18" s="825"/>
      <c r="NKR18" s="825"/>
      <c r="NKS18" s="825"/>
      <c r="NKT18" s="825"/>
      <c r="NKU18" s="825"/>
      <c r="NKV18" s="825"/>
      <c r="NKW18" s="825"/>
      <c r="NKX18" s="825"/>
      <c r="NKY18" s="825"/>
      <c r="NKZ18" s="825"/>
      <c r="NLA18" s="825"/>
      <c r="NLB18" s="825"/>
      <c r="NLC18" s="825"/>
      <c r="NLD18" s="825"/>
      <c r="NLE18" s="825"/>
      <c r="NLF18" s="825"/>
      <c r="NLG18" s="825"/>
      <c r="NLH18" s="825"/>
      <c r="NLI18" s="825"/>
      <c r="NLJ18" s="825"/>
      <c r="NLK18" s="825"/>
      <c r="NLL18" s="825"/>
      <c r="NLM18" s="825"/>
      <c r="NLN18" s="825"/>
      <c r="NLO18" s="825"/>
      <c r="NLP18" s="825"/>
      <c r="NLQ18" s="825"/>
      <c r="NLR18" s="825"/>
      <c r="NLS18" s="825"/>
      <c r="NLT18" s="825"/>
      <c r="NLU18" s="825"/>
      <c r="NLV18" s="825"/>
      <c r="NLW18" s="825"/>
      <c r="NLX18" s="825"/>
      <c r="NLY18" s="825"/>
      <c r="NLZ18" s="825"/>
      <c r="NMA18" s="825"/>
      <c r="NMB18" s="825"/>
      <c r="NMC18" s="825"/>
      <c r="NMD18" s="825"/>
      <c r="NME18" s="825"/>
      <c r="NMF18" s="825"/>
      <c r="NMG18" s="825"/>
      <c r="NMH18" s="825"/>
      <c r="NMI18" s="825"/>
      <c r="NMJ18" s="825"/>
      <c r="NMK18" s="825"/>
      <c r="NML18" s="825"/>
      <c r="NMM18" s="825"/>
      <c r="NMN18" s="825"/>
      <c r="NMO18" s="825"/>
      <c r="NMP18" s="825"/>
      <c r="NMQ18" s="825"/>
      <c r="NMR18" s="825"/>
      <c r="NMS18" s="825"/>
      <c r="NMT18" s="825"/>
      <c r="NMU18" s="825"/>
      <c r="NMV18" s="825"/>
      <c r="NMW18" s="825"/>
      <c r="NMX18" s="825"/>
      <c r="NMY18" s="825"/>
      <c r="NMZ18" s="825"/>
      <c r="NNA18" s="825"/>
      <c r="NNB18" s="825"/>
      <c r="NNC18" s="825"/>
      <c r="NND18" s="825"/>
      <c r="NNE18" s="825"/>
      <c r="NNF18" s="825"/>
      <c r="NNG18" s="825"/>
      <c r="NNH18" s="825"/>
      <c r="NNI18" s="825"/>
      <c r="NNJ18" s="825"/>
      <c r="NNK18" s="825"/>
      <c r="NNL18" s="825"/>
      <c r="NNM18" s="825"/>
      <c r="NNN18" s="825"/>
      <c r="NNO18" s="825"/>
      <c r="NNP18" s="825"/>
      <c r="NNQ18" s="825"/>
      <c r="NNR18" s="825"/>
      <c r="NNS18" s="825"/>
      <c r="NNT18" s="825"/>
      <c r="NNU18" s="825"/>
      <c r="NNV18" s="825"/>
      <c r="NNW18" s="825"/>
      <c r="NNX18" s="825"/>
      <c r="NNY18" s="825"/>
      <c r="NNZ18" s="825"/>
      <c r="NOA18" s="825"/>
      <c r="NOB18" s="825"/>
      <c r="NOC18" s="825"/>
      <c r="NOD18" s="825"/>
      <c r="NOE18" s="825"/>
      <c r="NOF18" s="825"/>
      <c r="NOG18" s="825"/>
      <c r="NOH18" s="825"/>
      <c r="NOI18" s="825"/>
      <c r="NOJ18" s="825"/>
      <c r="NOK18" s="825"/>
      <c r="NOL18" s="825"/>
      <c r="NOM18" s="825"/>
      <c r="NON18" s="825"/>
      <c r="NOO18" s="825"/>
      <c r="NOP18" s="825"/>
      <c r="NOQ18" s="825"/>
      <c r="NOR18" s="825"/>
      <c r="NOS18" s="825"/>
      <c r="NOT18" s="825"/>
      <c r="NOU18" s="825"/>
      <c r="NOV18" s="825"/>
      <c r="NOW18" s="825"/>
      <c r="NOX18" s="825"/>
      <c r="NOY18" s="825"/>
      <c r="NOZ18" s="825"/>
      <c r="NPA18" s="825"/>
      <c r="NPB18" s="825"/>
      <c r="NPC18" s="825"/>
      <c r="NPD18" s="825"/>
      <c r="NPE18" s="825"/>
      <c r="NPF18" s="825"/>
      <c r="NPG18" s="825"/>
      <c r="NPH18" s="825"/>
      <c r="NPI18" s="825"/>
      <c r="NPJ18" s="825"/>
      <c r="NPK18" s="825"/>
      <c r="NPL18" s="825"/>
      <c r="NPM18" s="825"/>
      <c r="NPN18" s="825"/>
      <c r="NPO18" s="825"/>
      <c r="NPP18" s="825"/>
      <c r="NPQ18" s="825"/>
      <c r="NPR18" s="825"/>
      <c r="NPS18" s="825"/>
      <c r="NPT18" s="825"/>
      <c r="NPU18" s="825"/>
      <c r="NPV18" s="825"/>
      <c r="NPW18" s="825"/>
      <c r="NPX18" s="825"/>
      <c r="NPY18" s="825"/>
      <c r="NPZ18" s="825"/>
      <c r="NQA18" s="825"/>
      <c r="NQB18" s="825"/>
      <c r="NQC18" s="825"/>
      <c r="NQD18" s="825"/>
      <c r="NQE18" s="825"/>
      <c r="NQF18" s="825"/>
      <c r="NQG18" s="825"/>
      <c r="NQH18" s="825"/>
      <c r="NQI18" s="825"/>
      <c r="NQJ18" s="825"/>
      <c r="NQK18" s="825"/>
      <c r="NQL18" s="825"/>
      <c r="NQM18" s="825"/>
      <c r="NQN18" s="825"/>
      <c r="NQO18" s="825"/>
      <c r="NQP18" s="825"/>
      <c r="NQQ18" s="825"/>
      <c r="NQR18" s="825"/>
      <c r="NQS18" s="825"/>
      <c r="NQT18" s="825"/>
      <c r="NQU18" s="825"/>
      <c r="NQV18" s="825"/>
      <c r="NQW18" s="825"/>
      <c r="NQX18" s="825"/>
      <c r="NQY18" s="825"/>
      <c r="NQZ18" s="825"/>
      <c r="NRA18" s="825"/>
      <c r="NRB18" s="825"/>
      <c r="NRC18" s="825"/>
      <c r="NRD18" s="825"/>
      <c r="NRE18" s="825"/>
      <c r="NRF18" s="825"/>
      <c r="NRG18" s="825"/>
      <c r="NRH18" s="825"/>
      <c r="NRI18" s="825"/>
      <c r="NRJ18" s="825"/>
      <c r="NRK18" s="825"/>
      <c r="NRL18" s="825"/>
      <c r="NRM18" s="825"/>
      <c r="NRN18" s="825"/>
      <c r="NRO18" s="825"/>
      <c r="NRP18" s="825"/>
      <c r="NRQ18" s="825"/>
      <c r="NRR18" s="825"/>
      <c r="NRS18" s="825"/>
      <c r="NRT18" s="825"/>
      <c r="NRU18" s="825"/>
      <c r="NRV18" s="825"/>
      <c r="NRW18" s="825"/>
      <c r="NRX18" s="825"/>
      <c r="NRY18" s="825"/>
      <c r="NRZ18" s="825"/>
      <c r="NSA18" s="825"/>
      <c r="NSB18" s="825"/>
      <c r="NSC18" s="825"/>
      <c r="NSD18" s="825"/>
      <c r="NSE18" s="825"/>
      <c r="NSF18" s="825"/>
      <c r="NSG18" s="825"/>
      <c r="NSH18" s="825"/>
      <c r="NSI18" s="825"/>
      <c r="NSJ18" s="825"/>
      <c r="NSK18" s="825"/>
      <c r="NSL18" s="825"/>
      <c r="NSM18" s="825"/>
      <c r="NSN18" s="825"/>
      <c r="NSO18" s="825"/>
      <c r="NSP18" s="825"/>
      <c r="NSQ18" s="825"/>
      <c r="NSR18" s="825"/>
      <c r="NSS18" s="825"/>
      <c r="NST18" s="825"/>
      <c r="NSU18" s="825"/>
      <c r="NSV18" s="825"/>
      <c r="NSW18" s="825"/>
      <c r="NSX18" s="825"/>
      <c r="NSY18" s="825"/>
      <c r="NSZ18" s="825"/>
      <c r="NTA18" s="825"/>
      <c r="NTB18" s="825"/>
      <c r="NTC18" s="825"/>
      <c r="NTD18" s="825"/>
      <c r="NTE18" s="825"/>
      <c r="NTF18" s="825"/>
      <c r="NTG18" s="825"/>
      <c r="NTH18" s="825"/>
      <c r="NTI18" s="825"/>
      <c r="NTJ18" s="825"/>
      <c r="NTK18" s="825"/>
      <c r="NTL18" s="825"/>
      <c r="NTM18" s="825"/>
      <c r="NTN18" s="825"/>
      <c r="NTO18" s="825"/>
      <c r="NTP18" s="825"/>
      <c r="NTQ18" s="825"/>
      <c r="NTR18" s="825"/>
      <c r="NTS18" s="825"/>
      <c r="NTT18" s="825"/>
      <c r="NTU18" s="825"/>
      <c r="NTV18" s="825"/>
      <c r="NTW18" s="825"/>
      <c r="NTX18" s="825"/>
      <c r="NTY18" s="825"/>
      <c r="NTZ18" s="825"/>
      <c r="NUA18" s="825"/>
      <c r="NUB18" s="825"/>
      <c r="NUC18" s="825"/>
      <c r="NUD18" s="825"/>
      <c r="NUE18" s="825"/>
      <c r="NUF18" s="825"/>
      <c r="NUG18" s="825"/>
      <c r="NUH18" s="825"/>
      <c r="NUI18" s="825"/>
      <c r="NUJ18" s="825"/>
      <c r="NUK18" s="825"/>
      <c r="NUL18" s="825"/>
      <c r="NUM18" s="825"/>
      <c r="NUN18" s="825"/>
      <c r="NUO18" s="825"/>
      <c r="NUP18" s="825"/>
      <c r="NUQ18" s="825"/>
      <c r="NUR18" s="825"/>
      <c r="NUS18" s="825"/>
      <c r="NUT18" s="825"/>
      <c r="NUU18" s="825"/>
      <c r="NUV18" s="825"/>
      <c r="NUW18" s="825"/>
      <c r="NUX18" s="825"/>
      <c r="NUY18" s="825"/>
      <c r="NUZ18" s="825"/>
      <c r="NVA18" s="825"/>
      <c r="NVB18" s="825"/>
      <c r="NVC18" s="825"/>
      <c r="NVD18" s="825"/>
      <c r="NVE18" s="825"/>
      <c r="NVF18" s="825"/>
      <c r="NVG18" s="825"/>
      <c r="NVH18" s="825"/>
      <c r="NVI18" s="825"/>
      <c r="NVJ18" s="825"/>
      <c r="NVK18" s="825"/>
      <c r="NVL18" s="825"/>
      <c r="NVM18" s="825"/>
      <c r="NVN18" s="825"/>
      <c r="NVO18" s="825"/>
      <c r="NVP18" s="825"/>
      <c r="NVQ18" s="825"/>
      <c r="NVR18" s="825"/>
      <c r="NVS18" s="825"/>
      <c r="NVT18" s="825"/>
      <c r="NVU18" s="825"/>
      <c r="NVV18" s="825"/>
      <c r="NVW18" s="825"/>
      <c r="NVX18" s="825"/>
      <c r="NVY18" s="825"/>
      <c r="NVZ18" s="825"/>
      <c r="NWA18" s="825"/>
      <c r="NWB18" s="825"/>
      <c r="NWC18" s="825"/>
      <c r="NWD18" s="825"/>
      <c r="NWE18" s="825"/>
      <c r="NWF18" s="825"/>
      <c r="NWG18" s="825"/>
      <c r="NWH18" s="825"/>
      <c r="NWI18" s="825"/>
      <c r="NWJ18" s="825"/>
      <c r="NWK18" s="825"/>
      <c r="NWL18" s="825"/>
      <c r="NWM18" s="825"/>
      <c r="NWN18" s="825"/>
      <c r="NWO18" s="825"/>
      <c r="NWP18" s="825"/>
      <c r="NWQ18" s="825"/>
      <c r="NWR18" s="825"/>
      <c r="NWS18" s="825"/>
      <c r="NWT18" s="825"/>
      <c r="NWU18" s="825"/>
      <c r="NWV18" s="825"/>
      <c r="NWW18" s="825"/>
      <c r="NWX18" s="825"/>
      <c r="NWY18" s="825"/>
      <c r="NWZ18" s="825"/>
      <c r="NXA18" s="825"/>
      <c r="NXB18" s="825"/>
      <c r="NXC18" s="825"/>
      <c r="NXD18" s="825"/>
      <c r="NXE18" s="825"/>
      <c r="NXF18" s="825"/>
      <c r="NXG18" s="825"/>
      <c r="NXH18" s="825"/>
      <c r="NXI18" s="825"/>
      <c r="NXJ18" s="825"/>
      <c r="NXK18" s="825"/>
      <c r="NXL18" s="825"/>
      <c r="NXM18" s="825"/>
      <c r="NXN18" s="825"/>
      <c r="NXO18" s="825"/>
      <c r="NXP18" s="825"/>
      <c r="NXQ18" s="825"/>
      <c r="NXR18" s="825"/>
      <c r="NXS18" s="825"/>
      <c r="NXT18" s="825"/>
      <c r="NXU18" s="825"/>
      <c r="NXV18" s="825"/>
      <c r="NXW18" s="825"/>
      <c r="NXX18" s="825"/>
      <c r="NXY18" s="825"/>
      <c r="NXZ18" s="825"/>
      <c r="NYA18" s="825"/>
      <c r="NYB18" s="825"/>
      <c r="NYC18" s="825"/>
      <c r="NYD18" s="825"/>
      <c r="NYE18" s="825"/>
      <c r="NYF18" s="825"/>
      <c r="NYG18" s="825"/>
      <c r="NYH18" s="825"/>
      <c r="NYI18" s="825"/>
      <c r="NYJ18" s="825"/>
      <c r="NYK18" s="825"/>
      <c r="NYL18" s="825"/>
      <c r="NYM18" s="825"/>
      <c r="NYN18" s="825"/>
      <c r="NYO18" s="825"/>
      <c r="NYP18" s="825"/>
      <c r="NYQ18" s="825"/>
      <c r="NYR18" s="825"/>
      <c r="NYS18" s="825"/>
      <c r="NYT18" s="825"/>
      <c r="NYU18" s="825"/>
      <c r="NYV18" s="825"/>
      <c r="NYW18" s="825"/>
      <c r="NYX18" s="825"/>
      <c r="NYY18" s="825"/>
      <c r="NYZ18" s="825"/>
      <c r="NZA18" s="825"/>
      <c r="NZB18" s="825"/>
      <c r="NZC18" s="825"/>
      <c r="NZD18" s="825"/>
      <c r="NZE18" s="825"/>
      <c r="NZF18" s="825"/>
      <c r="NZG18" s="825"/>
      <c r="NZH18" s="825"/>
      <c r="NZI18" s="825"/>
      <c r="NZJ18" s="825"/>
      <c r="NZK18" s="825"/>
      <c r="NZL18" s="825"/>
      <c r="NZM18" s="825"/>
      <c r="NZN18" s="825"/>
      <c r="NZO18" s="825"/>
      <c r="NZP18" s="825"/>
      <c r="NZQ18" s="825"/>
      <c r="NZR18" s="825"/>
      <c r="NZS18" s="825"/>
      <c r="NZT18" s="825"/>
      <c r="NZU18" s="825"/>
      <c r="NZV18" s="825"/>
      <c r="NZW18" s="825"/>
      <c r="NZX18" s="825"/>
      <c r="NZY18" s="825"/>
      <c r="NZZ18" s="825"/>
      <c r="OAA18" s="825"/>
      <c r="OAB18" s="825"/>
      <c r="OAC18" s="825"/>
      <c r="OAD18" s="825"/>
      <c r="OAE18" s="825"/>
      <c r="OAF18" s="825"/>
      <c r="OAG18" s="825"/>
      <c r="OAH18" s="825"/>
      <c r="OAI18" s="825"/>
      <c r="OAJ18" s="825"/>
      <c r="OAK18" s="825"/>
      <c r="OAL18" s="825"/>
      <c r="OAM18" s="825"/>
      <c r="OAN18" s="825"/>
      <c r="OAO18" s="825"/>
      <c r="OAP18" s="825"/>
      <c r="OAQ18" s="825"/>
      <c r="OAR18" s="825"/>
      <c r="OAS18" s="825"/>
      <c r="OAT18" s="825"/>
      <c r="OAU18" s="825"/>
      <c r="OAV18" s="825"/>
      <c r="OAW18" s="825"/>
      <c r="OAX18" s="825"/>
      <c r="OAY18" s="825"/>
      <c r="OAZ18" s="825"/>
      <c r="OBA18" s="825"/>
      <c r="OBB18" s="825"/>
      <c r="OBC18" s="825"/>
      <c r="OBD18" s="825"/>
      <c r="OBE18" s="825"/>
      <c r="OBF18" s="825"/>
      <c r="OBG18" s="825"/>
      <c r="OBH18" s="825"/>
      <c r="OBI18" s="825"/>
      <c r="OBJ18" s="825"/>
      <c r="OBK18" s="825"/>
      <c r="OBL18" s="825"/>
      <c r="OBM18" s="825"/>
      <c r="OBN18" s="825"/>
      <c r="OBO18" s="825"/>
      <c r="OBP18" s="825"/>
      <c r="OBQ18" s="825"/>
      <c r="OBR18" s="825"/>
      <c r="OBS18" s="825"/>
      <c r="OBT18" s="825"/>
      <c r="OBU18" s="825"/>
      <c r="OBV18" s="825"/>
      <c r="OBW18" s="825"/>
      <c r="OBX18" s="825"/>
      <c r="OBY18" s="825"/>
      <c r="OBZ18" s="825"/>
      <c r="OCA18" s="825"/>
      <c r="OCB18" s="825"/>
      <c r="OCC18" s="825"/>
      <c r="OCD18" s="825"/>
      <c r="OCE18" s="825"/>
      <c r="OCF18" s="825"/>
      <c r="OCG18" s="825"/>
      <c r="OCH18" s="825"/>
      <c r="OCI18" s="825"/>
      <c r="OCJ18" s="825"/>
      <c r="OCK18" s="825"/>
      <c r="OCL18" s="825"/>
      <c r="OCM18" s="825"/>
      <c r="OCN18" s="825"/>
      <c r="OCO18" s="825"/>
      <c r="OCP18" s="825"/>
      <c r="OCQ18" s="825"/>
      <c r="OCR18" s="825"/>
      <c r="OCS18" s="825"/>
      <c r="OCT18" s="825"/>
      <c r="OCU18" s="825"/>
      <c r="OCV18" s="825"/>
      <c r="OCW18" s="825"/>
      <c r="OCX18" s="825"/>
      <c r="OCY18" s="825"/>
      <c r="OCZ18" s="825"/>
      <c r="ODA18" s="825"/>
      <c r="ODB18" s="825"/>
      <c r="ODC18" s="825"/>
      <c r="ODD18" s="825"/>
      <c r="ODE18" s="825"/>
      <c r="ODF18" s="825"/>
      <c r="ODG18" s="825"/>
      <c r="ODH18" s="825"/>
      <c r="ODI18" s="825"/>
      <c r="ODJ18" s="825"/>
      <c r="ODK18" s="825"/>
      <c r="ODL18" s="825"/>
      <c r="ODM18" s="825"/>
      <c r="ODN18" s="825"/>
      <c r="ODO18" s="825"/>
      <c r="ODP18" s="825"/>
      <c r="ODQ18" s="825"/>
      <c r="ODR18" s="825"/>
      <c r="ODS18" s="825"/>
      <c r="ODT18" s="825"/>
      <c r="ODU18" s="825"/>
      <c r="ODV18" s="825"/>
      <c r="ODW18" s="825"/>
      <c r="ODX18" s="825"/>
      <c r="ODY18" s="825"/>
      <c r="ODZ18" s="825"/>
      <c r="OEA18" s="825"/>
      <c r="OEB18" s="825"/>
      <c r="OEC18" s="825"/>
      <c r="OED18" s="825"/>
      <c r="OEE18" s="825"/>
      <c r="OEF18" s="825"/>
      <c r="OEG18" s="825"/>
      <c r="OEH18" s="825"/>
      <c r="OEI18" s="825"/>
      <c r="OEJ18" s="825"/>
      <c r="OEK18" s="825"/>
      <c r="OEL18" s="825"/>
      <c r="OEM18" s="825"/>
      <c r="OEN18" s="825"/>
      <c r="OEO18" s="825"/>
      <c r="OEP18" s="825"/>
      <c r="OEQ18" s="825"/>
      <c r="OER18" s="825"/>
      <c r="OES18" s="825"/>
      <c r="OET18" s="825"/>
      <c r="OEU18" s="825"/>
      <c r="OEV18" s="825"/>
      <c r="OEW18" s="825"/>
      <c r="OEX18" s="825"/>
      <c r="OEY18" s="825"/>
      <c r="OEZ18" s="825"/>
      <c r="OFA18" s="825"/>
      <c r="OFB18" s="825"/>
      <c r="OFC18" s="825"/>
      <c r="OFD18" s="825"/>
      <c r="OFE18" s="825"/>
      <c r="OFF18" s="825"/>
      <c r="OFG18" s="825"/>
      <c r="OFH18" s="825"/>
      <c r="OFI18" s="825"/>
      <c r="OFJ18" s="825"/>
      <c r="OFK18" s="825"/>
      <c r="OFL18" s="825"/>
      <c r="OFM18" s="825"/>
      <c r="OFN18" s="825"/>
      <c r="OFO18" s="825"/>
      <c r="OFP18" s="825"/>
      <c r="OFQ18" s="825"/>
      <c r="OFR18" s="825"/>
      <c r="OFS18" s="825"/>
      <c r="OFT18" s="825"/>
      <c r="OFU18" s="825"/>
      <c r="OFV18" s="825"/>
      <c r="OFW18" s="825"/>
      <c r="OFX18" s="825"/>
      <c r="OFY18" s="825"/>
      <c r="OFZ18" s="825"/>
      <c r="OGA18" s="825"/>
      <c r="OGB18" s="825"/>
      <c r="OGC18" s="825"/>
      <c r="OGD18" s="825"/>
      <c r="OGE18" s="825"/>
      <c r="OGF18" s="825"/>
      <c r="OGG18" s="825"/>
      <c r="OGH18" s="825"/>
      <c r="OGI18" s="825"/>
      <c r="OGJ18" s="825"/>
      <c r="OGK18" s="825"/>
      <c r="OGL18" s="825"/>
      <c r="OGM18" s="825"/>
      <c r="OGN18" s="825"/>
      <c r="OGO18" s="825"/>
      <c r="OGP18" s="825"/>
      <c r="OGQ18" s="825"/>
      <c r="OGR18" s="825"/>
      <c r="OGS18" s="825"/>
      <c r="OGT18" s="825"/>
      <c r="OGU18" s="825"/>
      <c r="OGV18" s="825"/>
      <c r="OGW18" s="825"/>
      <c r="OGX18" s="825"/>
      <c r="OGY18" s="825"/>
      <c r="OGZ18" s="825"/>
      <c r="OHA18" s="825"/>
      <c r="OHB18" s="825"/>
      <c r="OHC18" s="825"/>
      <c r="OHD18" s="825"/>
      <c r="OHE18" s="825"/>
      <c r="OHF18" s="825"/>
      <c r="OHG18" s="825"/>
      <c r="OHH18" s="825"/>
      <c r="OHI18" s="825"/>
      <c r="OHJ18" s="825"/>
      <c r="OHK18" s="825"/>
      <c r="OHL18" s="825"/>
      <c r="OHM18" s="825"/>
      <c r="OHN18" s="825"/>
      <c r="OHO18" s="825"/>
      <c r="OHP18" s="825"/>
      <c r="OHQ18" s="825"/>
      <c r="OHR18" s="825"/>
      <c r="OHS18" s="825"/>
      <c r="OHT18" s="825"/>
      <c r="OHU18" s="825"/>
      <c r="OHV18" s="825"/>
      <c r="OHW18" s="825"/>
      <c r="OHX18" s="825"/>
      <c r="OHY18" s="825"/>
      <c r="OHZ18" s="825"/>
      <c r="OIA18" s="825"/>
      <c r="OIB18" s="825"/>
      <c r="OIC18" s="825"/>
      <c r="OID18" s="825"/>
      <c r="OIE18" s="825"/>
      <c r="OIF18" s="825"/>
      <c r="OIG18" s="825"/>
      <c r="OIH18" s="825"/>
      <c r="OII18" s="825"/>
      <c r="OIJ18" s="825"/>
      <c r="OIK18" s="825"/>
      <c r="OIL18" s="825"/>
      <c r="OIM18" s="825"/>
      <c r="OIN18" s="825"/>
      <c r="OIO18" s="825"/>
      <c r="OIP18" s="825"/>
      <c r="OIQ18" s="825"/>
      <c r="OIR18" s="825"/>
      <c r="OIS18" s="825"/>
      <c r="OIT18" s="825"/>
      <c r="OIU18" s="825"/>
      <c r="OIV18" s="825"/>
      <c r="OIW18" s="825"/>
      <c r="OIX18" s="825"/>
      <c r="OIY18" s="825"/>
      <c r="OIZ18" s="825"/>
      <c r="OJA18" s="825"/>
      <c r="OJB18" s="825"/>
      <c r="OJC18" s="825"/>
      <c r="OJD18" s="825"/>
      <c r="OJE18" s="825"/>
      <c r="OJF18" s="825"/>
      <c r="OJG18" s="825"/>
      <c r="OJH18" s="825"/>
      <c r="OJI18" s="825"/>
      <c r="OJJ18" s="825"/>
      <c r="OJK18" s="825"/>
      <c r="OJL18" s="825"/>
      <c r="OJM18" s="825"/>
      <c r="OJN18" s="825"/>
      <c r="OJO18" s="825"/>
      <c r="OJP18" s="825"/>
      <c r="OJQ18" s="825"/>
      <c r="OJR18" s="825"/>
      <c r="OJS18" s="825"/>
      <c r="OJT18" s="825"/>
      <c r="OJU18" s="825"/>
      <c r="OJV18" s="825"/>
      <c r="OJW18" s="825"/>
      <c r="OJX18" s="825"/>
      <c r="OJY18" s="825"/>
      <c r="OJZ18" s="825"/>
      <c r="OKA18" s="825"/>
      <c r="OKB18" s="825"/>
      <c r="OKC18" s="825"/>
      <c r="OKD18" s="825"/>
      <c r="OKE18" s="825"/>
      <c r="OKF18" s="825"/>
      <c r="OKG18" s="825"/>
      <c r="OKH18" s="825"/>
      <c r="OKI18" s="825"/>
      <c r="OKJ18" s="825"/>
      <c r="OKK18" s="825"/>
      <c r="OKL18" s="825"/>
      <c r="OKM18" s="825"/>
      <c r="OKN18" s="825"/>
      <c r="OKO18" s="825"/>
      <c r="OKP18" s="825"/>
      <c r="OKQ18" s="825"/>
      <c r="OKR18" s="825"/>
      <c r="OKS18" s="825"/>
      <c r="OKT18" s="825"/>
      <c r="OKU18" s="825"/>
      <c r="OKV18" s="825"/>
      <c r="OKW18" s="825"/>
      <c r="OKX18" s="825"/>
      <c r="OKY18" s="825"/>
      <c r="OKZ18" s="825"/>
      <c r="OLA18" s="825"/>
      <c r="OLB18" s="825"/>
      <c r="OLC18" s="825"/>
      <c r="OLD18" s="825"/>
      <c r="OLE18" s="825"/>
      <c r="OLF18" s="825"/>
      <c r="OLG18" s="825"/>
      <c r="OLH18" s="825"/>
      <c r="OLI18" s="825"/>
      <c r="OLJ18" s="825"/>
      <c r="OLK18" s="825"/>
      <c r="OLL18" s="825"/>
      <c r="OLM18" s="825"/>
      <c r="OLN18" s="825"/>
      <c r="OLO18" s="825"/>
      <c r="OLP18" s="825"/>
      <c r="OLQ18" s="825"/>
      <c r="OLR18" s="825"/>
      <c r="OLS18" s="825"/>
      <c r="OLT18" s="825"/>
      <c r="OLU18" s="825"/>
      <c r="OLV18" s="825"/>
      <c r="OLW18" s="825"/>
      <c r="OLX18" s="825"/>
      <c r="OLY18" s="825"/>
      <c r="OLZ18" s="825"/>
      <c r="OMA18" s="825"/>
      <c r="OMB18" s="825"/>
      <c r="OMC18" s="825"/>
      <c r="OMD18" s="825"/>
      <c r="OME18" s="825"/>
      <c r="OMF18" s="825"/>
      <c r="OMG18" s="825"/>
      <c r="OMH18" s="825"/>
      <c r="OMI18" s="825"/>
      <c r="OMJ18" s="825"/>
      <c r="OMK18" s="825"/>
      <c r="OML18" s="825"/>
      <c r="OMM18" s="825"/>
      <c r="OMN18" s="825"/>
      <c r="OMO18" s="825"/>
      <c r="OMP18" s="825"/>
      <c r="OMQ18" s="825"/>
      <c r="OMR18" s="825"/>
      <c r="OMS18" s="825"/>
      <c r="OMT18" s="825"/>
      <c r="OMU18" s="825"/>
      <c r="OMV18" s="825"/>
      <c r="OMW18" s="825"/>
      <c r="OMX18" s="825"/>
      <c r="OMY18" s="825"/>
      <c r="OMZ18" s="825"/>
      <c r="ONA18" s="825"/>
      <c r="ONB18" s="825"/>
      <c r="ONC18" s="825"/>
      <c r="OND18" s="825"/>
      <c r="ONE18" s="825"/>
      <c r="ONF18" s="825"/>
      <c r="ONG18" s="825"/>
      <c r="ONH18" s="825"/>
      <c r="ONI18" s="825"/>
      <c r="ONJ18" s="825"/>
      <c r="ONK18" s="825"/>
      <c r="ONL18" s="825"/>
      <c r="ONM18" s="825"/>
      <c r="ONN18" s="825"/>
      <c r="ONO18" s="825"/>
      <c r="ONP18" s="825"/>
      <c r="ONQ18" s="825"/>
      <c r="ONR18" s="825"/>
      <c r="ONS18" s="825"/>
      <c r="ONT18" s="825"/>
      <c r="ONU18" s="825"/>
      <c r="ONV18" s="825"/>
      <c r="ONW18" s="825"/>
      <c r="ONX18" s="825"/>
      <c r="ONY18" s="825"/>
      <c r="ONZ18" s="825"/>
      <c r="OOA18" s="825"/>
      <c r="OOB18" s="825"/>
      <c r="OOC18" s="825"/>
      <c r="OOD18" s="825"/>
      <c r="OOE18" s="825"/>
      <c r="OOF18" s="825"/>
      <c r="OOG18" s="825"/>
      <c r="OOH18" s="825"/>
      <c r="OOI18" s="825"/>
      <c r="OOJ18" s="825"/>
      <c r="OOK18" s="825"/>
      <c r="OOL18" s="825"/>
      <c r="OOM18" s="825"/>
      <c r="OON18" s="825"/>
      <c r="OOO18" s="825"/>
      <c r="OOP18" s="825"/>
      <c r="OOQ18" s="825"/>
      <c r="OOR18" s="825"/>
      <c r="OOS18" s="825"/>
      <c r="OOT18" s="825"/>
      <c r="OOU18" s="825"/>
      <c r="OOV18" s="825"/>
      <c r="OOW18" s="825"/>
      <c r="OOX18" s="825"/>
      <c r="OOY18" s="825"/>
      <c r="OOZ18" s="825"/>
      <c r="OPA18" s="825"/>
      <c r="OPB18" s="825"/>
      <c r="OPC18" s="825"/>
      <c r="OPD18" s="825"/>
      <c r="OPE18" s="825"/>
      <c r="OPF18" s="825"/>
      <c r="OPG18" s="825"/>
      <c r="OPH18" s="825"/>
      <c r="OPI18" s="825"/>
      <c r="OPJ18" s="825"/>
      <c r="OPK18" s="825"/>
      <c r="OPL18" s="825"/>
      <c r="OPM18" s="825"/>
      <c r="OPN18" s="825"/>
      <c r="OPO18" s="825"/>
      <c r="OPP18" s="825"/>
      <c r="OPQ18" s="825"/>
      <c r="OPR18" s="825"/>
      <c r="OPS18" s="825"/>
      <c r="OPT18" s="825"/>
      <c r="OPU18" s="825"/>
      <c r="OPV18" s="825"/>
      <c r="OPW18" s="825"/>
      <c r="OPX18" s="825"/>
      <c r="OPY18" s="825"/>
      <c r="OPZ18" s="825"/>
      <c r="OQA18" s="825"/>
      <c r="OQB18" s="825"/>
      <c r="OQC18" s="825"/>
      <c r="OQD18" s="825"/>
      <c r="OQE18" s="825"/>
      <c r="OQF18" s="825"/>
      <c r="OQG18" s="825"/>
      <c r="OQH18" s="825"/>
      <c r="OQI18" s="825"/>
      <c r="OQJ18" s="825"/>
      <c r="OQK18" s="825"/>
      <c r="OQL18" s="825"/>
      <c r="OQM18" s="825"/>
      <c r="OQN18" s="825"/>
      <c r="OQO18" s="825"/>
      <c r="OQP18" s="825"/>
      <c r="OQQ18" s="825"/>
      <c r="OQR18" s="825"/>
      <c r="OQS18" s="825"/>
      <c r="OQT18" s="825"/>
      <c r="OQU18" s="825"/>
      <c r="OQV18" s="825"/>
      <c r="OQW18" s="825"/>
      <c r="OQX18" s="825"/>
      <c r="OQY18" s="825"/>
      <c r="OQZ18" s="825"/>
      <c r="ORA18" s="825"/>
      <c r="ORB18" s="825"/>
      <c r="ORC18" s="825"/>
      <c r="ORD18" s="825"/>
      <c r="ORE18" s="825"/>
      <c r="ORF18" s="825"/>
      <c r="ORG18" s="825"/>
      <c r="ORH18" s="825"/>
      <c r="ORI18" s="825"/>
      <c r="ORJ18" s="825"/>
      <c r="ORK18" s="825"/>
      <c r="ORL18" s="825"/>
      <c r="ORM18" s="825"/>
      <c r="ORN18" s="825"/>
      <c r="ORO18" s="825"/>
      <c r="ORP18" s="825"/>
      <c r="ORQ18" s="825"/>
      <c r="ORR18" s="825"/>
      <c r="ORS18" s="825"/>
      <c r="ORT18" s="825"/>
      <c r="ORU18" s="825"/>
      <c r="ORV18" s="825"/>
      <c r="ORW18" s="825"/>
      <c r="ORX18" s="825"/>
      <c r="ORY18" s="825"/>
      <c r="ORZ18" s="825"/>
      <c r="OSA18" s="825"/>
      <c r="OSB18" s="825"/>
      <c r="OSC18" s="825"/>
      <c r="OSD18" s="825"/>
      <c r="OSE18" s="825"/>
      <c r="OSF18" s="825"/>
      <c r="OSG18" s="825"/>
      <c r="OSH18" s="825"/>
      <c r="OSI18" s="825"/>
      <c r="OSJ18" s="825"/>
      <c r="OSK18" s="825"/>
      <c r="OSL18" s="825"/>
      <c r="OSM18" s="825"/>
      <c r="OSN18" s="825"/>
      <c r="OSO18" s="825"/>
      <c r="OSP18" s="825"/>
      <c r="OSQ18" s="825"/>
      <c r="OSR18" s="825"/>
      <c r="OSS18" s="825"/>
      <c r="OST18" s="825"/>
      <c r="OSU18" s="825"/>
      <c r="OSV18" s="825"/>
      <c r="OSW18" s="825"/>
      <c r="OSX18" s="825"/>
      <c r="OSY18" s="825"/>
      <c r="OSZ18" s="825"/>
      <c r="OTA18" s="825"/>
      <c r="OTB18" s="825"/>
      <c r="OTC18" s="825"/>
      <c r="OTD18" s="825"/>
      <c r="OTE18" s="825"/>
      <c r="OTF18" s="825"/>
      <c r="OTG18" s="825"/>
      <c r="OTH18" s="825"/>
      <c r="OTI18" s="825"/>
      <c r="OTJ18" s="825"/>
      <c r="OTK18" s="825"/>
      <c r="OTL18" s="825"/>
      <c r="OTM18" s="825"/>
      <c r="OTN18" s="825"/>
      <c r="OTO18" s="825"/>
      <c r="OTP18" s="825"/>
      <c r="OTQ18" s="825"/>
      <c r="OTR18" s="825"/>
      <c r="OTS18" s="825"/>
      <c r="OTT18" s="825"/>
      <c r="OTU18" s="825"/>
      <c r="OTV18" s="825"/>
      <c r="OTW18" s="825"/>
      <c r="OTX18" s="825"/>
      <c r="OTY18" s="825"/>
      <c r="OTZ18" s="825"/>
      <c r="OUA18" s="825"/>
      <c r="OUB18" s="825"/>
      <c r="OUC18" s="825"/>
      <c r="OUD18" s="825"/>
      <c r="OUE18" s="825"/>
      <c r="OUF18" s="825"/>
      <c r="OUG18" s="825"/>
      <c r="OUH18" s="825"/>
      <c r="OUI18" s="825"/>
      <c r="OUJ18" s="825"/>
      <c r="OUK18" s="825"/>
      <c r="OUL18" s="825"/>
      <c r="OUM18" s="825"/>
      <c r="OUN18" s="825"/>
      <c r="OUO18" s="825"/>
      <c r="OUP18" s="825"/>
      <c r="OUQ18" s="825"/>
      <c r="OUR18" s="825"/>
      <c r="OUS18" s="825"/>
      <c r="OUT18" s="825"/>
      <c r="OUU18" s="825"/>
      <c r="OUV18" s="825"/>
      <c r="OUW18" s="825"/>
      <c r="OUX18" s="825"/>
      <c r="OUY18" s="825"/>
      <c r="OUZ18" s="825"/>
      <c r="OVA18" s="825"/>
      <c r="OVB18" s="825"/>
      <c r="OVC18" s="825"/>
      <c r="OVD18" s="825"/>
      <c r="OVE18" s="825"/>
      <c r="OVF18" s="825"/>
      <c r="OVG18" s="825"/>
      <c r="OVH18" s="825"/>
      <c r="OVI18" s="825"/>
      <c r="OVJ18" s="825"/>
      <c r="OVK18" s="825"/>
      <c r="OVL18" s="825"/>
      <c r="OVM18" s="825"/>
      <c r="OVN18" s="825"/>
      <c r="OVO18" s="825"/>
      <c r="OVP18" s="825"/>
      <c r="OVQ18" s="825"/>
      <c r="OVR18" s="825"/>
      <c r="OVS18" s="825"/>
      <c r="OVT18" s="825"/>
      <c r="OVU18" s="825"/>
      <c r="OVV18" s="825"/>
      <c r="OVW18" s="825"/>
      <c r="OVX18" s="825"/>
      <c r="OVY18" s="825"/>
      <c r="OVZ18" s="825"/>
      <c r="OWA18" s="825"/>
      <c r="OWB18" s="825"/>
      <c r="OWC18" s="825"/>
      <c r="OWD18" s="825"/>
      <c r="OWE18" s="825"/>
      <c r="OWF18" s="825"/>
      <c r="OWG18" s="825"/>
      <c r="OWH18" s="825"/>
      <c r="OWI18" s="825"/>
      <c r="OWJ18" s="825"/>
      <c r="OWK18" s="825"/>
      <c r="OWL18" s="825"/>
      <c r="OWM18" s="825"/>
      <c r="OWN18" s="825"/>
      <c r="OWO18" s="825"/>
      <c r="OWP18" s="825"/>
      <c r="OWQ18" s="825"/>
      <c r="OWR18" s="825"/>
      <c r="OWS18" s="825"/>
      <c r="OWT18" s="825"/>
      <c r="OWU18" s="825"/>
      <c r="OWV18" s="825"/>
      <c r="OWW18" s="825"/>
      <c r="OWX18" s="825"/>
      <c r="OWY18" s="825"/>
      <c r="OWZ18" s="825"/>
      <c r="OXA18" s="825"/>
      <c r="OXB18" s="825"/>
      <c r="OXC18" s="825"/>
      <c r="OXD18" s="825"/>
      <c r="OXE18" s="825"/>
      <c r="OXF18" s="825"/>
      <c r="OXG18" s="825"/>
      <c r="OXH18" s="825"/>
      <c r="OXI18" s="825"/>
      <c r="OXJ18" s="825"/>
      <c r="OXK18" s="825"/>
      <c r="OXL18" s="825"/>
      <c r="OXM18" s="825"/>
      <c r="OXN18" s="825"/>
      <c r="OXO18" s="825"/>
      <c r="OXP18" s="825"/>
      <c r="OXQ18" s="825"/>
      <c r="OXR18" s="825"/>
      <c r="OXS18" s="825"/>
      <c r="OXT18" s="825"/>
      <c r="OXU18" s="825"/>
      <c r="OXV18" s="825"/>
      <c r="OXW18" s="825"/>
      <c r="OXX18" s="825"/>
      <c r="OXY18" s="825"/>
      <c r="OXZ18" s="825"/>
      <c r="OYA18" s="825"/>
      <c r="OYB18" s="825"/>
      <c r="OYC18" s="825"/>
      <c r="OYD18" s="825"/>
      <c r="OYE18" s="825"/>
      <c r="OYF18" s="825"/>
      <c r="OYG18" s="825"/>
      <c r="OYH18" s="825"/>
      <c r="OYI18" s="825"/>
      <c r="OYJ18" s="825"/>
      <c r="OYK18" s="825"/>
      <c r="OYL18" s="825"/>
      <c r="OYM18" s="825"/>
      <c r="OYN18" s="825"/>
      <c r="OYO18" s="825"/>
      <c r="OYP18" s="825"/>
      <c r="OYQ18" s="825"/>
      <c r="OYR18" s="825"/>
      <c r="OYS18" s="825"/>
      <c r="OYT18" s="825"/>
      <c r="OYU18" s="825"/>
      <c r="OYV18" s="825"/>
      <c r="OYW18" s="825"/>
      <c r="OYX18" s="825"/>
      <c r="OYY18" s="825"/>
      <c r="OYZ18" s="825"/>
      <c r="OZA18" s="825"/>
      <c r="OZB18" s="825"/>
      <c r="OZC18" s="825"/>
      <c r="OZD18" s="825"/>
      <c r="OZE18" s="825"/>
      <c r="OZF18" s="825"/>
      <c r="OZG18" s="825"/>
      <c r="OZH18" s="825"/>
      <c r="OZI18" s="825"/>
      <c r="OZJ18" s="825"/>
      <c r="OZK18" s="825"/>
      <c r="OZL18" s="825"/>
      <c r="OZM18" s="825"/>
      <c r="OZN18" s="825"/>
      <c r="OZO18" s="825"/>
      <c r="OZP18" s="825"/>
      <c r="OZQ18" s="825"/>
      <c r="OZR18" s="825"/>
      <c r="OZS18" s="825"/>
      <c r="OZT18" s="825"/>
      <c r="OZU18" s="825"/>
      <c r="OZV18" s="825"/>
      <c r="OZW18" s="825"/>
      <c r="OZX18" s="825"/>
      <c r="OZY18" s="825"/>
      <c r="OZZ18" s="825"/>
      <c r="PAA18" s="825"/>
      <c r="PAB18" s="825"/>
      <c r="PAC18" s="825"/>
      <c r="PAD18" s="825"/>
      <c r="PAE18" s="825"/>
      <c r="PAF18" s="825"/>
      <c r="PAG18" s="825"/>
      <c r="PAH18" s="825"/>
      <c r="PAI18" s="825"/>
      <c r="PAJ18" s="825"/>
      <c r="PAK18" s="825"/>
      <c r="PAL18" s="825"/>
      <c r="PAM18" s="825"/>
      <c r="PAN18" s="825"/>
      <c r="PAO18" s="825"/>
      <c r="PAP18" s="825"/>
      <c r="PAQ18" s="825"/>
      <c r="PAR18" s="825"/>
      <c r="PAS18" s="825"/>
      <c r="PAT18" s="825"/>
      <c r="PAU18" s="825"/>
      <c r="PAV18" s="825"/>
      <c r="PAW18" s="825"/>
      <c r="PAX18" s="825"/>
      <c r="PAY18" s="825"/>
      <c r="PAZ18" s="825"/>
      <c r="PBA18" s="825"/>
      <c r="PBB18" s="825"/>
      <c r="PBC18" s="825"/>
      <c r="PBD18" s="825"/>
      <c r="PBE18" s="825"/>
      <c r="PBF18" s="825"/>
      <c r="PBG18" s="825"/>
      <c r="PBH18" s="825"/>
      <c r="PBI18" s="825"/>
      <c r="PBJ18" s="825"/>
      <c r="PBK18" s="825"/>
      <c r="PBL18" s="825"/>
      <c r="PBM18" s="825"/>
      <c r="PBN18" s="825"/>
      <c r="PBO18" s="825"/>
      <c r="PBP18" s="825"/>
      <c r="PBQ18" s="825"/>
      <c r="PBR18" s="825"/>
      <c r="PBS18" s="825"/>
      <c r="PBT18" s="825"/>
      <c r="PBU18" s="825"/>
      <c r="PBV18" s="825"/>
      <c r="PBW18" s="825"/>
      <c r="PBX18" s="825"/>
      <c r="PBY18" s="825"/>
      <c r="PBZ18" s="825"/>
      <c r="PCA18" s="825"/>
      <c r="PCB18" s="825"/>
      <c r="PCC18" s="825"/>
      <c r="PCD18" s="825"/>
      <c r="PCE18" s="825"/>
      <c r="PCF18" s="825"/>
      <c r="PCG18" s="825"/>
      <c r="PCH18" s="825"/>
      <c r="PCI18" s="825"/>
      <c r="PCJ18" s="825"/>
      <c r="PCK18" s="825"/>
      <c r="PCL18" s="825"/>
      <c r="PCM18" s="825"/>
      <c r="PCN18" s="825"/>
      <c r="PCO18" s="825"/>
      <c r="PCP18" s="825"/>
      <c r="PCQ18" s="825"/>
      <c r="PCR18" s="825"/>
      <c r="PCS18" s="825"/>
      <c r="PCT18" s="825"/>
      <c r="PCU18" s="825"/>
      <c r="PCV18" s="825"/>
      <c r="PCW18" s="825"/>
      <c r="PCX18" s="825"/>
      <c r="PCY18" s="825"/>
      <c r="PCZ18" s="825"/>
      <c r="PDA18" s="825"/>
      <c r="PDB18" s="825"/>
      <c r="PDC18" s="825"/>
      <c r="PDD18" s="825"/>
      <c r="PDE18" s="825"/>
      <c r="PDF18" s="825"/>
      <c r="PDG18" s="825"/>
      <c r="PDH18" s="825"/>
      <c r="PDI18" s="825"/>
      <c r="PDJ18" s="825"/>
      <c r="PDK18" s="825"/>
      <c r="PDL18" s="825"/>
      <c r="PDM18" s="825"/>
      <c r="PDN18" s="825"/>
      <c r="PDO18" s="825"/>
      <c r="PDP18" s="825"/>
      <c r="PDQ18" s="825"/>
      <c r="PDR18" s="825"/>
      <c r="PDS18" s="825"/>
      <c r="PDT18" s="825"/>
      <c r="PDU18" s="825"/>
      <c r="PDV18" s="825"/>
      <c r="PDW18" s="825"/>
      <c r="PDX18" s="825"/>
      <c r="PDY18" s="825"/>
      <c r="PDZ18" s="825"/>
      <c r="PEA18" s="825"/>
      <c r="PEB18" s="825"/>
      <c r="PEC18" s="825"/>
      <c r="PED18" s="825"/>
      <c r="PEE18" s="825"/>
      <c r="PEF18" s="825"/>
      <c r="PEG18" s="825"/>
      <c r="PEH18" s="825"/>
      <c r="PEI18" s="825"/>
      <c r="PEJ18" s="825"/>
      <c r="PEK18" s="825"/>
      <c r="PEL18" s="825"/>
      <c r="PEM18" s="825"/>
      <c r="PEN18" s="825"/>
      <c r="PEO18" s="825"/>
      <c r="PEP18" s="825"/>
      <c r="PEQ18" s="825"/>
      <c r="PER18" s="825"/>
      <c r="PES18" s="825"/>
      <c r="PET18" s="825"/>
      <c r="PEU18" s="825"/>
      <c r="PEV18" s="825"/>
      <c r="PEW18" s="825"/>
      <c r="PEX18" s="825"/>
      <c r="PEY18" s="825"/>
      <c r="PEZ18" s="825"/>
      <c r="PFA18" s="825"/>
      <c r="PFB18" s="825"/>
      <c r="PFC18" s="825"/>
      <c r="PFD18" s="825"/>
      <c r="PFE18" s="825"/>
      <c r="PFF18" s="825"/>
      <c r="PFG18" s="825"/>
      <c r="PFH18" s="825"/>
      <c r="PFI18" s="825"/>
      <c r="PFJ18" s="825"/>
      <c r="PFK18" s="825"/>
      <c r="PFL18" s="825"/>
      <c r="PFM18" s="825"/>
      <c r="PFN18" s="825"/>
      <c r="PFO18" s="825"/>
      <c r="PFP18" s="825"/>
      <c r="PFQ18" s="825"/>
      <c r="PFR18" s="825"/>
      <c r="PFS18" s="825"/>
      <c r="PFT18" s="825"/>
      <c r="PFU18" s="825"/>
      <c r="PFV18" s="825"/>
      <c r="PFW18" s="825"/>
      <c r="PFX18" s="825"/>
      <c r="PFY18" s="825"/>
      <c r="PFZ18" s="825"/>
      <c r="PGA18" s="825"/>
      <c r="PGB18" s="825"/>
      <c r="PGC18" s="825"/>
      <c r="PGD18" s="825"/>
      <c r="PGE18" s="825"/>
      <c r="PGF18" s="825"/>
      <c r="PGG18" s="825"/>
      <c r="PGH18" s="825"/>
      <c r="PGI18" s="825"/>
      <c r="PGJ18" s="825"/>
      <c r="PGK18" s="825"/>
      <c r="PGL18" s="825"/>
      <c r="PGM18" s="825"/>
      <c r="PGN18" s="825"/>
      <c r="PGO18" s="825"/>
      <c r="PGP18" s="825"/>
      <c r="PGQ18" s="825"/>
      <c r="PGR18" s="825"/>
      <c r="PGS18" s="825"/>
      <c r="PGT18" s="825"/>
      <c r="PGU18" s="825"/>
      <c r="PGV18" s="825"/>
      <c r="PGW18" s="825"/>
      <c r="PGX18" s="825"/>
      <c r="PGY18" s="825"/>
      <c r="PGZ18" s="825"/>
      <c r="PHA18" s="825"/>
      <c r="PHB18" s="825"/>
      <c r="PHC18" s="825"/>
      <c r="PHD18" s="825"/>
      <c r="PHE18" s="825"/>
      <c r="PHF18" s="825"/>
      <c r="PHG18" s="825"/>
      <c r="PHH18" s="825"/>
      <c r="PHI18" s="825"/>
      <c r="PHJ18" s="825"/>
      <c r="PHK18" s="825"/>
      <c r="PHL18" s="825"/>
      <c r="PHM18" s="825"/>
      <c r="PHN18" s="825"/>
      <c r="PHO18" s="825"/>
      <c r="PHP18" s="825"/>
      <c r="PHQ18" s="825"/>
      <c r="PHR18" s="825"/>
      <c r="PHS18" s="825"/>
      <c r="PHT18" s="825"/>
      <c r="PHU18" s="825"/>
      <c r="PHV18" s="825"/>
      <c r="PHW18" s="825"/>
      <c r="PHX18" s="825"/>
      <c r="PHY18" s="825"/>
      <c r="PHZ18" s="825"/>
      <c r="PIA18" s="825"/>
      <c r="PIB18" s="825"/>
      <c r="PIC18" s="825"/>
      <c r="PID18" s="825"/>
      <c r="PIE18" s="825"/>
      <c r="PIF18" s="825"/>
      <c r="PIG18" s="825"/>
      <c r="PIH18" s="825"/>
      <c r="PII18" s="825"/>
      <c r="PIJ18" s="825"/>
      <c r="PIK18" s="825"/>
      <c r="PIL18" s="825"/>
      <c r="PIM18" s="825"/>
      <c r="PIN18" s="825"/>
      <c r="PIO18" s="825"/>
      <c r="PIP18" s="825"/>
      <c r="PIQ18" s="825"/>
      <c r="PIR18" s="825"/>
      <c r="PIS18" s="825"/>
      <c r="PIT18" s="825"/>
      <c r="PIU18" s="825"/>
      <c r="PIV18" s="825"/>
      <c r="PIW18" s="825"/>
      <c r="PIX18" s="825"/>
      <c r="PIY18" s="825"/>
      <c r="PIZ18" s="825"/>
      <c r="PJA18" s="825"/>
      <c r="PJB18" s="825"/>
      <c r="PJC18" s="825"/>
      <c r="PJD18" s="825"/>
      <c r="PJE18" s="825"/>
      <c r="PJF18" s="825"/>
      <c r="PJG18" s="825"/>
      <c r="PJH18" s="825"/>
      <c r="PJI18" s="825"/>
      <c r="PJJ18" s="825"/>
      <c r="PJK18" s="825"/>
      <c r="PJL18" s="825"/>
      <c r="PJM18" s="825"/>
      <c r="PJN18" s="825"/>
      <c r="PJO18" s="825"/>
      <c r="PJP18" s="825"/>
      <c r="PJQ18" s="825"/>
      <c r="PJR18" s="825"/>
      <c r="PJS18" s="825"/>
      <c r="PJT18" s="825"/>
      <c r="PJU18" s="825"/>
      <c r="PJV18" s="825"/>
      <c r="PJW18" s="825"/>
      <c r="PJX18" s="825"/>
      <c r="PJY18" s="825"/>
      <c r="PJZ18" s="825"/>
      <c r="PKA18" s="825"/>
      <c r="PKB18" s="825"/>
      <c r="PKC18" s="825"/>
      <c r="PKD18" s="825"/>
      <c r="PKE18" s="825"/>
      <c r="PKF18" s="825"/>
      <c r="PKG18" s="825"/>
      <c r="PKH18" s="825"/>
      <c r="PKI18" s="825"/>
      <c r="PKJ18" s="825"/>
      <c r="PKK18" s="825"/>
      <c r="PKL18" s="825"/>
      <c r="PKM18" s="825"/>
      <c r="PKN18" s="825"/>
      <c r="PKO18" s="825"/>
      <c r="PKP18" s="825"/>
      <c r="PKQ18" s="825"/>
      <c r="PKR18" s="825"/>
      <c r="PKS18" s="825"/>
      <c r="PKT18" s="825"/>
      <c r="PKU18" s="825"/>
      <c r="PKV18" s="825"/>
      <c r="PKW18" s="825"/>
      <c r="PKX18" s="825"/>
      <c r="PKY18" s="825"/>
      <c r="PKZ18" s="825"/>
      <c r="PLA18" s="825"/>
      <c r="PLB18" s="825"/>
      <c r="PLC18" s="825"/>
      <c r="PLD18" s="825"/>
      <c r="PLE18" s="825"/>
      <c r="PLF18" s="825"/>
      <c r="PLG18" s="825"/>
      <c r="PLH18" s="825"/>
      <c r="PLI18" s="825"/>
      <c r="PLJ18" s="825"/>
      <c r="PLK18" s="825"/>
      <c r="PLL18" s="825"/>
      <c r="PLM18" s="825"/>
      <c r="PLN18" s="825"/>
      <c r="PLO18" s="825"/>
      <c r="PLP18" s="825"/>
      <c r="PLQ18" s="825"/>
      <c r="PLR18" s="825"/>
      <c r="PLS18" s="825"/>
      <c r="PLT18" s="825"/>
      <c r="PLU18" s="825"/>
      <c r="PLV18" s="825"/>
      <c r="PLW18" s="825"/>
      <c r="PLX18" s="825"/>
      <c r="PLY18" s="825"/>
      <c r="PLZ18" s="825"/>
      <c r="PMA18" s="825"/>
      <c r="PMB18" s="825"/>
      <c r="PMC18" s="825"/>
      <c r="PMD18" s="825"/>
      <c r="PME18" s="825"/>
      <c r="PMF18" s="825"/>
      <c r="PMG18" s="825"/>
      <c r="PMH18" s="825"/>
      <c r="PMI18" s="825"/>
      <c r="PMJ18" s="825"/>
      <c r="PMK18" s="825"/>
      <c r="PML18" s="825"/>
      <c r="PMM18" s="825"/>
      <c r="PMN18" s="825"/>
      <c r="PMO18" s="825"/>
      <c r="PMP18" s="825"/>
      <c r="PMQ18" s="825"/>
      <c r="PMR18" s="825"/>
      <c r="PMS18" s="825"/>
      <c r="PMT18" s="825"/>
      <c r="PMU18" s="825"/>
      <c r="PMV18" s="825"/>
      <c r="PMW18" s="825"/>
      <c r="PMX18" s="825"/>
      <c r="PMY18" s="825"/>
      <c r="PMZ18" s="825"/>
      <c r="PNA18" s="825"/>
      <c r="PNB18" s="825"/>
      <c r="PNC18" s="825"/>
      <c r="PND18" s="825"/>
      <c r="PNE18" s="825"/>
      <c r="PNF18" s="825"/>
      <c r="PNG18" s="825"/>
      <c r="PNH18" s="825"/>
      <c r="PNI18" s="825"/>
      <c r="PNJ18" s="825"/>
      <c r="PNK18" s="825"/>
      <c r="PNL18" s="825"/>
      <c r="PNM18" s="825"/>
      <c r="PNN18" s="825"/>
      <c r="PNO18" s="825"/>
      <c r="PNP18" s="825"/>
      <c r="PNQ18" s="825"/>
      <c r="PNR18" s="825"/>
      <c r="PNS18" s="825"/>
      <c r="PNT18" s="825"/>
      <c r="PNU18" s="825"/>
      <c r="PNV18" s="825"/>
      <c r="PNW18" s="825"/>
      <c r="PNX18" s="825"/>
      <c r="PNY18" s="825"/>
      <c r="PNZ18" s="825"/>
      <c r="POA18" s="825"/>
      <c r="POB18" s="825"/>
      <c r="POC18" s="825"/>
      <c r="POD18" s="825"/>
      <c r="POE18" s="825"/>
      <c r="POF18" s="825"/>
      <c r="POG18" s="825"/>
      <c r="POH18" s="825"/>
      <c r="POI18" s="825"/>
      <c r="POJ18" s="825"/>
      <c r="POK18" s="825"/>
      <c r="POL18" s="825"/>
      <c r="POM18" s="825"/>
      <c r="PON18" s="825"/>
      <c r="POO18" s="825"/>
      <c r="POP18" s="825"/>
      <c r="POQ18" s="825"/>
      <c r="POR18" s="825"/>
      <c r="POS18" s="825"/>
      <c r="POT18" s="825"/>
      <c r="POU18" s="825"/>
      <c r="POV18" s="825"/>
      <c r="POW18" s="825"/>
      <c r="POX18" s="825"/>
      <c r="POY18" s="825"/>
      <c r="POZ18" s="825"/>
      <c r="PPA18" s="825"/>
      <c r="PPB18" s="825"/>
      <c r="PPC18" s="825"/>
      <c r="PPD18" s="825"/>
      <c r="PPE18" s="825"/>
      <c r="PPF18" s="825"/>
      <c r="PPG18" s="825"/>
      <c r="PPH18" s="825"/>
      <c r="PPI18" s="825"/>
      <c r="PPJ18" s="825"/>
      <c r="PPK18" s="825"/>
      <c r="PPL18" s="825"/>
      <c r="PPM18" s="825"/>
      <c r="PPN18" s="825"/>
      <c r="PPO18" s="825"/>
      <c r="PPP18" s="825"/>
      <c r="PPQ18" s="825"/>
      <c r="PPR18" s="825"/>
      <c r="PPS18" s="825"/>
      <c r="PPT18" s="825"/>
      <c r="PPU18" s="825"/>
      <c r="PPV18" s="825"/>
      <c r="PPW18" s="825"/>
      <c r="PPX18" s="825"/>
      <c r="PPY18" s="825"/>
      <c r="PPZ18" s="825"/>
      <c r="PQA18" s="825"/>
      <c r="PQB18" s="825"/>
      <c r="PQC18" s="825"/>
      <c r="PQD18" s="825"/>
      <c r="PQE18" s="825"/>
      <c r="PQF18" s="825"/>
      <c r="PQG18" s="825"/>
      <c r="PQH18" s="825"/>
      <c r="PQI18" s="825"/>
      <c r="PQJ18" s="825"/>
      <c r="PQK18" s="825"/>
      <c r="PQL18" s="825"/>
      <c r="PQM18" s="825"/>
      <c r="PQN18" s="825"/>
      <c r="PQO18" s="825"/>
      <c r="PQP18" s="825"/>
      <c r="PQQ18" s="825"/>
      <c r="PQR18" s="825"/>
      <c r="PQS18" s="825"/>
      <c r="PQT18" s="825"/>
      <c r="PQU18" s="825"/>
      <c r="PQV18" s="825"/>
      <c r="PQW18" s="825"/>
      <c r="PQX18" s="825"/>
      <c r="PQY18" s="825"/>
      <c r="PQZ18" s="825"/>
      <c r="PRA18" s="825"/>
      <c r="PRB18" s="825"/>
      <c r="PRC18" s="825"/>
      <c r="PRD18" s="825"/>
      <c r="PRE18" s="825"/>
      <c r="PRF18" s="825"/>
      <c r="PRG18" s="825"/>
      <c r="PRH18" s="825"/>
      <c r="PRI18" s="825"/>
      <c r="PRJ18" s="825"/>
      <c r="PRK18" s="825"/>
      <c r="PRL18" s="825"/>
      <c r="PRM18" s="825"/>
      <c r="PRN18" s="825"/>
      <c r="PRO18" s="825"/>
      <c r="PRP18" s="825"/>
      <c r="PRQ18" s="825"/>
      <c r="PRR18" s="825"/>
      <c r="PRS18" s="825"/>
      <c r="PRT18" s="825"/>
      <c r="PRU18" s="825"/>
      <c r="PRV18" s="825"/>
      <c r="PRW18" s="825"/>
      <c r="PRX18" s="825"/>
      <c r="PRY18" s="825"/>
      <c r="PRZ18" s="825"/>
      <c r="PSA18" s="825"/>
      <c r="PSB18" s="825"/>
      <c r="PSC18" s="825"/>
      <c r="PSD18" s="825"/>
      <c r="PSE18" s="825"/>
      <c r="PSF18" s="825"/>
      <c r="PSG18" s="825"/>
      <c r="PSH18" s="825"/>
      <c r="PSI18" s="825"/>
      <c r="PSJ18" s="825"/>
      <c r="PSK18" s="825"/>
      <c r="PSL18" s="825"/>
      <c r="PSM18" s="825"/>
      <c r="PSN18" s="825"/>
      <c r="PSO18" s="825"/>
      <c r="PSP18" s="825"/>
      <c r="PSQ18" s="825"/>
      <c r="PSR18" s="825"/>
      <c r="PSS18" s="825"/>
      <c r="PST18" s="825"/>
      <c r="PSU18" s="825"/>
      <c r="PSV18" s="825"/>
      <c r="PSW18" s="825"/>
      <c r="PSX18" s="825"/>
      <c r="PSY18" s="825"/>
      <c r="PSZ18" s="825"/>
      <c r="PTA18" s="825"/>
      <c r="PTB18" s="825"/>
      <c r="PTC18" s="825"/>
      <c r="PTD18" s="825"/>
      <c r="PTE18" s="825"/>
      <c r="PTF18" s="825"/>
      <c r="PTG18" s="825"/>
      <c r="PTH18" s="825"/>
      <c r="PTI18" s="825"/>
      <c r="PTJ18" s="825"/>
      <c r="PTK18" s="825"/>
      <c r="PTL18" s="825"/>
      <c r="PTM18" s="825"/>
      <c r="PTN18" s="825"/>
      <c r="PTO18" s="825"/>
      <c r="PTP18" s="825"/>
      <c r="PTQ18" s="825"/>
      <c r="PTR18" s="825"/>
      <c r="PTS18" s="825"/>
      <c r="PTT18" s="825"/>
      <c r="PTU18" s="825"/>
      <c r="PTV18" s="825"/>
      <c r="PTW18" s="825"/>
      <c r="PTX18" s="825"/>
      <c r="PTY18" s="825"/>
      <c r="PTZ18" s="825"/>
      <c r="PUA18" s="825"/>
      <c r="PUB18" s="825"/>
      <c r="PUC18" s="825"/>
      <c r="PUD18" s="825"/>
      <c r="PUE18" s="825"/>
      <c r="PUF18" s="825"/>
      <c r="PUG18" s="825"/>
      <c r="PUH18" s="825"/>
      <c r="PUI18" s="825"/>
      <c r="PUJ18" s="825"/>
      <c r="PUK18" s="825"/>
      <c r="PUL18" s="825"/>
      <c r="PUM18" s="825"/>
      <c r="PUN18" s="825"/>
      <c r="PUO18" s="825"/>
      <c r="PUP18" s="825"/>
      <c r="PUQ18" s="825"/>
      <c r="PUR18" s="825"/>
      <c r="PUS18" s="825"/>
      <c r="PUT18" s="825"/>
      <c r="PUU18" s="825"/>
      <c r="PUV18" s="825"/>
      <c r="PUW18" s="825"/>
      <c r="PUX18" s="825"/>
      <c r="PUY18" s="825"/>
      <c r="PUZ18" s="825"/>
      <c r="PVA18" s="825"/>
      <c r="PVB18" s="825"/>
      <c r="PVC18" s="825"/>
      <c r="PVD18" s="825"/>
      <c r="PVE18" s="825"/>
      <c r="PVF18" s="825"/>
      <c r="PVG18" s="825"/>
      <c r="PVH18" s="825"/>
      <c r="PVI18" s="825"/>
      <c r="PVJ18" s="825"/>
      <c r="PVK18" s="825"/>
      <c r="PVL18" s="825"/>
      <c r="PVM18" s="825"/>
      <c r="PVN18" s="825"/>
      <c r="PVO18" s="825"/>
      <c r="PVP18" s="825"/>
      <c r="PVQ18" s="825"/>
      <c r="PVR18" s="825"/>
      <c r="PVS18" s="825"/>
      <c r="PVT18" s="825"/>
      <c r="PVU18" s="825"/>
      <c r="PVV18" s="825"/>
      <c r="PVW18" s="825"/>
      <c r="PVX18" s="825"/>
      <c r="PVY18" s="825"/>
      <c r="PVZ18" s="825"/>
      <c r="PWA18" s="825"/>
      <c r="PWB18" s="825"/>
      <c r="PWC18" s="825"/>
      <c r="PWD18" s="825"/>
      <c r="PWE18" s="825"/>
      <c r="PWF18" s="825"/>
      <c r="PWG18" s="825"/>
      <c r="PWH18" s="825"/>
      <c r="PWI18" s="825"/>
      <c r="PWJ18" s="825"/>
      <c r="PWK18" s="825"/>
      <c r="PWL18" s="825"/>
      <c r="PWM18" s="825"/>
      <c r="PWN18" s="825"/>
      <c r="PWO18" s="825"/>
      <c r="PWP18" s="825"/>
      <c r="PWQ18" s="825"/>
      <c r="PWR18" s="825"/>
      <c r="PWS18" s="825"/>
      <c r="PWT18" s="825"/>
      <c r="PWU18" s="825"/>
      <c r="PWV18" s="825"/>
      <c r="PWW18" s="825"/>
      <c r="PWX18" s="825"/>
      <c r="PWY18" s="825"/>
      <c r="PWZ18" s="825"/>
      <c r="PXA18" s="825"/>
      <c r="PXB18" s="825"/>
      <c r="PXC18" s="825"/>
      <c r="PXD18" s="825"/>
      <c r="PXE18" s="825"/>
      <c r="PXF18" s="825"/>
      <c r="PXG18" s="825"/>
      <c r="PXH18" s="825"/>
      <c r="PXI18" s="825"/>
      <c r="PXJ18" s="825"/>
      <c r="PXK18" s="825"/>
      <c r="PXL18" s="825"/>
      <c r="PXM18" s="825"/>
      <c r="PXN18" s="825"/>
      <c r="PXO18" s="825"/>
      <c r="PXP18" s="825"/>
      <c r="PXQ18" s="825"/>
      <c r="PXR18" s="825"/>
      <c r="PXS18" s="825"/>
      <c r="PXT18" s="825"/>
      <c r="PXU18" s="825"/>
      <c r="PXV18" s="825"/>
      <c r="PXW18" s="825"/>
      <c r="PXX18" s="825"/>
      <c r="PXY18" s="825"/>
      <c r="PXZ18" s="825"/>
      <c r="PYA18" s="825"/>
      <c r="PYB18" s="825"/>
      <c r="PYC18" s="825"/>
      <c r="PYD18" s="825"/>
      <c r="PYE18" s="825"/>
      <c r="PYF18" s="825"/>
      <c r="PYG18" s="825"/>
      <c r="PYH18" s="825"/>
      <c r="PYI18" s="825"/>
      <c r="PYJ18" s="825"/>
      <c r="PYK18" s="825"/>
      <c r="PYL18" s="825"/>
      <c r="PYM18" s="825"/>
      <c r="PYN18" s="825"/>
      <c r="PYO18" s="825"/>
      <c r="PYP18" s="825"/>
      <c r="PYQ18" s="825"/>
      <c r="PYR18" s="825"/>
      <c r="PYS18" s="825"/>
      <c r="PYT18" s="825"/>
      <c r="PYU18" s="825"/>
      <c r="PYV18" s="825"/>
      <c r="PYW18" s="825"/>
      <c r="PYX18" s="825"/>
      <c r="PYY18" s="825"/>
      <c r="PYZ18" s="825"/>
      <c r="PZA18" s="825"/>
      <c r="PZB18" s="825"/>
      <c r="PZC18" s="825"/>
      <c r="PZD18" s="825"/>
      <c r="PZE18" s="825"/>
      <c r="PZF18" s="825"/>
      <c r="PZG18" s="825"/>
      <c r="PZH18" s="825"/>
      <c r="PZI18" s="825"/>
      <c r="PZJ18" s="825"/>
      <c r="PZK18" s="825"/>
      <c r="PZL18" s="825"/>
      <c r="PZM18" s="825"/>
      <c r="PZN18" s="825"/>
      <c r="PZO18" s="825"/>
      <c r="PZP18" s="825"/>
      <c r="PZQ18" s="825"/>
      <c r="PZR18" s="825"/>
      <c r="PZS18" s="825"/>
      <c r="PZT18" s="825"/>
      <c r="PZU18" s="825"/>
      <c r="PZV18" s="825"/>
      <c r="PZW18" s="825"/>
      <c r="PZX18" s="825"/>
      <c r="PZY18" s="825"/>
      <c r="PZZ18" s="825"/>
      <c r="QAA18" s="825"/>
      <c r="QAB18" s="825"/>
      <c r="QAC18" s="825"/>
      <c r="QAD18" s="825"/>
      <c r="QAE18" s="825"/>
      <c r="QAF18" s="825"/>
      <c r="QAG18" s="825"/>
      <c r="QAH18" s="825"/>
      <c r="QAI18" s="825"/>
      <c r="QAJ18" s="825"/>
      <c r="QAK18" s="825"/>
      <c r="QAL18" s="825"/>
      <c r="QAM18" s="825"/>
      <c r="QAN18" s="825"/>
      <c r="QAO18" s="825"/>
      <c r="QAP18" s="825"/>
      <c r="QAQ18" s="825"/>
      <c r="QAR18" s="825"/>
      <c r="QAS18" s="825"/>
      <c r="QAT18" s="825"/>
      <c r="QAU18" s="825"/>
      <c r="QAV18" s="825"/>
      <c r="QAW18" s="825"/>
      <c r="QAX18" s="825"/>
      <c r="QAY18" s="825"/>
      <c r="QAZ18" s="825"/>
      <c r="QBA18" s="825"/>
      <c r="QBB18" s="825"/>
      <c r="QBC18" s="825"/>
      <c r="QBD18" s="825"/>
      <c r="QBE18" s="825"/>
      <c r="QBF18" s="825"/>
      <c r="QBG18" s="825"/>
      <c r="QBH18" s="825"/>
      <c r="QBI18" s="825"/>
      <c r="QBJ18" s="825"/>
      <c r="QBK18" s="825"/>
      <c r="QBL18" s="825"/>
      <c r="QBM18" s="825"/>
      <c r="QBN18" s="825"/>
      <c r="QBO18" s="825"/>
      <c r="QBP18" s="825"/>
      <c r="QBQ18" s="825"/>
      <c r="QBR18" s="825"/>
      <c r="QBS18" s="825"/>
      <c r="QBT18" s="825"/>
      <c r="QBU18" s="825"/>
      <c r="QBV18" s="825"/>
      <c r="QBW18" s="825"/>
      <c r="QBX18" s="825"/>
      <c r="QBY18" s="825"/>
      <c r="QBZ18" s="825"/>
      <c r="QCA18" s="825"/>
      <c r="QCB18" s="825"/>
      <c r="QCC18" s="825"/>
      <c r="QCD18" s="825"/>
      <c r="QCE18" s="825"/>
      <c r="QCF18" s="825"/>
      <c r="QCG18" s="825"/>
      <c r="QCH18" s="825"/>
      <c r="QCI18" s="825"/>
      <c r="QCJ18" s="825"/>
      <c r="QCK18" s="825"/>
      <c r="QCL18" s="825"/>
      <c r="QCM18" s="825"/>
      <c r="QCN18" s="825"/>
      <c r="QCO18" s="825"/>
      <c r="QCP18" s="825"/>
      <c r="QCQ18" s="825"/>
      <c r="QCR18" s="825"/>
      <c r="QCS18" s="825"/>
      <c r="QCT18" s="825"/>
      <c r="QCU18" s="825"/>
      <c r="QCV18" s="825"/>
      <c r="QCW18" s="825"/>
      <c r="QCX18" s="825"/>
      <c r="QCY18" s="825"/>
      <c r="QCZ18" s="825"/>
      <c r="QDA18" s="825"/>
      <c r="QDB18" s="825"/>
      <c r="QDC18" s="825"/>
      <c r="QDD18" s="825"/>
      <c r="QDE18" s="825"/>
      <c r="QDF18" s="825"/>
      <c r="QDG18" s="825"/>
      <c r="QDH18" s="825"/>
      <c r="QDI18" s="825"/>
      <c r="QDJ18" s="825"/>
      <c r="QDK18" s="825"/>
      <c r="QDL18" s="825"/>
      <c r="QDM18" s="825"/>
      <c r="QDN18" s="825"/>
      <c r="QDO18" s="825"/>
      <c r="QDP18" s="825"/>
      <c r="QDQ18" s="825"/>
      <c r="QDR18" s="825"/>
      <c r="QDS18" s="825"/>
      <c r="QDT18" s="825"/>
      <c r="QDU18" s="825"/>
      <c r="QDV18" s="825"/>
      <c r="QDW18" s="825"/>
      <c r="QDX18" s="825"/>
      <c r="QDY18" s="825"/>
      <c r="QDZ18" s="825"/>
      <c r="QEA18" s="825"/>
      <c r="QEB18" s="825"/>
      <c r="QEC18" s="825"/>
      <c r="QED18" s="825"/>
      <c r="QEE18" s="825"/>
      <c r="QEF18" s="825"/>
      <c r="QEG18" s="825"/>
      <c r="QEH18" s="825"/>
      <c r="QEI18" s="825"/>
      <c r="QEJ18" s="825"/>
      <c r="QEK18" s="825"/>
      <c r="QEL18" s="825"/>
      <c r="QEM18" s="825"/>
      <c r="QEN18" s="825"/>
      <c r="QEO18" s="825"/>
      <c r="QEP18" s="825"/>
      <c r="QEQ18" s="825"/>
      <c r="QER18" s="825"/>
      <c r="QES18" s="825"/>
      <c r="QET18" s="825"/>
      <c r="QEU18" s="825"/>
      <c r="QEV18" s="825"/>
      <c r="QEW18" s="825"/>
      <c r="QEX18" s="825"/>
      <c r="QEY18" s="825"/>
      <c r="QEZ18" s="825"/>
      <c r="QFA18" s="825"/>
      <c r="QFB18" s="825"/>
      <c r="QFC18" s="825"/>
      <c r="QFD18" s="825"/>
      <c r="QFE18" s="825"/>
      <c r="QFF18" s="825"/>
      <c r="QFG18" s="825"/>
      <c r="QFH18" s="825"/>
      <c r="QFI18" s="825"/>
      <c r="QFJ18" s="825"/>
      <c r="QFK18" s="825"/>
      <c r="QFL18" s="825"/>
      <c r="QFM18" s="825"/>
      <c r="QFN18" s="825"/>
      <c r="QFO18" s="825"/>
      <c r="QFP18" s="825"/>
      <c r="QFQ18" s="825"/>
      <c r="QFR18" s="825"/>
      <c r="QFS18" s="825"/>
      <c r="QFT18" s="825"/>
      <c r="QFU18" s="825"/>
      <c r="QFV18" s="825"/>
      <c r="QFW18" s="825"/>
      <c r="QFX18" s="825"/>
      <c r="QFY18" s="825"/>
      <c r="QFZ18" s="825"/>
      <c r="QGA18" s="825"/>
      <c r="QGB18" s="825"/>
      <c r="QGC18" s="825"/>
      <c r="QGD18" s="825"/>
      <c r="QGE18" s="825"/>
      <c r="QGF18" s="825"/>
      <c r="QGG18" s="825"/>
      <c r="QGH18" s="825"/>
      <c r="QGI18" s="825"/>
      <c r="QGJ18" s="825"/>
      <c r="QGK18" s="825"/>
      <c r="QGL18" s="825"/>
      <c r="QGM18" s="825"/>
      <c r="QGN18" s="825"/>
      <c r="QGO18" s="825"/>
      <c r="QGP18" s="825"/>
      <c r="QGQ18" s="825"/>
      <c r="QGR18" s="825"/>
      <c r="QGS18" s="825"/>
      <c r="QGT18" s="825"/>
      <c r="QGU18" s="825"/>
      <c r="QGV18" s="825"/>
      <c r="QGW18" s="825"/>
      <c r="QGX18" s="825"/>
      <c r="QGY18" s="825"/>
      <c r="QGZ18" s="825"/>
      <c r="QHA18" s="825"/>
      <c r="QHB18" s="825"/>
      <c r="QHC18" s="825"/>
      <c r="QHD18" s="825"/>
      <c r="QHE18" s="825"/>
      <c r="QHF18" s="825"/>
      <c r="QHG18" s="825"/>
      <c r="QHH18" s="825"/>
      <c r="QHI18" s="825"/>
      <c r="QHJ18" s="825"/>
      <c r="QHK18" s="825"/>
      <c r="QHL18" s="825"/>
      <c r="QHM18" s="825"/>
      <c r="QHN18" s="825"/>
      <c r="QHO18" s="825"/>
      <c r="QHP18" s="825"/>
      <c r="QHQ18" s="825"/>
      <c r="QHR18" s="825"/>
      <c r="QHS18" s="825"/>
      <c r="QHT18" s="825"/>
      <c r="QHU18" s="825"/>
      <c r="QHV18" s="825"/>
      <c r="QHW18" s="825"/>
      <c r="QHX18" s="825"/>
      <c r="QHY18" s="825"/>
      <c r="QHZ18" s="825"/>
      <c r="QIA18" s="825"/>
      <c r="QIB18" s="825"/>
      <c r="QIC18" s="825"/>
      <c r="QID18" s="825"/>
      <c r="QIE18" s="825"/>
      <c r="QIF18" s="825"/>
      <c r="QIG18" s="825"/>
      <c r="QIH18" s="825"/>
      <c r="QII18" s="825"/>
      <c r="QIJ18" s="825"/>
      <c r="QIK18" s="825"/>
      <c r="QIL18" s="825"/>
      <c r="QIM18" s="825"/>
      <c r="QIN18" s="825"/>
      <c r="QIO18" s="825"/>
      <c r="QIP18" s="825"/>
      <c r="QIQ18" s="825"/>
      <c r="QIR18" s="825"/>
      <c r="QIS18" s="825"/>
      <c r="QIT18" s="825"/>
      <c r="QIU18" s="825"/>
      <c r="QIV18" s="825"/>
      <c r="QIW18" s="825"/>
      <c r="QIX18" s="825"/>
      <c r="QIY18" s="825"/>
      <c r="QIZ18" s="825"/>
      <c r="QJA18" s="825"/>
      <c r="QJB18" s="825"/>
      <c r="QJC18" s="825"/>
      <c r="QJD18" s="825"/>
      <c r="QJE18" s="825"/>
      <c r="QJF18" s="825"/>
      <c r="QJG18" s="825"/>
      <c r="QJH18" s="825"/>
      <c r="QJI18" s="825"/>
      <c r="QJJ18" s="825"/>
      <c r="QJK18" s="825"/>
      <c r="QJL18" s="825"/>
      <c r="QJM18" s="825"/>
      <c r="QJN18" s="825"/>
      <c r="QJO18" s="825"/>
      <c r="QJP18" s="825"/>
      <c r="QJQ18" s="825"/>
      <c r="QJR18" s="825"/>
      <c r="QJS18" s="825"/>
      <c r="QJT18" s="825"/>
      <c r="QJU18" s="825"/>
      <c r="QJV18" s="825"/>
      <c r="QJW18" s="825"/>
      <c r="QJX18" s="825"/>
      <c r="QJY18" s="825"/>
      <c r="QJZ18" s="825"/>
      <c r="QKA18" s="825"/>
      <c r="QKB18" s="825"/>
      <c r="QKC18" s="825"/>
      <c r="QKD18" s="825"/>
      <c r="QKE18" s="825"/>
      <c r="QKF18" s="825"/>
      <c r="QKG18" s="825"/>
      <c r="QKH18" s="825"/>
      <c r="QKI18" s="825"/>
      <c r="QKJ18" s="825"/>
      <c r="QKK18" s="825"/>
      <c r="QKL18" s="825"/>
      <c r="QKM18" s="825"/>
      <c r="QKN18" s="825"/>
      <c r="QKO18" s="825"/>
      <c r="QKP18" s="825"/>
      <c r="QKQ18" s="825"/>
      <c r="QKR18" s="825"/>
      <c r="QKS18" s="825"/>
      <c r="QKT18" s="825"/>
      <c r="QKU18" s="825"/>
      <c r="QKV18" s="825"/>
      <c r="QKW18" s="825"/>
      <c r="QKX18" s="825"/>
      <c r="QKY18" s="825"/>
      <c r="QKZ18" s="825"/>
      <c r="QLA18" s="825"/>
      <c r="QLB18" s="825"/>
      <c r="QLC18" s="825"/>
      <c r="QLD18" s="825"/>
      <c r="QLE18" s="825"/>
      <c r="QLF18" s="825"/>
      <c r="QLG18" s="825"/>
      <c r="QLH18" s="825"/>
      <c r="QLI18" s="825"/>
      <c r="QLJ18" s="825"/>
      <c r="QLK18" s="825"/>
      <c r="QLL18" s="825"/>
      <c r="QLM18" s="825"/>
      <c r="QLN18" s="825"/>
      <c r="QLO18" s="825"/>
      <c r="QLP18" s="825"/>
      <c r="QLQ18" s="825"/>
      <c r="QLR18" s="825"/>
      <c r="QLS18" s="825"/>
      <c r="QLT18" s="825"/>
      <c r="QLU18" s="825"/>
      <c r="QLV18" s="825"/>
      <c r="QLW18" s="825"/>
      <c r="QLX18" s="825"/>
      <c r="QLY18" s="825"/>
      <c r="QLZ18" s="825"/>
      <c r="QMA18" s="825"/>
      <c r="QMB18" s="825"/>
      <c r="QMC18" s="825"/>
      <c r="QMD18" s="825"/>
      <c r="QME18" s="825"/>
      <c r="QMF18" s="825"/>
      <c r="QMG18" s="825"/>
      <c r="QMH18" s="825"/>
      <c r="QMI18" s="825"/>
      <c r="QMJ18" s="825"/>
      <c r="QMK18" s="825"/>
      <c r="QML18" s="825"/>
      <c r="QMM18" s="825"/>
      <c r="QMN18" s="825"/>
      <c r="QMO18" s="825"/>
      <c r="QMP18" s="825"/>
      <c r="QMQ18" s="825"/>
      <c r="QMR18" s="825"/>
      <c r="QMS18" s="825"/>
      <c r="QMT18" s="825"/>
      <c r="QMU18" s="825"/>
      <c r="QMV18" s="825"/>
      <c r="QMW18" s="825"/>
      <c r="QMX18" s="825"/>
      <c r="QMY18" s="825"/>
      <c r="QMZ18" s="825"/>
      <c r="QNA18" s="825"/>
      <c r="QNB18" s="825"/>
      <c r="QNC18" s="825"/>
      <c r="QND18" s="825"/>
      <c r="QNE18" s="825"/>
      <c r="QNF18" s="825"/>
      <c r="QNG18" s="825"/>
      <c r="QNH18" s="825"/>
      <c r="QNI18" s="825"/>
      <c r="QNJ18" s="825"/>
      <c r="QNK18" s="825"/>
      <c r="QNL18" s="825"/>
      <c r="QNM18" s="825"/>
      <c r="QNN18" s="825"/>
      <c r="QNO18" s="825"/>
      <c r="QNP18" s="825"/>
      <c r="QNQ18" s="825"/>
      <c r="QNR18" s="825"/>
      <c r="QNS18" s="825"/>
      <c r="QNT18" s="825"/>
      <c r="QNU18" s="825"/>
      <c r="QNV18" s="825"/>
      <c r="QNW18" s="825"/>
      <c r="QNX18" s="825"/>
      <c r="QNY18" s="825"/>
      <c r="QNZ18" s="825"/>
      <c r="QOA18" s="825"/>
      <c r="QOB18" s="825"/>
      <c r="QOC18" s="825"/>
      <c r="QOD18" s="825"/>
      <c r="QOE18" s="825"/>
      <c r="QOF18" s="825"/>
      <c r="QOG18" s="825"/>
      <c r="QOH18" s="825"/>
      <c r="QOI18" s="825"/>
      <c r="QOJ18" s="825"/>
      <c r="QOK18" s="825"/>
      <c r="QOL18" s="825"/>
      <c r="QOM18" s="825"/>
      <c r="QON18" s="825"/>
      <c r="QOO18" s="825"/>
      <c r="QOP18" s="825"/>
      <c r="QOQ18" s="825"/>
      <c r="QOR18" s="825"/>
      <c r="QOS18" s="825"/>
      <c r="QOT18" s="825"/>
      <c r="QOU18" s="825"/>
      <c r="QOV18" s="825"/>
      <c r="QOW18" s="825"/>
      <c r="QOX18" s="825"/>
      <c r="QOY18" s="825"/>
      <c r="QOZ18" s="825"/>
      <c r="QPA18" s="825"/>
      <c r="QPB18" s="825"/>
      <c r="QPC18" s="825"/>
      <c r="QPD18" s="825"/>
      <c r="QPE18" s="825"/>
      <c r="QPF18" s="825"/>
      <c r="QPG18" s="825"/>
      <c r="QPH18" s="825"/>
      <c r="QPI18" s="825"/>
      <c r="QPJ18" s="825"/>
      <c r="QPK18" s="825"/>
      <c r="QPL18" s="825"/>
      <c r="QPM18" s="825"/>
      <c r="QPN18" s="825"/>
      <c r="QPO18" s="825"/>
      <c r="QPP18" s="825"/>
      <c r="QPQ18" s="825"/>
      <c r="QPR18" s="825"/>
      <c r="QPS18" s="825"/>
      <c r="QPT18" s="825"/>
      <c r="QPU18" s="825"/>
      <c r="QPV18" s="825"/>
      <c r="QPW18" s="825"/>
      <c r="QPX18" s="825"/>
      <c r="QPY18" s="825"/>
      <c r="QPZ18" s="825"/>
      <c r="QQA18" s="825"/>
      <c r="QQB18" s="825"/>
      <c r="QQC18" s="825"/>
      <c r="QQD18" s="825"/>
      <c r="QQE18" s="825"/>
      <c r="QQF18" s="825"/>
      <c r="QQG18" s="825"/>
      <c r="QQH18" s="825"/>
      <c r="QQI18" s="825"/>
      <c r="QQJ18" s="825"/>
      <c r="QQK18" s="825"/>
      <c r="QQL18" s="825"/>
      <c r="QQM18" s="825"/>
      <c r="QQN18" s="825"/>
      <c r="QQO18" s="825"/>
      <c r="QQP18" s="825"/>
      <c r="QQQ18" s="825"/>
      <c r="QQR18" s="825"/>
      <c r="QQS18" s="825"/>
      <c r="QQT18" s="825"/>
      <c r="QQU18" s="825"/>
      <c r="QQV18" s="825"/>
      <c r="QQW18" s="825"/>
      <c r="QQX18" s="825"/>
      <c r="QQY18" s="825"/>
      <c r="QQZ18" s="825"/>
      <c r="QRA18" s="825"/>
      <c r="QRB18" s="825"/>
      <c r="QRC18" s="825"/>
      <c r="QRD18" s="825"/>
      <c r="QRE18" s="825"/>
      <c r="QRF18" s="825"/>
      <c r="QRG18" s="825"/>
      <c r="QRH18" s="825"/>
      <c r="QRI18" s="825"/>
      <c r="QRJ18" s="825"/>
      <c r="QRK18" s="825"/>
      <c r="QRL18" s="825"/>
      <c r="QRM18" s="825"/>
      <c r="QRN18" s="825"/>
      <c r="QRO18" s="825"/>
      <c r="QRP18" s="825"/>
      <c r="QRQ18" s="825"/>
      <c r="QRR18" s="825"/>
      <c r="QRS18" s="825"/>
      <c r="QRT18" s="825"/>
      <c r="QRU18" s="825"/>
      <c r="QRV18" s="825"/>
      <c r="QRW18" s="825"/>
      <c r="QRX18" s="825"/>
      <c r="QRY18" s="825"/>
      <c r="QRZ18" s="825"/>
      <c r="QSA18" s="825"/>
      <c r="QSB18" s="825"/>
      <c r="QSC18" s="825"/>
      <c r="QSD18" s="825"/>
      <c r="QSE18" s="825"/>
      <c r="QSF18" s="825"/>
      <c r="QSG18" s="825"/>
      <c r="QSH18" s="825"/>
      <c r="QSI18" s="825"/>
      <c r="QSJ18" s="825"/>
      <c r="QSK18" s="825"/>
      <c r="QSL18" s="825"/>
      <c r="QSM18" s="825"/>
      <c r="QSN18" s="825"/>
      <c r="QSO18" s="825"/>
      <c r="QSP18" s="825"/>
      <c r="QSQ18" s="825"/>
      <c r="QSR18" s="825"/>
      <c r="QSS18" s="825"/>
      <c r="QST18" s="825"/>
      <c r="QSU18" s="825"/>
      <c r="QSV18" s="825"/>
      <c r="QSW18" s="825"/>
      <c r="QSX18" s="825"/>
      <c r="QSY18" s="825"/>
      <c r="QSZ18" s="825"/>
      <c r="QTA18" s="825"/>
      <c r="QTB18" s="825"/>
      <c r="QTC18" s="825"/>
      <c r="QTD18" s="825"/>
      <c r="QTE18" s="825"/>
      <c r="QTF18" s="825"/>
      <c r="QTG18" s="825"/>
      <c r="QTH18" s="825"/>
      <c r="QTI18" s="825"/>
      <c r="QTJ18" s="825"/>
      <c r="QTK18" s="825"/>
      <c r="QTL18" s="825"/>
      <c r="QTM18" s="825"/>
      <c r="QTN18" s="825"/>
      <c r="QTO18" s="825"/>
      <c r="QTP18" s="825"/>
      <c r="QTQ18" s="825"/>
      <c r="QTR18" s="825"/>
      <c r="QTS18" s="825"/>
      <c r="QTT18" s="825"/>
      <c r="QTU18" s="825"/>
      <c r="QTV18" s="825"/>
      <c r="QTW18" s="825"/>
      <c r="QTX18" s="825"/>
      <c r="QTY18" s="825"/>
      <c r="QTZ18" s="825"/>
      <c r="QUA18" s="825"/>
      <c r="QUB18" s="825"/>
      <c r="QUC18" s="825"/>
      <c r="QUD18" s="825"/>
      <c r="QUE18" s="825"/>
      <c r="QUF18" s="825"/>
      <c r="QUG18" s="825"/>
      <c r="QUH18" s="825"/>
      <c r="QUI18" s="825"/>
      <c r="QUJ18" s="825"/>
      <c r="QUK18" s="825"/>
      <c r="QUL18" s="825"/>
      <c r="QUM18" s="825"/>
      <c r="QUN18" s="825"/>
      <c r="QUO18" s="825"/>
      <c r="QUP18" s="825"/>
      <c r="QUQ18" s="825"/>
      <c r="QUR18" s="825"/>
      <c r="QUS18" s="825"/>
      <c r="QUT18" s="825"/>
      <c r="QUU18" s="825"/>
      <c r="QUV18" s="825"/>
      <c r="QUW18" s="825"/>
      <c r="QUX18" s="825"/>
      <c r="QUY18" s="825"/>
      <c r="QUZ18" s="825"/>
      <c r="QVA18" s="825"/>
      <c r="QVB18" s="825"/>
      <c r="QVC18" s="825"/>
      <c r="QVD18" s="825"/>
      <c r="QVE18" s="825"/>
      <c r="QVF18" s="825"/>
      <c r="QVG18" s="825"/>
      <c r="QVH18" s="825"/>
      <c r="QVI18" s="825"/>
      <c r="QVJ18" s="825"/>
      <c r="QVK18" s="825"/>
      <c r="QVL18" s="825"/>
      <c r="QVM18" s="825"/>
      <c r="QVN18" s="825"/>
      <c r="QVO18" s="825"/>
      <c r="QVP18" s="825"/>
      <c r="QVQ18" s="825"/>
      <c r="QVR18" s="825"/>
      <c r="QVS18" s="825"/>
      <c r="QVT18" s="825"/>
      <c r="QVU18" s="825"/>
      <c r="QVV18" s="825"/>
      <c r="QVW18" s="825"/>
      <c r="QVX18" s="825"/>
      <c r="QVY18" s="825"/>
      <c r="QVZ18" s="825"/>
      <c r="QWA18" s="825"/>
      <c r="QWB18" s="825"/>
      <c r="QWC18" s="825"/>
      <c r="QWD18" s="825"/>
      <c r="QWE18" s="825"/>
      <c r="QWF18" s="825"/>
      <c r="QWG18" s="825"/>
      <c r="QWH18" s="825"/>
      <c r="QWI18" s="825"/>
      <c r="QWJ18" s="825"/>
      <c r="QWK18" s="825"/>
      <c r="QWL18" s="825"/>
      <c r="QWM18" s="825"/>
      <c r="QWN18" s="825"/>
      <c r="QWO18" s="825"/>
      <c r="QWP18" s="825"/>
      <c r="QWQ18" s="825"/>
      <c r="QWR18" s="825"/>
      <c r="QWS18" s="825"/>
      <c r="QWT18" s="825"/>
      <c r="QWU18" s="825"/>
      <c r="QWV18" s="825"/>
      <c r="QWW18" s="825"/>
      <c r="QWX18" s="825"/>
      <c r="QWY18" s="825"/>
      <c r="QWZ18" s="825"/>
      <c r="QXA18" s="825"/>
      <c r="QXB18" s="825"/>
      <c r="QXC18" s="825"/>
      <c r="QXD18" s="825"/>
      <c r="QXE18" s="825"/>
      <c r="QXF18" s="825"/>
      <c r="QXG18" s="825"/>
      <c r="QXH18" s="825"/>
      <c r="QXI18" s="825"/>
      <c r="QXJ18" s="825"/>
      <c r="QXK18" s="825"/>
      <c r="QXL18" s="825"/>
      <c r="QXM18" s="825"/>
      <c r="QXN18" s="825"/>
      <c r="QXO18" s="825"/>
      <c r="QXP18" s="825"/>
      <c r="QXQ18" s="825"/>
      <c r="QXR18" s="825"/>
      <c r="QXS18" s="825"/>
      <c r="QXT18" s="825"/>
      <c r="QXU18" s="825"/>
      <c r="QXV18" s="825"/>
      <c r="QXW18" s="825"/>
      <c r="QXX18" s="825"/>
      <c r="QXY18" s="825"/>
      <c r="QXZ18" s="825"/>
      <c r="QYA18" s="825"/>
      <c r="QYB18" s="825"/>
      <c r="QYC18" s="825"/>
      <c r="QYD18" s="825"/>
      <c r="QYE18" s="825"/>
      <c r="QYF18" s="825"/>
      <c r="QYG18" s="825"/>
      <c r="QYH18" s="825"/>
      <c r="QYI18" s="825"/>
      <c r="QYJ18" s="825"/>
      <c r="QYK18" s="825"/>
      <c r="QYL18" s="825"/>
      <c r="QYM18" s="825"/>
      <c r="QYN18" s="825"/>
      <c r="QYO18" s="825"/>
      <c r="QYP18" s="825"/>
      <c r="QYQ18" s="825"/>
      <c r="QYR18" s="825"/>
      <c r="QYS18" s="825"/>
      <c r="QYT18" s="825"/>
      <c r="QYU18" s="825"/>
      <c r="QYV18" s="825"/>
      <c r="QYW18" s="825"/>
      <c r="QYX18" s="825"/>
      <c r="QYY18" s="825"/>
      <c r="QYZ18" s="825"/>
      <c r="QZA18" s="825"/>
      <c r="QZB18" s="825"/>
      <c r="QZC18" s="825"/>
      <c r="QZD18" s="825"/>
      <c r="QZE18" s="825"/>
      <c r="QZF18" s="825"/>
      <c r="QZG18" s="825"/>
      <c r="QZH18" s="825"/>
      <c r="QZI18" s="825"/>
      <c r="QZJ18" s="825"/>
      <c r="QZK18" s="825"/>
      <c r="QZL18" s="825"/>
      <c r="QZM18" s="825"/>
      <c r="QZN18" s="825"/>
      <c r="QZO18" s="825"/>
      <c r="QZP18" s="825"/>
      <c r="QZQ18" s="825"/>
      <c r="QZR18" s="825"/>
      <c r="QZS18" s="825"/>
      <c r="QZT18" s="825"/>
      <c r="QZU18" s="825"/>
      <c r="QZV18" s="825"/>
      <c r="QZW18" s="825"/>
      <c r="QZX18" s="825"/>
      <c r="QZY18" s="825"/>
      <c r="QZZ18" s="825"/>
      <c r="RAA18" s="825"/>
      <c r="RAB18" s="825"/>
      <c r="RAC18" s="825"/>
      <c r="RAD18" s="825"/>
      <c r="RAE18" s="825"/>
      <c r="RAF18" s="825"/>
      <c r="RAG18" s="825"/>
      <c r="RAH18" s="825"/>
      <c r="RAI18" s="825"/>
      <c r="RAJ18" s="825"/>
      <c r="RAK18" s="825"/>
      <c r="RAL18" s="825"/>
      <c r="RAM18" s="825"/>
      <c r="RAN18" s="825"/>
      <c r="RAO18" s="825"/>
      <c r="RAP18" s="825"/>
      <c r="RAQ18" s="825"/>
      <c r="RAR18" s="825"/>
      <c r="RAS18" s="825"/>
      <c r="RAT18" s="825"/>
      <c r="RAU18" s="825"/>
      <c r="RAV18" s="825"/>
      <c r="RAW18" s="825"/>
      <c r="RAX18" s="825"/>
      <c r="RAY18" s="825"/>
      <c r="RAZ18" s="825"/>
      <c r="RBA18" s="825"/>
      <c r="RBB18" s="825"/>
      <c r="RBC18" s="825"/>
      <c r="RBD18" s="825"/>
      <c r="RBE18" s="825"/>
      <c r="RBF18" s="825"/>
      <c r="RBG18" s="825"/>
      <c r="RBH18" s="825"/>
      <c r="RBI18" s="825"/>
      <c r="RBJ18" s="825"/>
      <c r="RBK18" s="825"/>
      <c r="RBL18" s="825"/>
      <c r="RBM18" s="825"/>
      <c r="RBN18" s="825"/>
      <c r="RBO18" s="825"/>
      <c r="RBP18" s="825"/>
      <c r="RBQ18" s="825"/>
      <c r="RBR18" s="825"/>
      <c r="RBS18" s="825"/>
      <c r="RBT18" s="825"/>
      <c r="RBU18" s="825"/>
      <c r="RBV18" s="825"/>
      <c r="RBW18" s="825"/>
      <c r="RBX18" s="825"/>
      <c r="RBY18" s="825"/>
      <c r="RBZ18" s="825"/>
      <c r="RCA18" s="825"/>
      <c r="RCB18" s="825"/>
      <c r="RCC18" s="825"/>
      <c r="RCD18" s="825"/>
      <c r="RCE18" s="825"/>
      <c r="RCF18" s="825"/>
      <c r="RCG18" s="825"/>
      <c r="RCH18" s="825"/>
      <c r="RCI18" s="825"/>
      <c r="RCJ18" s="825"/>
      <c r="RCK18" s="825"/>
      <c r="RCL18" s="825"/>
      <c r="RCM18" s="825"/>
      <c r="RCN18" s="825"/>
      <c r="RCO18" s="825"/>
      <c r="RCP18" s="825"/>
      <c r="RCQ18" s="825"/>
      <c r="RCR18" s="825"/>
      <c r="RCS18" s="825"/>
      <c r="RCT18" s="825"/>
      <c r="RCU18" s="825"/>
      <c r="RCV18" s="825"/>
      <c r="RCW18" s="825"/>
      <c r="RCX18" s="825"/>
      <c r="RCY18" s="825"/>
      <c r="RCZ18" s="825"/>
      <c r="RDA18" s="825"/>
      <c r="RDB18" s="825"/>
      <c r="RDC18" s="825"/>
      <c r="RDD18" s="825"/>
      <c r="RDE18" s="825"/>
      <c r="RDF18" s="825"/>
      <c r="RDG18" s="825"/>
      <c r="RDH18" s="825"/>
      <c r="RDI18" s="825"/>
      <c r="RDJ18" s="825"/>
      <c r="RDK18" s="825"/>
      <c r="RDL18" s="825"/>
      <c r="RDM18" s="825"/>
      <c r="RDN18" s="825"/>
      <c r="RDO18" s="825"/>
      <c r="RDP18" s="825"/>
      <c r="RDQ18" s="825"/>
      <c r="RDR18" s="825"/>
      <c r="RDS18" s="825"/>
      <c r="RDT18" s="825"/>
      <c r="RDU18" s="825"/>
      <c r="RDV18" s="825"/>
      <c r="RDW18" s="825"/>
      <c r="RDX18" s="825"/>
      <c r="RDY18" s="825"/>
      <c r="RDZ18" s="825"/>
      <c r="REA18" s="825"/>
      <c r="REB18" s="825"/>
      <c r="REC18" s="825"/>
      <c r="RED18" s="825"/>
      <c r="REE18" s="825"/>
      <c r="REF18" s="825"/>
      <c r="REG18" s="825"/>
      <c r="REH18" s="825"/>
      <c r="REI18" s="825"/>
      <c r="REJ18" s="825"/>
      <c r="REK18" s="825"/>
      <c r="REL18" s="825"/>
      <c r="REM18" s="825"/>
      <c r="REN18" s="825"/>
      <c r="REO18" s="825"/>
      <c r="REP18" s="825"/>
      <c r="REQ18" s="825"/>
      <c r="RER18" s="825"/>
      <c r="RES18" s="825"/>
      <c r="RET18" s="825"/>
      <c r="REU18" s="825"/>
      <c r="REV18" s="825"/>
      <c r="REW18" s="825"/>
      <c r="REX18" s="825"/>
      <c r="REY18" s="825"/>
      <c r="REZ18" s="825"/>
      <c r="RFA18" s="825"/>
      <c r="RFB18" s="825"/>
      <c r="RFC18" s="825"/>
      <c r="RFD18" s="825"/>
      <c r="RFE18" s="825"/>
      <c r="RFF18" s="825"/>
      <c r="RFG18" s="825"/>
      <c r="RFH18" s="825"/>
      <c r="RFI18" s="825"/>
      <c r="RFJ18" s="825"/>
      <c r="RFK18" s="825"/>
      <c r="RFL18" s="825"/>
      <c r="RFM18" s="825"/>
      <c r="RFN18" s="825"/>
      <c r="RFO18" s="825"/>
      <c r="RFP18" s="825"/>
      <c r="RFQ18" s="825"/>
      <c r="RFR18" s="825"/>
      <c r="RFS18" s="825"/>
      <c r="RFT18" s="825"/>
      <c r="RFU18" s="825"/>
      <c r="RFV18" s="825"/>
      <c r="RFW18" s="825"/>
      <c r="RFX18" s="825"/>
      <c r="RFY18" s="825"/>
      <c r="RFZ18" s="825"/>
      <c r="RGA18" s="825"/>
      <c r="RGB18" s="825"/>
      <c r="RGC18" s="825"/>
      <c r="RGD18" s="825"/>
      <c r="RGE18" s="825"/>
      <c r="RGF18" s="825"/>
      <c r="RGG18" s="825"/>
      <c r="RGH18" s="825"/>
      <c r="RGI18" s="825"/>
      <c r="RGJ18" s="825"/>
      <c r="RGK18" s="825"/>
      <c r="RGL18" s="825"/>
      <c r="RGM18" s="825"/>
      <c r="RGN18" s="825"/>
      <c r="RGO18" s="825"/>
      <c r="RGP18" s="825"/>
      <c r="RGQ18" s="825"/>
      <c r="RGR18" s="825"/>
      <c r="RGS18" s="825"/>
      <c r="RGT18" s="825"/>
      <c r="RGU18" s="825"/>
      <c r="RGV18" s="825"/>
      <c r="RGW18" s="825"/>
      <c r="RGX18" s="825"/>
      <c r="RGY18" s="825"/>
      <c r="RGZ18" s="825"/>
      <c r="RHA18" s="825"/>
      <c r="RHB18" s="825"/>
      <c r="RHC18" s="825"/>
      <c r="RHD18" s="825"/>
      <c r="RHE18" s="825"/>
      <c r="RHF18" s="825"/>
      <c r="RHG18" s="825"/>
      <c r="RHH18" s="825"/>
      <c r="RHI18" s="825"/>
      <c r="RHJ18" s="825"/>
      <c r="RHK18" s="825"/>
      <c r="RHL18" s="825"/>
      <c r="RHM18" s="825"/>
      <c r="RHN18" s="825"/>
      <c r="RHO18" s="825"/>
      <c r="RHP18" s="825"/>
      <c r="RHQ18" s="825"/>
      <c r="RHR18" s="825"/>
      <c r="RHS18" s="825"/>
      <c r="RHT18" s="825"/>
      <c r="RHU18" s="825"/>
      <c r="RHV18" s="825"/>
      <c r="RHW18" s="825"/>
      <c r="RHX18" s="825"/>
      <c r="RHY18" s="825"/>
      <c r="RHZ18" s="825"/>
      <c r="RIA18" s="825"/>
      <c r="RIB18" s="825"/>
      <c r="RIC18" s="825"/>
      <c r="RID18" s="825"/>
      <c r="RIE18" s="825"/>
      <c r="RIF18" s="825"/>
      <c r="RIG18" s="825"/>
      <c r="RIH18" s="825"/>
      <c r="RII18" s="825"/>
      <c r="RIJ18" s="825"/>
      <c r="RIK18" s="825"/>
      <c r="RIL18" s="825"/>
      <c r="RIM18" s="825"/>
      <c r="RIN18" s="825"/>
      <c r="RIO18" s="825"/>
      <c r="RIP18" s="825"/>
      <c r="RIQ18" s="825"/>
      <c r="RIR18" s="825"/>
      <c r="RIS18" s="825"/>
      <c r="RIT18" s="825"/>
      <c r="RIU18" s="825"/>
      <c r="RIV18" s="825"/>
      <c r="RIW18" s="825"/>
      <c r="RIX18" s="825"/>
      <c r="RIY18" s="825"/>
      <c r="RIZ18" s="825"/>
      <c r="RJA18" s="825"/>
      <c r="RJB18" s="825"/>
      <c r="RJC18" s="825"/>
      <c r="RJD18" s="825"/>
      <c r="RJE18" s="825"/>
      <c r="RJF18" s="825"/>
      <c r="RJG18" s="825"/>
      <c r="RJH18" s="825"/>
      <c r="RJI18" s="825"/>
      <c r="RJJ18" s="825"/>
      <c r="RJK18" s="825"/>
      <c r="RJL18" s="825"/>
      <c r="RJM18" s="825"/>
      <c r="RJN18" s="825"/>
      <c r="RJO18" s="825"/>
      <c r="RJP18" s="825"/>
      <c r="RJQ18" s="825"/>
      <c r="RJR18" s="825"/>
      <c r="RJS18" s="825"/>
      <c r="RJT18" s="825"/>
      <c r="RJU18" s="825"/>
      <c r="RJV18" s="825"/>
      <c r="RJW18" s="825"/>
      <c r="RJX18" s="825"/>
      <c r="RJY18" s="825"/>
      <c r="RJZ18" s="825"/>
      <c r="RKA18" s="825"/>
      <c r="RKB18" s="825"/>
      <c r="RKC18" s="825"/>
      <c r="RKD18" s="825"/>
      <c r="RKE18" s="825"/>
      <c r="RKF18" s="825"/>
      <c r="RKG18" s="825"/>
      <c r="RKH18" s="825"/>
      <c r="RKI18" s="825"/>
      <c r="RKJ18" s="825"/>
      <c r="RKK18" s="825"/>
      <c r="RKL18" s="825"/>
      <c r="RKM18" s="825"/>
      <c r="RKN18" s="825"/>
      <c r="RKO18" s="825"/>
      <c r="RKP18" s="825"/>
      <c r="RKQ18" s="825"/>
      <c r="RKR18" s="825"/>
      <c r="RKS18" s="825"/>
      <c r="RKT18" s="825"/>
      <c r="RKU18" s="825"/>
      <c r="RKV18" s="825"/>
      <c r="RKW18" s="825"/>
      <c r="RKX18" s="825"/>
      <c r="RKY18" s="825"/>
      <c r="RKZ18" s="825"/>
      <c r="RLA18" s="825"/>
      <c r="RLB18" s="825"/>
      <c r="RLC18" s="825"/>
      <c r="RLD18" s="825"/>
      <c r="RLE18" s="825"/>
      <c r="RLF18" s="825"/>
      <c r="RLG18" s="825"/>
      <c r="RLH18" s="825"/>
      <c r="RLI18" s="825"/>
      <c r="RLJ18" s="825"/>
      <c r="RLK18" s="825"/>
      <c r="RLL18" s="825"/>
      <c r="RLM18" s="825"/>
      <c r="RLN18" s="825"/>
      <c r="RLO18" s="825"/>
      <c r="RLP18" s="825"/>
      <c r="RLQ18" s="825"/>
      <c r="RLR18" s="825"/>
      <c r="RLS18" s="825"/>
      <c r="RLT18" s="825"/>
      <c r="RLU18" s="825"/>
      <c r="RLV18" s="825"/>
      <c r="RLW18" s="825"/>
      <c r="RLX18" s="825"/>
      <c r="RLY18" s="825"/>
      <c r="RLZ18" s="825"/>
      <c r="RMA18" s="825"/>
      <c r="RMB18" s="825"/>
      <c r="RMC18" s="825"/>
      <c r="RMD18" s="825"/>
      <c r="RME18" s="825"/>
      <c r="RMF18" s="825"/>
      <c r="RMG18" s="825"/>
      <c r="RMH18" s="825"/>
      <c r="RMI18" s="825"/>
      <c r="RMJ18" s="825"/>
      <c r="RMK18" s="825"/>
      <c r="RML18" s="825"/>
      <c r="RMM18" s="825"/>
      <c r="RMN18" s="825"/>
      <c r="RMO18" s="825"/>
      <c r="RMP18" s="825"/>
      <c r="RMQ18" s="825"/>
      <c r="RMR18" s="825"/>
      <c r="RMS18" s="825"/>
      <c r="RMT18" s="825"/>
      <c r="RMU18" s="825"/>
      <c r="RMV18" s="825"/>
      <c r="RMW18" s="825"/>
      <c r="RMX18" s="825"/>
      <c r="RMY18" s="825"/>
      <c r="RMZ18" s="825"/>
      <c r="RNA18" s="825"/>
      <c r="RNB18" s="825"/>
      <c r="RNC18" s="825"/>
      <c r="RND18" s="825"/>
      <c r="RNE18" s="825"/>
      <c r="RNF18" s="825"/>
      <c r="RNG18" s="825"/>
      <c r="RNH18" s="825"/>
      <c r="RNI18" s="825"/>
      <c r="RNJ18" s="825"/>
      <c r="RNK18" s="825"/>
      <c r="RNL18" s="825"/>
      <c r="RNM18" s="825"/>
      <c r="RNN18" s="825"/>
      <c r="RNO18" s="825"/>
      <c r="RNP18" s="825"/>
      <c r="RNQ18" s="825"/>
      <c r="RNR18" s="825"/>
      <c r="RNS18" s="825"/>
      <c r="RNT18" s="825"/>
      <c r="RNU18" s="825"/>
      <c r="RNV18" s="825"/>
      <c r="RNW18" s="825"/>
      <c r="RNX18" s="825"/>
      <c r="RNY18" s="825"/>
      <c r="RNZ18" s="825"/>
      <c r="ROA18" s="825"/>
      <c r="ROB18" s="825"/>
      <c r="ROC18" s="825"/>
      <c r="ROD18" s="825"/>
      <c r="ROE18" s="825"/>
      <c r="ROF18" s="825"/>
      <c r="ROG18" s="825"/>
      <c r="ROH18" s="825"/>
      <c r="ROI18" s="825"/>
      <c r="ROJ18" s="825"/>
      <c r="ROK18" s="825"/>
      <c r="ROL18" s="825"/>
      <c r="ROM18" s="825"/>
      <c r="RON18" s="825"/>
      <c r="ROO18" s="825"/>
      <c r="ROP18" s="825"/>
      <c r="ROQ18" s="825"/>
      <c r="ROR18" s="825"/>
      <c r="ROS18" s="825"/>
      <c r="ROT18" s="825"/>
      <c r="ROU18" s="825"/>
      <c r="ROV18" s="825"/>
      <c r="ROW18" s="825"/>
      <c r="ROX18" s="825"/>
      <c r="ROY18" s="825"/>
      <c r="ROZ18" s="825"/>
      <c r="RPA18" s="825"/>
      <c r="RPB18" s="825"/>
      <c r="RPC18" s="825"/>
      <c r="RPD18" s="825"/>
      <c r="RPE18" s="825"/>
      <c r="RPF18" s="825"/>
      <c r="RPG18" s="825"/>
      <c r="RPH18" s="825"/>
      <c r="RPI18" s="825"/>
      <c r="RPJ18" s="825"/>
      <c r="RPK18" s="825"/>
      <c r="RPL18" s="825"/>
      <c r="RPM18" s="825"/>
      <c r="RPN18" s="825"/>
      <c r="RPO18" s="825"/>
      <c r="RPP18" s="825"/>
      <c r="RPQ18" s="825"/>
      <c r="RPR18" s="825"/>
      <c r="RPS18" s="825"/>
      <c r="RPT18" s="825"/>
      <c r="RPU18" s="825"/>
      <c r="RPV18" s="825"/>
      <c r="RPW18" s="825"/>
      <c r="RPX18" s="825"/>
      <c r="RPY18" s="825"/>
      <c r="RPZ18" s="825"/>
      <c r="RQA18" s="825"/>
      <c r="RQB18" s="825"/>
      <c r="RQC18" s="825"/>
      <c r="RQD18" s="825"/>
      <c r="RQE18" s="825"/>
      <c r="RQF18" s="825"/>
      <c r="RQG18" s="825"/>
      <c r="RQH18" s="825"/>
      <c r="RQI18" s="825"/>
      <c r="RQJ18" s="825"/>
      <c r="RQK18" s="825"/>
      <c r="RQL18" s="825"/>
      <c r="RQM18" s="825"/>
      <c r="RQN18" s="825"/>
      <c r="RQO18" s="825"/>
      <c r="RQP18" s="825"/>
      <c r="RQQ18" s="825"/>
      <c r="RQR18" s="825"/>
      <c r="RQS18" s="825"/>
      <c r="RQT18" s="825"/>
      <c r="RQU18" s="825"/>
      <c r="RQV18" s="825"/>
      <c r="RQW18" s="825"/>
      <c r="RQX18" s="825"/>
      <c r="RQY18" s="825"/>
      <c r="RQZ18" s="825"/>
      <c r="RRA18" s="825"/>
      <c r="RRB18" s="825"/>
      <c r="RRC18" s="825"/>
      <c r="RRD18" s="825"/>
      <c r="RRE18" s="825"/>
      <c r="RRF18" s="825"/>
      <c r="RRG18" s="825"/>
      <c r="RRH18" s="825"/>
      <c r="RRI18" s="825"/>
      <c r="RRJ18" s="825"/>
      <c r="RRK18" s="825"/>
      <c r="RRL18" s="825"/>
      <c r="RRM18" s="825"/>
      <c r="RRN18" s="825"/>
      <c r="RRO18" s="825"/>
      <c r="RRP18" s="825"/>
      <c r="RRQ18" s="825"/>
      <c r="RRR18" s="825"/>
      <c r="RRS18" s="825"/>
      <c r="RRT18" s="825"/>
      <c r="RRU18" s="825"/>
      <c r="RRV18" s="825"/>
      <c r="RRW18" s="825"/>
      <c r="RRX18" s="825"/>
      <c r="RRY18" s="825"/>
      <c r="RRZ18" s="825"/>
      <c r="RSA18" s="825"/>
      <c r="RSB18" s="825"/>
      <c r="RSC18" s="825"/>
      <c r="RSD18" s="825"/>
      <c r="RSE18" s="825"/>
      <c r="RSF18" s="825"/>
      <c r="RSG18" s="825"/>
      <c r="RSH18" s="825"/>
      <c r="RSI18" s="825"/>
      <c r="RSJ18" s="825"/>
      <c r="RSK18" s="825"/>
      <c r="RSL18" s="825"/>
      <c r="RSM18" s="825"/>
      <c r="RSN18" s="825"/>
      <c r="RSO18" s="825"/>
      <c r="RSP18" s="825"/>
      <c r="RSQ18" s="825"/>
      <c r="RSR18" s="825"/>
      <c r="RSS18" s="825"/>
      <c r="RST18" s="825"/>
      <c r="RSU18" s="825"/>
      <c r="RSV18" s="825"/>
      <c r="RSW18" s="825"/>
      <c r="RSX18" s="825"/>
      <c r="RSY18" s="825"/>
      <c r="RSZ18" s="825"/>
      <c r="RTA18" s="825"/>
      <c r="RTB18" s="825"/>
      <c r="RTC18" s="825"/>
      <c r="RTD18" s="825"/>
      <c r="RTE18" s="825"/>
      <c r="RTF18" s="825"/>
      <c r="RTG18" s="825"/>
      <c r="RTH18" s="825"/>
      <c r="RTI18" s="825"/>
      <c r="RTJ18" s="825"/>
      <c r="RTK18" s="825"/>
      <c r="RTL18" s="825"/>
      <c r="RTM18" s="825"/>
      <c r="RTN18" s="825"/>
      <c r="RTO18" s="825"/>
      <c r="RTP18" s="825"/>
      <c r="RTQ18" s="825"/>
      <c r="RTR18" s="825"/>
      <c r="RTS18" s="825"/>
      <c r="RTT18" s="825"/>
      <c r="RTU18" s="825"/>
      <c r="RTV18" s="825"/>
      <c r="RTW18" s="825"/>
      <c r="RTX18" s="825"/>
      <c r="RTY18" s="825"/>
      <c r="RTZ18" s="825"/>
      <c r="RUA18" s="825"/>
      <c r="RUB18" s="825"/>
      <c r="RUC18" s="825"/>
      <c r="RUD18" s="825"/>
      <c r="RUE18" s="825"/>
      <c r="RUF18" s="825"/>
      <c r="RUG18" s="825"/>
      <c r="RUH18" s="825"/>
      <c r="RUI18" s="825"/>
      <c r="RUJ18" s="825"/>
      <c r="RUK18" s="825"/>
      <c r="RUL18" s="825"/>
      <c r="RUM18" s="825"/>
      <c r="RUN18" s="825"/>
      <c r="RUO18" s="825"/>
      <c r="RUP18" s="825"/>
      <c r="RUQ18" s="825"/>
      <c r="RUR18" s="825"/>
      <c r="RUS18" s="825"/>
      <c r="RUT18" s="825"/>
      <c r="RUU18" s="825"/>
      <c r="RUV18" s="825"/>
      <c r="RUW18" s="825"/>
      <c r="RUX18" s="825"/>
      <c r="RUY18" s="825"/>
      <c r="RUZ18" s="825"/>
      <c r="RVA18" s="825"/>
      <c r="RVB18" s="825"/>
      <c r="RVC18" s="825"/>
      <c r="RVD18" s="825"/>
      <c r="RVE18" s="825"/>
      <c r="RVF18" s="825"/>
      <c r="RVG18" s="825"/>
      <c r="RVH18" s="825"/>
      <c r="RVI18" s="825"/>
      <c r="RVJ18" s="825"/>
      <c r="RVK18" s="825"/>
      <c r="RVL18" s="825"/>
      <c r="RVM18" s="825"/>
      <c r="RVN18" s="825"/>
      <c r="RVO18" s="825"/>
      <c r="RVP18" s="825"/>
      <c r="RVQ18" s="825"/>
      <c r="RVR18" s="825"/>
      <c r="RVS18" s="825"/>
      <c r="RVT18" s="825"/>
      <c r="RVU18" s="825"/>
      <c r="RVV18" s="825"/>
      <c r="RVW18" s="825"/>
      <c r="RVX18" s="825"/>
      <c r="RVY18" s="825"/>
      <c r="RVZ18" s="825"/>
      <c r="RWA18" s="825"/>
      <c r="RWB18" s="825"/>
      <c r="RWC18" s="825"/>
      <c r="RWD18" s="825"/>
      <c r="RWE18" s="825"/>
      <c r="RWF18" s="825"/>
      <c r="RWG18" s="825"/>
      <c r="RWH18" s="825"/>
      <c r="RWI18" s="825"/>
      <c r="RWJ18" s="825"/>
      <c r="RWK18" s="825"/>
      <c r="RWL18" s="825"/>
      <c r="RWM18" s="825"/>
      <c r="RWN18" s="825"/>
      <c r="RWO18" s="825"/>
      <c r="RWP18" s="825"/>
      <c r="RWQ18" s="825"/>
      <c r="RWR18" s="825"/>
      <c r="RWS18" s="825"/>
      <c r="RWT18" s="825"/>
      <c r="RWU18" s="825"/>
      <c r="RWV18" s="825"/>
      <c r="RWW18" s="825"/>
      <c r="RWX18" s="825"/>
      <c r="RWY18" s="825"/>
      <c r="RWZ18" s="825"/>
      <c r="RXA18" s="825"/>
      <c r="RXB18" s="825"/>
      <c r="RXC18" s="825"/>
      <c r="RXD18" s="825"/>
      <c r="RXE18" s="825"/>
      <c r="RXF18" s="825"/>
      <c r="RXG18" s="825"/>
      <c r="RXH18" s="825"/>
      <c r="RXI18" s="825"/>
      <c r="RXJ18" s="825"/>
      <c r="RXK18" s="825"/>
      <c r="RXL18" s="825"/>
      <c r="RXM18" s="825"/>
      <c r="RXN18" s="825"/>
      <c r="RXO18" s="825"/>
      <c r="RXP18" s="825"/>
      <c r="RXQ18" s="825"/>
      <c r="RXR18" s="825"/>
      <c r="RXS18" s="825"/>
      <c r="RXT18" s="825"/>
      <c r="RXU18" s="825"/>
      <c r="RXV18" s="825"/>
      <c r="RXW18" s="825"/>
      <c r="RXX18" s="825"/>
      <c r="RXY18" s="825"/>
      <c r="RXZ18" s="825"/>
      <c r="RYA18" s="825"/>
      <c r="RYB18" s="825"/>
      <c r="RYC18" s="825"/>
      <c r="RYD18" s="825"/>
      <c r="RYE18" s="825"/>
      <c r="RYF18" s="825"/>
      <c r="RYG18" s="825"/>
      <c r="RYH18" s="825"/>
      <c r="RYI18" s="825"/>
      <c r="RYJ18" s="825"/>
      <c r="RYK18" s="825"/>
      <c r="RYL18" s="825"/>
      <c r="RYM18" s="825"/>
      <c r="RYN18" s="825"/>
      <c r="RYO18" s="825"/>
      <c r="RYP18" s="825"/>
      <c r="RYQ18" s="825"/>
      <c r="RYR18" s="825"/>
      <c r="RYS18" s="825"/>
      <c r="RYT18" s="825"/>
      <c r="RYU18" s="825"/>
      <c r="RYV18" s="825"/>
      <c r="RYW18" s="825"/>
      <c r="RYX18" s="825"/>
      <c r="RYY18" s="825"/>
      <c r="RYZ18" s="825"/>
      <c r="RZA18" s="825"/>
      <c r="RZB18" s="825"/>
      <c r="RZC18" s="825"/>
      <c r="RZD18" s="825"/>
      <c r="RZE18" s="825"/>
      <c r="RZF18" s="825"/>
      <c r="RZG18" s="825"/>
      <c r="RZH18" s="825"/>
      <c r="RZI18" s="825"/>
      <c r="RZJ18" s="825"/>
      <c r="RZK18" s="825"/>
      <c r="RZL18" s="825"/>
      <c r="RZM18" s="825"/>
      <c r="RZN18" s="825"/>
      <c r="RZO18" s="825"/>
      <c r="RZP18" s="825"/>
      <c r="RZQ18" s="825"/>
      <c r="RZR18" s="825"/>
      <c r="RZS18" s="825"/>
      <c r="RZT18" s="825"/>
      <c r="RZU18" s="825"/>
      <c r="RZV18" s="825"/>
      <c r="RZW18" s="825"/>
      <c r="RZX18" s="825"/>
      <c r="RZY18" s="825"/>
      <c r="RZZ18" s="825"/>
      <c r="SAA18" s="825"/>
      <c r="SAB18" s="825"/>
      <c r="SAC18" s="825"/>
      <c r="SAD18" s="825"/>
      <c r="SAE18" s="825"/>
      <c r="SAF18" s="825"/>
      <c r="SAG18" s="825"/>
      <c r="SAH18" s="825"/>
      <c r="SAI18" s="825"/>
      <c r="SAJ18" s="825"/>
      <c r="SAK18" s="825"/>
      <c r="SAL18" s="825"/>
      <c r="SAM18" s="825"/>
      <c r="SAN18" s="825"/>
      <c r="SAO18" s="825"/>
      <c r="SAP18" s="825"/>
      <c r="SAQ18" s="825"/>
      <c r="SAR18" s="825"/>
      <c r="SAS18" s="825"/>
      <c r="SAT18" s="825"/>
      <c r="SAU18" s="825"/>
      <c r="SAV18" s="825"/>
      <c r="SAW18" s="825"/>
      <c r="SAX18" s="825"/>
      <c r="SAY18" s="825"/>
      <c r="SAZ18" s="825"/>
      <c r="SBA18" s="825"/>
      <c r="SBB18" s="825"/>
      <c r="SBC18" s="825"/>
      <c r="SBD18" s="825"/>
      <c r="SBE18" s="825"/>
      <c r="SBF18" s="825"/>
      <c r="SBG18" s="825"/>
      <c r="SBH18" s="825"/>
      <c r="SBI18" s="825"/>
      <c r="SBJ18" s="825"/>
      <c r="SBK18" s="825"/>
      <c r="SBL18" s="825"/>
      <c r="SBM18" s="825"/>
      <c r="SBN18" s="825"/>
      <c r="SBO18" s="825"/>
      <c r="SBP18" s="825"/>
      <c r="SBQ18" s="825"/>
      <c r="SBR18" s="825"/>
      <c r="SBS18" s="825"/>
      <c r="SBT18" s="825"/>
      <c r="SBU18" s="825"/>
      <c r="SBV18" s="825"/>
      <c r="SBW18" s="825"/>
      <c r="SBX18" s="825"/>
      <c r="SBY18" s="825"/>
      <c r="SBZ18" s="825"/>
      <c r="SCA18" s="825"/>
      <c r="SCB18" s="825"/>
      <c r="SCC18" s="825"/>
      <c r="SCD18" s="825"/>
      <c r="SCE18" s="825"/>
      <c r="SCF18" s="825"/>
      <c r="SCG18" s="825"/>
      <c r="SCH18" s="825"/>
      <c r="SCI18" s="825"/>
      <c r="SCJ18" s="825"/>
      <c r="SCK18" s="825"/>
      <c r="SCL18" s="825"/>
      <c r="SCM18" s="825"/>
      <c r="SCN18" s="825"/>
      <c r="SCO18" s="825"/>
      <c r="SCP18" s="825"/>
      <c r="SCQ18" s="825"/>
      <c r="SCR18" s="825"/>
      <c r="SCS18" s="825"/>
      <c r="SCT18" s="825"/>
      <c r="SCU18" s="825"/>
      <c r="SCV18" s="825"/>
      <c r="SCW18" s="825"/>
      <c r="SCX18" s="825"/>
      <c r="SCY18" s="825"/>
      <c r="SCZ18" s="825"/>
      <c r="SDA18" s="825"/>
      <c r="SDB18" s="825"/>
      <c r="SDC18" s="825"/>
      <c r="SDD18" s="825"/>
      <c r="SDE18" s="825"/>
      <c r="SDF18" s="825"/>
      <c r="SDG18" s="825"/>
      <c r="SDH18" s="825"/>
      <c r="SDI18" s="825"/>
      <c r="SDJ18" s="825"/>
      <c r="SDK18" s="825"/>
      <c r="SDL18" s="825"/>
      <c r="SDM18" s="825"/>
      <c r="SDN18" s="825"/>
      <c r="SDO18" s="825"/>
      <c r="SDP18" s="825"/>
      <c r="SDQ18" s="825"/>
      <c r="SDR18" s="825"/>
      <c r="SDS18" s="825"/>
      <c r="SDT18" s="825"/>
      <c r="SDU18" s="825"/>
      <c r="SDV18" s="825"/>
      <c r="SDW18" s="825"/>
      <c r="SDX18" s="825"/>
      <c r="SDY18" s="825"/>
      <c r="SDZ18" s="825"/>
      <c r="SEA18" s="825"/>
      <c r="SEB18" s="825"/>
      <c r="SEC18" s="825"/>
      <c r="SED18" s="825"/>
      <c r="SEE18" s="825"/>
      <c r="SEF18" s="825"/>
      <c r="SEG18" s="825"/>
      <c r="SEH18" s="825"/>
      <c r="SEI18" s="825"/>
      <c r="SEJ18" s="825"/>
      <c r="SEK18" s="825"/>
      <c r="SEL18" s="825"/>
      <c r="SEM18" s="825"/>
      <c r="SEN18" s="825"/>
      <c r="SEO18" s="825"/>
      <c r="SEP18" s="825"/>
      <c r="SEQ18" s="825"/>
      <c r="SER18" s="825"/>
      <c r="SES18" s="825"/>
      <c r="SET18" s="825"/>
      <c r="SEU18" s="825"/>
      <c r="SEV18" s="825"/>
      <c r="SEW18" s="825"/>
      <c r="SEX18" s="825"/>
      <c r="SEY18" s="825"/>
      <c r="SEZ18" s="825"/>
      <c r="SFA18" s="825"/>
      <c r="SFB18" s="825"/>
      <c r="SFC18" s="825"/>
      <c r="SFD18" s="825"/>
      <c r="SFE18" s="825"/>
      <c r="SFF18" s="825"/>
      <c r="SFG18" s="825"/>
      <c r="SFH18" s="825"/>
      <c r="SFI18" s="825"/>
      <c r="SFJ18" s="825"/>
      <c r="SFK18" s="825"/>
      <c r="SFL18" s="825"/>
      <c r="SFM18" s="825"/>
      <c r="SFN18" s="825"/>
      <c r="SFO18" s="825"/>
      <c r="SFP18" s="825"/>
      <c r="SFQ18" s="825"/>
      <c r="SFR18" s="825"/>
      <c r="SFS18" s="825"/>
      <c r="SFT18" s="825"/>
      <c r="SFU18" s="825"/>
      <c r="SFV18" s="825"/>
      <c r="SFW18" s="825"/>
      <c r="SFX18" s="825"/>
      <c r="SFY18" s="825"/>
      <c r="SFZ18" s="825"/>
      <c r="SGA18" s="825"/>
      <c r="SGB18" s="825"/>
      <c r="SGC18" s="825"/>
      <c r="SGD18" s="825"/>
      <c r="SGE18" s="825"/>
      <c r="SGF18" s="825"/>
      <c r="SGG18" s="825"/>
      <c r="SGH18" s="825"/>
      <c r="SGI18" s="825"/>
      <c r="SGJ18" s="825"/>
      <c r="SGK18" s="825"/>
      <c r="SGL18" s="825"/>
      <c r="SGM18" s="825"/>
      <c r="SGN18" s="825"/>
      <c r="SGO18" s="825"/>
      <c r="SGP18" s="825"/>
      <c r="SGQ18" s="825"/>
      <c r="SGR18" s="825"/>
      <c r="SGS18" s="825"/>
      <c r="SGT18" s="825"/>
      <c r="SGU18" s="825"/>
      <c r="SGV18" s="825"/>
      <c r="SGW18" s="825"/>
      <c r="SGX18" s="825"/>
      <c r="SGY18" s="825"/>
      <c r="SGZ18" s="825"/>
      <c r="SHA18" s="825"/>
      <c r="SHB18" s="825"/>
      <c r="SHC18" s="825"/>
      <c r="SHD18" s="825"/>
      <c r="SHE18" s="825"/>
      <c r="SHF18" s="825"/>
      <c r="SHG18" s="825"/>
      <c r="SHH18" s="825"/>
      <c r="SHI18" s="825"/>
      <c r="SHJ18" s="825"/>
      <c r="SHK18" s="825"/>
      <c r="SHL18" s="825"/>
      <c r="SHM18" s="825"/>
      <c r="SHN18" s="825"/>
      <c r="SHO18" s="825"/>
      <c r="SHP18" s="825"/>
      <c r="SHQ18" s="825"/>
      <c r="SHR18" s="825"/>
      <c r="SHS18" s="825"/>
      <c r="SHT18" s="825"/>
      <c r="SHU18" s="825"/>
      <c r="SHV18" s="825"/>
      <c r="SHW18" s="825"/>
      <c r="SHX18" s="825"/>
      <c r="SHY18" s="825"/>
      <c r="SHZ18" s="825"/>
      <c r="SIA18" s="825"/>
      <c r="SIB18" s="825"/>
      <c r="SIC18" s="825"/>
      <c r="SID18" s="825"/>
      <c r="SIE18" s="825"/>
      <c r="SIF18" s="825"/>
      <c r="SIG18" s="825"/>
      <c r="SIH18" s="825"/>
      <c r="SII18" s="825"/>
      <c r="SIJ18" s="825"/>
      <c r="SIK18" s="825"/>
      <c r="SIL18" s="825"/>
      <c r="SIM18" s="825"/>
      <c r="SIN18" s="825"/>
      <c r="SIO18" s="825"/>
      <c r="SIP18" s="825"/>
      <c r="SIQ18" s="825"/>
      <c r="SIR18" s="825"/>
      <c r="SIS18" s="825"/>
      <c r="SIT18" s="825"/>
      <c r="SIU18" s="825"/>
      <c r="SIV18" s="825"/>
      <c r="SIW18" s="825"/>
      <c r="SIX18" s="825"/>
      <c r="SIY18" s="825"/>
      <c r="SIZ18" s="825"/>
      <c r="SJA18" s="825"/>
      <c r="SJB18" s="825"/>
      <c r="SJC18" s="825"/>
      <c r="SJD18" s="825"/>
      <c r="SJE18" s="825"/>
      <c r="SJF18" s="825"/>
      <c r="SJG18" s="825"/>
      <c r="SJH18" s="825"/>
      <c r="SJI18" s="825"/>
      <c r="SJJ18" s="825"/>
      <c r="SJK18" s="825"/>
      <c r="SJL18" s="825"/>
      <c r="SJM18" s="825"/>
      <c r="SJN18" s="825"/>
      <c r="SJO18" s="825"/>
      <c r="SJP18" s="825"/>
      <c r="SJQ18" s="825"/>
      <c r="SJR18" s="825"/>
      <c r="SJS18" s="825"/>
      <c r="SJT18" s="825"/>
      <c r="SJU18" s="825"/>
      <c r="SJV18" s="825"/>
      <c r="SJW18" s="825"/>
      <c r="SJX18" s="825"/>
      <c r="SJY18" s="825"/>
      <c r="SJZ18" s="825"/>
      <c r="SKA18" s="825"/>
      <c r="SKB18" s="825"/>
      <c r="SKC18" s="825"/>
      <c r="SKD18" s="825"/>
      <c r="SKE18" s="825"/>
      <c r="SKF18" s="825"/>
      <c r="SKG18" s="825"/>
      <c r="SKH18" s="825"/>
      <c r="SKI18" s="825"/>
      <c r="SKJ18" s="825"/>
      <c r="SKK18" s="825"/>
      <c r="SKL18" s="825"/>
      <c r="SKM18" s="825"/>
      <c r="SKN18" s="825"/>
      <c r="SKO18" s="825"/>
      <c r="SKP18" s="825"/>
      <c r="SKQ18" s="825"/>
      <c r="SKR18" s="825"/>
      <c r="SKS18" s="825"/>
      <c r="SKT18" s="825"/>
      <c r="SKU18" s="825"/>
      <c r="SKV18" s="825"/>
      <c r="SKW18" s="825"/>
      <c r="SKX18" s="825"/>
      <c r="SKY18" s="825"/>
      <c r="SKZ18" s="825"/>
      <c r="SLA18" s="825"/>
      <c r="SLB18" s="825"/>
      <c r="SLC18" s="825"/>
      <c r="SLD18" s="825"/>
      <c r="SLE18" s="825"/>
      <c r="SLF18" s="825"/>
      <c r="SLG18" s="825"/>
      <c r="SLH18" s="825"/>
      <c r="SLI18" s="825"/>
      <c r="SLJ18" s="825"/>
      <c r="SLK18" s="825"/>
      <c r="SLL18" s="825"/>
      <c r="SLM18" s="825"/>
      <c r="SLN18" s="825"/>
      <c r="SLO18" s="825"/>
      <c r="SLP18" s="825"/>
      <c r="SLQ18" s="825"/>
      <c r="SLR18" s="825"/>
      <c r="SLS18" s="825"/>
      <c r="SLT18" s="825"/>
      <c r="SLU18" s="825"/>
      <c r="SLV18" s="825"/>
      <c r="SLW18" s="825"/>
      <c r="SLX18" s="825"/>
      <c r="SLY18" s="825"/>
      <c r="SLZ18" s="825"/>
      <c r="SMA18" s="825"/>
      <c r="SMB18" s="825"/>
      <c r="SMC18" s="825"/>
      <c r="SMD18" s="825"/>
      <c r="SME18" s="825"/>
      <c r="SMF18" s="825"/>
      <c r="SMG18" s="825"/>
      <c r="SMH18" s="825"/>
      <c r="SMI18" s="825"/>
      <c r="SMJ18" s="825"/>
      <c r="SMK18" s="825"/>
      <c r="SML18" s="825"/>
      <c r="SMM18" s="825"/>
      <c r="SMN18" s="825"/>
      <c r="SMO18" s="825"/>
      <c r="SMP18" s="825"/>
      <c r="SMQ18" s="825"/>
      <c r="SMR18" s="825"/>
      <c r="SMS18" s="825"/>
      <c r="SMT18" s="825"/>
      <c r="SMU18" s="825"/>
      <c r="SMV18" s="825"/>
      <c r="SMW18" s="825"/>
      <c r="SMX18" s="825"/>
      <c r="SMY18" s="825"/>
      <c r="SMZ18" s="825"/>
      <c r="SNA18" s="825"/>
      <c r="SNB18" s="825"/>
      <c r="SNC18" s="825"/>
      <c r="SND18" s="825"/>
      <c r="SNE18" s="825"/>
      <c r="SNF18" s="825"/>
      <c r="SNG18" s="825"/>
      <c r="SNH18" s="825"/>
      <c r="SNI18" s="825"/>
      <c r="SNJ18" s="825"/>
      <c r="SNK18" s="825"/>
      <c r="SNL18" s="825"/>
      <c r="SNM18" s="825"/>
      <c r="SNN18" s="825"/>
      <c r="SNO18" s="825"/>
      <c r="SNP18" s="825"/>
      <c r="SNQ18" s="825"/>
      <c r="SNR18" s="825"/>
      <c r="SNS18" s="825"/>
      <c r="SNT18" s="825"/>
      <c r="SNU18" s="825"/>
      <c r="SNV18" s="825"/>
      <c r="SNW18" s="825"/>
      <c r="SNX18" s="825"/>
      <c r="SNY18" s="825"/>
      <c r="SNZ18" s="825"/>
      <c r="SOA18" s="825"/>
      <c r="SOB18" s="825"/>
      <c r="SOC18" s="825"/>
      <c r="SOD18" s="825"/>
      <c r="SOE18" s="825"/>
      <c r="SOF18" s="825"/>
      <c r="SOG18" s="825"/>
      <c r="SOH18" s="825"/>
      <c r="SOI18" s="825"/>
      <c r="SOJ18" s="825"/>
      <c r="SOK18" s="825"/>
      <c r="SOL18" s="825"/>
      <c r="SOM18" s="825"/>
      <c r="SON18" s="825"/>
      <c r="SOO18" s="825"/>
      <c r="SOP18" s="825"/>
      <c r="SOQ18" s="825"/>
      <c r="SOR18" s="825"/>
      <c r="SOS18" s="825"/>
      <c r="SOT18" s="825"/>
      <c r="SOU18" s="825"/>
      <c r="SOV18" s="825"/>
      <c r="SOW18" s="825"/>
      <c r="SOX18" s="825"/>
      <c r="SOY18" s="825"/>
      <c r="SOZ18" s="825"/>
      <c r="SPA18" s="825"/>
      <c r="SPB18" s="825"/>
      <c r="SPC18" s="825"/>
      <c r="SPD18" s="825"/>
      <c r="SPE18" s="825"/>
      <c r="SPF18" s="825"/>
      <c r="SPG18" s="825"/>
      <c r="SPH18" s="825"/>
      <c r="SPI18" s="825"/>
      <c r="SPJ18" s="825"/>
      <c r="SPK18" s="825"/>
      <c r="SPL18" s="825"/>
      <c r="SPM18" s="825"/>
      <c r="SPN18" s="825"/>
      <c r="SPO18" s="825"/>
      <c r="SPP18" s="825"/>
      <c r="SPQ18" s="825"/>
      <c r="SPR18" s="825"/>
      <c r="SPS18" s="825"/>
      <c r="SPT18" s="825"/>
      <c r="SPU18" s="825"/>
      <c r="SPV18" s="825"/>
      <c r="SPW18" s="825"/>
      <c r="SPX18" s="825"/>
      <c r="SPY18" s="825"/>
      <c r="SPZ18" s="825"/>
      <c r="SQA18" s="825"/>
      <c r="SQB18" s="825"/>
      <c r="SQC18" s="825"/>
      <c r="SQD18" s="825"/>
      <c r="SQE18" s="825"/>
      <c r="SQF18" s="825"/>
      <c r="SQG18" s="825"/>
      <c r="SQH18" s="825"/>
      <c r="SQI18" s="825"/>
      <c r="SQJ18" s="825"/>
      <c r="SQK18" s="825"/>
      <c r="SQL18" s="825"/>
      <c r="SQM18" s="825"/>
      <c r="SQN18" s="825"/>
      <c r="SQO18" s="825"/>
      <c r="SQP18" s="825"/>
      <c r="SQQ18" s="825"/>
      <c r="SQR18" s="825"/>
      <c r="SQS18" s="825"/>
      <c r="SQT18" s="825"/>
      <c r="SQU18" s="825"/>
      <c r="SQV18" s="825"/>
      <c r="SQW18" s="825"/>
      <c r="SQX18" s="825"/>
      <c r="SQY18" s="825"/>
      <c r="SQZ18" s="825"/>
      <c r="SRA18" s="825"/>
      <c r="SRB18" s="825"/>
      <c r="SRC18" s="825"/>
      <c r="SRD18" s="825"/>
      <c r="SRE18" s="825"/>
      <c r="SRF18" s="825"/>
      <c r="SRG18" s="825"/>
      <c r="SRH18" s="825"/>
      <c r="SRI18" s="825"/>
      <c r="SRJ18" s="825"/>
      <c r="SRK18" s="825"/>
      <c r="SRL18" s="825"/>
      <c r="SRM18" s="825"/>
      <c r="SRN18" s="825"/>
      <c r="SRO18" s="825"/>
      <c r="SRP18" s="825"/>
      <c r="SRQ18" s="825"/>
      <c r="SRR18" s="825"/>
      <c r="SRS18" s="825"/>
      <c r="SRT18" s="825"/>
      <c r="SRU18" s="825"/>
      <c r="SRV18" s="825"/>
      <c r="SRW18" s="825"/>
      <c r="SRX18" s="825"/>
      <c r="SRY18" s="825"/>
      <c r="SRZ18" s="825"/>
      <c r="SSA18" s="825"/>
      <c r="SSB18" s="825"/>
      <c r="SSC18" s="825"/>
      <c r="SSD18" s="825"/>
      <c r="SSE18" s="825"/>
      <c r="SSF18" s="825"/>
      <c r="SSG18" s="825"/>
      <c r="SSH18" s="825"/>
      <c r="SSI18" s="825"/>
      <c r="SSJ18" s="825"/>
      <c r="SSK18" s="825"/>
      <c r="SSL18" s="825"/>
      <c r="SSM18" s="825"/>
      <c r="SSN18" s="825"/>
      <c r="SSO18" s="825"/>
      <c r="SSP18" s="825"/>
      <c r="SSQ18" s="825"/>
      <c r="SSR18" s="825"/>
      <c r="SSS18" s="825"/>
      <c r="SST18" s="825"/>
      <c r="SSU18" s="825"/>
      <c r="SSV18" s="825"/>
      <c r="SSW18" s="825"/>
      <c r="SSX18" s="825"/>
      <c r="SSY18" s="825"/>
      <c r="SSZ18" s="825"/>
      <c r="STA18" s="825"/>
      <c r="STB18" s="825"/>
      <c r="STC18" s="825"/>
      <c r="STD18" s="825"/>
      <c r="STE18" s="825"/>
      <c r="STF18" s="825"/>
      <c r="STG18" s="825"/>
      <c r="STH18" s="825"/>
      <c r="STI18" s="825"/>
      <c r="STJ18" s="825"/>
      <c r="STK18" s="825"/>
      <c r="STL18" s="825"/>
      <c r="STM18" s="825"/>
      <c r="STN18" s="825"/>
      <c r="STO18" s="825"/>
      <c r="STP18" s="825"/>
      <c r="STQ18" s="825"/>
      <c r="STR18" s="825"/>
      <c r="STS18" s="825"/>
      <c r="STT18" s="825"/>
      <c r="STU18" s="825"/>
      <c r="STV18" s="825"/>
      <c r="STW18" s="825"/>
      <c r="STX18" s="825"/>
      <c r="STY18" s="825"/>
      <c r="STZ18" s="825"/>
      <c r="SUA18" s="825"/>
      <c r="SUB18" s="825"/>
      <c r="SUC18" s="825"/>
      <c r="SUD18" s="825"/>
      <c r="SUE18" s="825"/>
      <c r="SUF18" s="825"/>
      <c r="SUG18" s="825"/>
      <c r="SUH18" s="825"/>
      <c r="SUI18" s="825"/>
      <c r="SUJ18" s="825"/>
      <c r="SUK18" s="825"/>
      <c r="SUL18" s="825"/>
      <c r="SUM18" s="825"/>
      <c r="SUN18" s="825"/>
      <c r="SUO18" s="825"/>
      <c r="SUP18" s="825"/>
      <c r="SUQ18" s="825"/>
      <c r="SUR18" s="825"/>
      <c r="SUS18" s="825"/>
      <c r="SUT18" s="825"/>
      <c r="SUU18" s="825"/>
      <c r="SUV18" s="825"/>
      <c r="SUW18" s="825"/>
      <c r="SUX18" s="825"/>
      <c r="SUY18" s="825"/>
      <c r="SUZ18" s="825"/>
      <c r="SVA18" s="825"/>
      <c r="SVB18" s="825"/>
      <c r="SVC18" s="825"/>
      <c r="SVD18" s="825"/>
      <c r="SVE18" s="825"/>
      <c r="SVF18" s="825"/>
      <c r="SVG18" s="825"/>
      <c r="SVH18" s="825"/>
      <c r="SVI18" s="825"/>
      <c r="SVJ18" s="825"/>
      <c r="SVK18" s="825"/>
      <c r="SVL18" s="825"/>
      <c r="SVM18" s="825"/>
      <c r="SVN18" s="825"/>
      <c r="SVO18" s="825"/>
      <c r="SVP18" s="825"/>
      <c r="SVQ18" s="825"/>
      <c r="SVR18" s="825"/>
      <c r="SVS18" s="825"/>
      <c r="SVT18" s="825"/>
      <c r="SVU18" s="825"/>
      <c r="SVV18" s="825"/>
      <c r="SVW18" s="825"/>
      <c r="SVX18" s="825"/>
      <c r="SVY18" s="825"/>
      <c r="SVZ18" s="825"/>
      <c r="SWA18" s="825"/>
      <c r="SWB18" s="825"/>
      <c r="SWC18" s="825"/>
      <c r="SWD18" s="825"/>
      <c r="SWE18" s="825"/>
      <c r="SWF18" s="825"/>
      <c r="SWG18" s="825"/>
      <c r="SWH18" s="825"/>
      <c r="SWI18" s="825"/>
      <c r="SWJ18" s="825"/>
      <c r="SWK18" s="825"/>
      <c r="SWL18" s="825"/>
      <c r="SWM18" s="825"/>
      <c r="SWN18" s="825"/>
      <c r="SWO18" s="825"/>
      <c r="SWP18" s="825"/>
      <c r="SWQ18" s="825"/>
      <c r="SWR18" s="825"/>
      <c r="SWS18" s="825"/>
      <c r="SWT18" s="825"/>
      <c r="SWU18" s="825"/>
      <c r="SWV18" s="825"/>
      <c r="SWW18" s="825"/>
      <c r="SWX18" s="825"/>
      <c r="SWY18" s="825"/>
      <c r="SWZ18" s="825"/>
      <c r="SXA18" s="825"/>
      <c r="SXB18" s="825"/>
      <c r="SXC18" s="825"/>
      <c r="SXD18" s="825"/>
      <c r="SXE18" s="825"/>
      <c r="SXF18" s="825"/>
      <c r="SXG18" s="825"/>
      <c r="SXH18" s="825"/>
      <c r="SXI18" s="825"/>
      <c r="SXJ18" s="825"/>
      <c r="SXK18" s="825"/>
      <c r="SXL18" s="825"/>
      <c r="SXM18" s="825"/>
      <c r="SXN18" s="825"/>
      <c r="SXO18" s="825"/>
      <c r="SXP18" s="825"/>
      <c r="SXQ18" s="825"/>
      <c r="SXR18" s="825"/>
      <c r="SXS18" s="825"/>
      <c r="SXT18" s="825"/>
      <c r="SXU18" s="825"/>
      <c r="SXV18" s="825"/>
      <c r="SXW18" s="825"/>
      <c r="SXX18" s="825"/>
      <c r="SXY18" s="825"/>
      <c r="SXZ18" s="825"/>
      <c r="SYA18" s="825"/>
      <c r="SYB18" s="825"/>
      <c r="SYC18" s="825"/>
      <c r="SYD18" s="825"/>
      <c r="SYE18" s="825"/>
      <c r="SYF18" s="825"/>
      <c r="SYG18" s="825"/>
      <c r="SYH18" s="825"/>
      <c r="SYI18" s="825"/>
      <c r="SYJ18" s="825"/>
      <c r="SYK18" s="825"/>
      <c r="SYL18" s="825"/>
      <c r="SYM18" s="825"/>
      <c r="SYN18" s="825"/>
      <c r="SYO18" s="825"/>
      <c r="SYP18" s="825"/>
      <c r="SYQ18" s="825"/>
      <c r="SYR18" s="825"/>
      <c r="SYS18" s="825"/>
      <c r="SYT18" s="825"/>
      <c r="SYU18" s="825"/>
      <c r="SYV18" s="825"/>
      <c r="SYW18" s="825"/>
      <c r="SYX18" s="825"/>
      <c r="SYY18" s="825"/>
      <c r="SYZ18" s="825"/>
      <c r="SZA18" s="825"/>
      <c r="SZB18" s="825"/>
      <c r="SZC18" s="825"/>
      <c r="SZD18" s="825"/>
      <c r="SZE18" s="825"/>
      <c r="SZF18" s="825"/>
      <c r="SZG18" s="825"/>
      <c r="SZH18" s="825"/>
      <c r="SZI18" s="825"/>
      <c r="SZJ18" s="825"/>
      <c r="SZK18" s="825"/>
      <c r="SZL18" s="825"/>
      <c r="SZM18" s="825"/>
      <c r="SZN18" s="825"/>
      <c r="SZO18" s="825"/>
      <c r="SZP18" s="825"/>
      <c r="SZQ18" s="825"/>
      <c r="SZR18" s="825"/>
      <c r="SZS18" s="825"/>
      <c r="SZT18" s="825"/>
      <c r="SZU18" s="825"/>
      <c r="SZV18" s="825"/>
      <c r="SZW18" s="825"/>
      <c r="SZX18" s="825"/>
      <c r="SZY18" s="825"/>
      <c r="SZZ18" s="825"/>
      <c r="TAA18" s="825"/>
      <c r="TAB18" s="825"/>
      <c r="TAC18" s="825"/>
      <c r="TAD18" s="825"/>
      <c r="TAE18" s="825"/>
      <c r="TAF18" s="825"/>
      <c r="TAG18" s="825"/>
      <c r="TAH18" s="825"/>
      <c r="TAI18" s="825"/>
      <c r="TAJ18" s="825"/>
      <c r="TAK18" s="825"/>
      <c r="TAL18" s="825"/>
      <c r="TAM18" s="825"/>
      <c r="TAN18" s="825"/>
      <c r="TAO18" s="825"/>
      <c r="TAP18" s="825"/>
      <c r="TAQ18" s="825"/>
      <c r="TAR18" s="825"/>
      <c r="TAS18" s="825"/>
      <c r="TAT18" s="825"/>
      <c r="TAU18" s="825"/>
      <c r="TAV18" s="825"/>
      <c r="TAW18" s="825"/>
      <c r="TAX18" s="825"/>
      <c r="TAY18" s="825"/>
      <c r="TAZ18" s="825"/>
      <c r="TBA18" s="825"/>
      <c r="TBB18" s="825"/>
      <c r="TBC18" s="825"/>
      <c r="TBD18" s="825"/>
      <c r="TBE18" s="825"/>
      <c r="TBF18" s="825"/>
      <c r="TBG18" s="825"/>
      <c r="TBH18" s="825"/>
      <c r="TBI18" s="825"/>
      <c r="TBJ18" s="825"/>
      <c r="TBK18" s="825"/>
      <c r="TBL18" s="825"/>
      <c r="TBM18" s="825"/>
      <c r="TBN18" s="825"/>
      <c r="TBO18" s="825"/>
      <c r="TBP18" s="825"/>
      <c r="TBQ18" s="825"/>
      <c r="TBR18" s="825"/>
      <c r="TBS18" s="825"/>
      <c r="TBT18" s="825"/>
      <c r="TBU18" s="825"/>
      <c r="TBV18" s="825"/>
      <c r="TBW18" s="825"/>
      <c r="TBX18" s="825"/>
      <c r="TBY18" s="825"/>
      <c r="TBZ18" s="825"/>
      <c r="TCA18" s="825"/>
      <c r="TCB18" s="825"/>
      <c r="TCC18" s="825"/>
      <c r="TCD18" s="825"/>
      <c r="TCE18" s="825"/>
      <c r="TCF18" s="825"/>
      <c r="TCG18" s="825"/>
      <c r="TCH18" s="825"/>
      <c r="TCI18" s="825"/>
      <c r="TCJ18" s="825"/>
      <c r="TCK18" s="825"/>
      <c r="TCL18" s="825"/>
      <c r="TCM18" s="825"/>
      <c r="TCN18" s="825"/>
      <c r="TCO18" s="825"/>
      <c r="TCP18" s="825"/>
      <c r="TCQ18" s="825"/>
      <c r="TCR18" s="825"/>
      <c r="TCS18" s="825"/>
      <c r="TCT18" s="825"/>
      <c r="TCU18" s="825"/>
      <c r="TCV18" s="825"/>
      <c r="TCW18" s="825"/>
      <c r="TCX18" s="825"/>
      <c r="TCY18" s="825"/>
      <c r="TCZ18" s="825"/>
      <c r="TDA18" s="825"/>
      <c r="TDB18" s="825"/>
      <c r="TDC18" s="825"/>
      <c r="TDD18" s="825"/>
      <c r="TDE18" s="825"/>
      <c r="TDF18" s="825"/>
      <c r="TDG18" s="825"/>
      <c r="TDH18" s="825"/>
      <c r="TDI18" s="825"/>
      <c r="TDJ18" s="825"/>
      <c r="TDK18" s="825"/>
      <c r="TDL18" s="825"/>
      <c r="TDM18" s="825"/>
      <c r="TDN18" s="825"/>
      <c r="TDO18" s="825"/>
      <c r="TDP18" s="825"/>
      <c r="TDQ18" s="825"/>
      <c r="TDR18" s="825"/>
      <c r="TDS18" s="825"/>
      <c r="TDT18" s="825"/>
      <c r="TDU18" s="825"/>
      <c r="TDV18" s="825"/>
      <c r="TDW18" s="825"/>
      <c r="TDX18" s="825"/>
      <c r="TDY18" s="825"/>
      <c r="TDZ18" s="825"/>
      <c r="TEA18" s="825"/>
      <c r="TEB18" s="825"/>
      <c r="TEC18" s="825"/>
      <c r="TED18" s="825"/>
      <c r="TEE18" s="825"/>
      <c r="TEF18" s="825"/>
      <c r="TEG18" s="825"/>
      <c r="TEH18" s="825"/>
      <c r="TEI18" s="825"/>
      <c r="TEJ18" s="825"/>
      <c r="TEK18" s="825"/>
      <c r="TEL18" s="825"/>
      <c r="TEM18" s="825"/>
      <c r="TEN18" s="825"/>
      <c r="TEO18" s="825"/>
      <c r="TEP18" s="825"/>
      <c r="TEQ18" s="825"/>
      <c r="TER18" s="825"/>
      <c r="TES18" s="825"/>
      <c r="TET18" s="825"/>
      <c r="TEU18" s="825"/>
      <c r="TEV18" s="825"/>
      <c r="TEW18" s="825"/>
      <c r="TEX18" s="825"/>
      <c r="TEY18" s="825"/>
      <c r="TEZ18" s="825"/>
      <c r="TFA18" s="825"/>
      <c r="TFB18" s="825"/>
      <c r="TFC18" s="825"/>
      <c r="TFD18" s="825"/>
      <c r="TFE18" s="825"/>
      <c r="TFF18" s="825"/>
      <c r="TFG18" s="825"/>
      <c r="TFH18" s="825"/>
      <c r="TFI18" s="825"/>
      <c r="TFJ18" s="825"/>
      <c r="TFK18" s="825"/>
      <c r="TFL18" s="825"/>
      <c r="TFM18" s="825"/>
      <c r="TFN18" s="825"/>
      <c r="TFO18" s="825"/>
      <c r="TFP18" s="825"/>
      <c r="TFQ18" s="825"/>
      <c r="TFR18" s="825"/>
      <c r="TFS18" s="825"/>
      <c r="TFT18" s="825"/>
      <c r="TFU18" s="825"/>
      <c r="TFV18" s="825"/>
      <c r="TFW18" s="825"/>
      <c r="TFX18" s="825"/>
      <c r="TFY18" s="825"/>
      <c r="TFZ18" s="825"/>
      <c r="TGA18" s="825"/>
      <c r="TGB18" s="825"/>
      <c r="TGC18" s="825"/>
      <c r="TGD18" s="825"/>
      <c r="TGE18" s="825"/>
      <c r="TGF18" s="825"/>
      <c r="TGG18" s="825"/>
      <c r="TGH18" s="825"/>
      <c r="TGI18" s="825"/>
      <c r="TGJ18" s="825"/>
      <c r="TGK18" s="825"/>
      <c r="TGL18" s="825"/>
      <c r="TGM18" s="825"/>
      <c r="TGN18" s="825"/>
      <c r="TGO18" s="825"/>
      <c r="TGP18" s="825"/>
      <c r="TGQ18" s="825"/>
      <c r="TGR18" s="825"/>
      <c r="TGS18" s="825"/>
      <c r="TGT18" s="825"/>
      <c r="TGU18" s="825"/>
      <c r="TGV18" s="825"/>
      <c r="TGW18" s="825"/>
      <c r="TGX18" s="825"/>
      <c r="TGY18" s="825"/>
      <c r="TGZ18" s="825"/>
      <c r="THA18" s="825"/>
      <c r="THB18" s="825"/>
      <c r="THC18" s="825"/>
      <c r="THD18" s="825"/>
      <c r="THE18" s="825"/>
      <c r="THF18" s="825"/>
      <c r="THG18" s="825"/>
      <c r="THH18" s="825"/>
      <c r="THI18" s="825"/>
      <c r="THJ18" s="825"/>
      <c r="THK18" s="825"/>
      <c r="THL18" s="825"/>
      <c r="THM18" s="825"/>
      <c r="THN18" s="825"/>
      <c r="THO18" s="825"/>
      <c r="THP18" s="825"/>
      <c r="THQ18" s="825"/>
      <c r="THR18" s="825"/>
      <c r="THS18" s="825"/>
      <c r="THT18" s="825"/>
      <c r="THU18" s="825"/>
      <c r="THV18" s="825"/>
      <c r="THW18" s="825"/>
      <c r="THX18" s="825"/>
      <c r="THY18" s="825"/>
      <c r="THZ18" s="825"/>
      <c r="TIA18" s="825"/>
      <c r="TIB18" s="825"/>
      <c r="TIC18" s="825"/>
      <c r="TID18" s="825"/>
      <c r="TIE18" s="825"/>
      <c r="TIF18" s="825"/>
      <c r="TIG18" s="825"/>
      <c r="TIH18" s="825"/>
      <c r="TII18" s="825"/>
      <c r="TIJ18" s="825"/>
      <c r="TIK18" s="825"/>
      <c r="TIL18" s="825"/>
      <c r="TIM18" s="825"/>
      <c r="TIN18" s="825"/>
      <c r="TIO18" s="825"/>
      <c r="TIP18" s="825"/>
      <c r="TIQ18" s="825"/>
      <c r="TIR18" s="825"/>
      <c r="TIS18" s="825"/>
      <c r="TIT18" s="825"/>
      <c r="TIU18" s="825"/>
      <c r="TIV18" s="825"/>
      <c r="TIW18" s="825"/>
      <c r="TIX18" s="825"/>
      <c r="TIY18" s="825"/>
      <c r="TIZ18" s="825"/>
      <c r="TJA18" s="825"/>
      <c r="TJB18" s="825"/>
      <c r="TJC18" s="825"/>
      <c r="TJD18" s="825"/>
      <c r="TJE18" s="825"/>
      <c r="TJF18" s="825"/>
      <c r="TJG18" s="825"/>
      <c r="TJH18" s="825"/>
      <c r="TJI18" s="825"/>
      <c r="TJJ18" s="825"/>
      <c r="TJK18" s="825"/>
      <c r="TJL18" s="825"/>
      <c r="TJM18" s="825"/>
      <c r="TJN18" s="825"/>
      <c r="TJO18" s="825"/>
      <c r="TJP18" s="825"/>
      <c r="TJQ18" s="825"/>
      <c r="TJR18" s="825"/>
      <c r="TJS18" s="825"/>
      <c r="TJT18" s="825"/>
      <c r="TJU18" s="825"/>
      <c r="TJV18" s="825"/>
      <c r="TJW18" s="825"/>
      <c r="TJX18" s="825"/>
      <c r="TJY18" s="825"/>
      <c r="TJZ18" s="825"/>
      <c r="TKA18" s="825"/>
      <c r="TKB18" s="825"/>
      <c r="TKC18" s="825"/>
      <c r="TKD18" s="825"/>
      <c r="TKE18" s="825"/>
      <c r="TKF18" s="825"/>
      <c r="TKG18" s="825"/>
      <c r="TKH18" s="825"/>
      <c r="TKI18" s="825"/>
      <c r="TKJ18" s="825"/>
      <c r="TKK18" s="825"/>
      <c r="TKL18" s="825"/>
      <c r="TKM18" s="825"/>
      <c r="TKN18" s="825"/>
      <c r="TKO18" s="825"/>
      <c r="TKP18" s="825"/>
      <c r="TKQ18" s="825"/>
      <c r="TKR18" s="825"/>
      <c r="TKS18" s="825"/>
      <c r="TKT18" s="825"/>
      <c r="TKU18" s="825"/>
      <c r="TKV18" s="825"/>
      <c r="TKW18" s="825"/>
      <c r="TKX18" s="825"/>
      <c r="TKY18" s="825"/>
      <c r="TKZ18" s="825"/>
      <c r="TLA18" s="825"/>
      <c r="TLB18" s="825"/>
      <c r="TLC18" s="825"/>
      <c r="TLD18" s="825"/>
      <c r="TLE18" s="825"/>
      <c r="TLF18" s="825"/>
      <c r="TLG18" s="825"/>
      <c r="TLH18" s="825"/>
      <c r="TLI18" s="825"/>
      <c r="TLJ18" s="825"/>
      <c r="TLK18" s="825"/>
      <c r="TLL18" s="825"/>
      <c r="TLM18" s="825"/>
      <c r="TLN18" s="825"/>
      <c r="TLO18" s="825"/>
      <c r="TLP18" s="825"/>
      <c r="TLQ18" s="825"/>
      <c r="TLR18" s="825"/>
      <c r="TLS18" s="825"/>
      <c r="TLT18" s="825"/>
      <c r="TLU18" s="825"/>
      <c r="TLV18" s="825"/>
      <c r="TLW18" s="825"/>
      <c r="TLX18" s="825"/>
      <c r="TLY18" s="825"/>
      <c r="TLZ18" s="825"/>
      <c r="TMA18" s="825"/>
      <c r="TMB18" s="825"/>
      <c r="TMC18" s="825"/>
      <c r="TMD18" s="825"/>
      <c r="TME18" s="825"/>
      <c r="TMF18" s="825"/>
      <c r="TMG18" s="825"/>
      <c r="TMH18" s="825"/>
      <c r="TMI18" s="825"/>
      <c r="TMJ18" s="825"/>
      <c r="TMK18" s="825"/>
      <c r="TML18" s="825"/>
      <c r="TMM18" s="825"/>
      <c r="TMN18" s="825"/>
      <c r="TMO18" s="825"/>
      <c r="TMP18" s="825"/>
      <c r="TMQ18" s="825"/>
      <c r="TMR18" s="825"/>
      <c r="TMS18" s="825"/>
      <c r="TMT18" s="825"/>
      <c r="TMU18" s="825"/>
      <c r="TMV18" s="825"/>
      <c r="TMW18" s="825"/>
      <c r="TMX18" s="825"/>
      <c r="TMY18" s="825"/>
      <c r="TMZ18" s="825"/>
      <c r="TNA18" s="825"/>
      <c r="TNB18" s="825"/>
      <c r="TNC18" s="825"/>
      <c r="TND18" s="825"/>
      <c r="TNE18" s="825"/>
      <c r="TNF18" s="825"/>
      <c r="TNG18" s="825"/>
      <c r="TNH18" s="825"/>
      <c r="TNI18" s="825"/>
      <c r="TNJ18" s="825"/>
      <c r="TNK18" s="825"/>
      <c r="TNL18" s="825"/>
      <c r="TNM18" s="825"/>
      <c r="TNN18" s="825"/>
      <c r="TNO18" s="825"/>
      <c r="TNP18" s="825"/>
      <c r="TNQ18" s="825"/>
      <c r="TNR18" s="825"/>
      <c r="TNS18" s="825"/>
      <c r="TNT18" s="825"/>
      <c r="TNU18" s="825"/>
      <c r="TNV18" s="825"/>
      <c r="TNW18" s="825"/>
      <c r="TNX18" s="825"/>
      <c r="TNY18" s="825"/>
      <c r="TNZ18" s="825"/>
      <c r="TOA18" s="825"/>
      <c r="TOB18" s="825"/>
      <c r="TOC18" s="825"/>
      <c r="TOD18" s="825"/>
      <c r="TOE18" s="825"/>
      <c r="TOF18" s="825"/>
      <c r="TOG18" s="825"/>
      <c r="TOH18" s="825"/>
      <c r="TOI18" s="825"/>
      <c r="TOJ18" s="825"/>
      <c r="TOK18" s="825"/>
      <c r="TOL18" s="825"/>
      <c r="TOM18" s="825"/>
      <c r="TON18" s="825"/>
      <c r="TOO18" s="825"/>
      <c r="TOP18" s="825"/>
      <c r="TOQ18" s="825"/>
      <c r="TOR18" s="825"/>
      <c r="TOS18" s="825"/>
      <c r="TOT18" s="825"/>
      <c r="TOU18" s="825"/>
      <c r="TOV18" s="825"/>
      <c r="TOW18" s="825"/>
      <c r="TOX18" s="825"/>
      <c r="TOY18" s="825"/>
      <c r="TOZ18" s="825"/>
      <c r="TPA18" s="825"/>
      <c r="TPB18" s="825"/>
      <c r="TPC18" s="825"/>
      <c r="TPD18" s="825"/>
      <c r="TPE18" s="825"/>
      <c r="TPF18" s="825"/>
      <c r="TPG18" s="825"/>
      <c r="TPH18" s="825"/>
      <c r="TPI18" s="825"/>
      <c r="TPJ18" s="825"/>
      <c r="TPK18" s="825"/>
      <c r="TPL18" s="825"/>
      <c r="TPM18" s="825"/>
      <c r="TPN18" s="825"/>
      <c r="TPO18" s="825"/>
      <c r="TPP18" s="825"/>
      <c r="TPQ18" s="825"/>
      <c r="TPR18" s="825"/>
      <c r="TPS18" s="825"/>
      <c r="TPT18" s="825"/>
      <c r="TPU18" s="825"/>
      <c r="TPV18" s="825"/>
      <c r="TPW18" s="825"/>
      <c r="TPX18" s="825"/>
      <c r="TPY18" s="825"/>
      <c r="TPZ18" s="825"/>
      <c r="TQA18" s="825"/>
      <c r="TQB18" s="825"/>
      <c r="TQC18" s="825"/>
      <c r="TQD18" s="825"/>
      <c r="TQE18" s="825"/>
      <c r="TQF18" s="825"/>
      <c r="TQG18" s="825"/>
      <c r="TQH18" s="825"/>
      <c r="TQI18" s="825"/>
      <c r="TQJ18" s="825"/>
      <c r="TQK18" s="825"/>
      <c r="TQL18" s="825"/>
      <c r="TQM18" s="825"/>
      <c r="TQN18" s="825"/>
      <c r="TQO18" s="825"/>
      <c r="TQP18" s="825"/>
      <c r="TQQ18" s="825"/>
      <c r="TQR18" s="825"/>
      <c r="TQS18" s="825"/>
      <c r="TQT18" s="825"/>
      <c r="TQU18" s="825"/>
      <c r="TQV18" s="825"/>
      <c r="TQW18" s="825"/>
      <c r="TQX18" s="825"/>
      <c r="TQY18" s="825"/>
      <c r="TQZ18" s="825"/>
      <c r="TRA18" s="825"/>
      <c r="TRB18" s="825"/>
      <c r="TRC18" s="825"/>
      <c r="TRD18" s="825"/>
      <c r="TRE18" s="825"/>
      <c r="TRF18" s="825"/>
      <c r="TRG18" s="825"/>
      <c r="TRH18" s="825"/>
      <c r="TRI18" s="825"/>
      <c r="TRJ18" s="825"/>
      <c r="TRK18" s="825"/>
      <c r="TRL18" s="825"/>
      <c r="TRM18" s="825"/>
      <c r="TRN18" s="825"/>
      <c r="TRO18" s="825"/>
      <c r="TRP18" s="825"/>
      <c r="TRQ18" s="825"/>
      <c r="TRR18" s="825"/>
      <c r="TRS18" s="825"/>
      <c r="TRT18" s="825"/>
      <c r="TRU18" s="825"/>
      <c r="TRV18" s="825"/>
      <c r="TRW18" s="825"/>
      <c r="TRX18" s="825"/>
      <c r="TRY18" s="825"/>
      <c r="TRZ18" s="825"/>
      <c r="TSA18" s="825"/>
      <c r="TSB18" s="825"/>
      <c r="TSC18" s="825"/>
      <c r="TSD18" s="825"/>
      <c r="TSE18" s="825"/>
      <c r="TSF18" s="825"/>
      <c r="TSG18" s="825"/>
      <c r="TSH18" s="825"/>
      <c r="TSI18" s="825"/>
      <c r="TSJ18" s="825"/>
      <c r="TSK18" s="825"/>
      <c r="TSL18" s="825"/>
      <c r="TSM18" s="825"/>
      <c r="TSN18" s="825"/>
      <c r="TSO18" s="825"/>
      <c r="TSP18" s="825"/>
      <c r="TSQ18" s="825"/>
      <c r="TSR18" s="825"/>
      <c r="TSS18" s="825"/>
      <c r="TST18" s="825"/>
      <c r="TSU18" s="825"/>
      <c r="TSV18" s="825"/>
      <c r="TSW18" s="825"/>
      <c r="TSX18" s="825"/>
      <c r="TSY18" s="825"/>
      <c r="TSZ18" s="825"/>
      <c r="TTA18" s="825"/>
      <c r="TTB18" s="825"/>
      <c r="TTC18" s="825"/>
      <c r="TTD18" s="825"/>
      <c r="TTE18" s="825"/>
      <c r="TTF18" s="825"/>
      <c r="TTG18" s="825"/>
      <c r="TTH18" s="825"/>
      <c r="TTI18" s="825"/>
      <c r="TTJ18" s="825"/>
      <c r="TTK18" s="825"/>
      <c r="TTL18" s="825"/>
      <c r="TTM18" s="825"/>
      <c r="TTN18" s="825"/>
      <c r="TTO18" s="825"/>
      <c r="TTP18" s="825"/>
      <c r="TTQ18" s="825"/>
      <c r="TTR18" s="825"/>
      <c r="TTS18" s="825"/>
      <c r="TTT18" s="825"/>
      <c r="TTU18" s="825"/>
      <c r="TTV18" s="825"/>
      <c r="TTW18" s="825"/>
      <c r="TTX18" s="825"/>
      <c r="TTY18" s="825"/>
      <c r="TTZ18" s="825"/>
      <c r="TUA18" s="825"/>
      <c r="TUB18" s="825"/>
      <c r="TUC18" s="825"/>
      <c r="TUD18" s="825"/>
      <c r="TUE18" s="825"/>
      <c r="TUF18" s="825"/>
      <c r="TUG18" s="825"/>
      <c r="TUH18" s="825"/>
      <c r="TUI18" s="825"/>
      <c r="TUJ18" s="825"/>
      <c r="TUK18" s="825"/>
      <c r="TUL18" s="825"/>
      <c r="TUM18" s="825"/>
      <c r="TUN18" s="825"/>
      <c r="TUO18" s="825"/>
      <c r="TUP18" s="825"/>
      <c r="TUQ18" s="825"/>
      <c r="TUR18" s="825"/>
      <c r="TUS18" s="825"/>
      <c r="TUT18" s="825"/>
      <c r="TUU18" s="825"/>
      <c r="TUV18" s="825"/>
      <c r="TUW18" s="825"/>
      <c r="TUX18" s="825"/>
      <c r="TUY18" s="825"/>
      <c r="TUZ18" s="825"/>
      <c r="TVA18" s="825"/>
      <c r="TVB18" s="825"/>
      <c r="TVC18" s="825"/>
      <c r="TVD18" s="825"/>
      <c r="TVE18" s="825"/>
      <c r="TVF18" s="825"/>
      <c r="TVG18" s="825"/>
      <c r="TVH18" s="825"/>
      <c r="TVI18" s="825"/>
      <c r="TVJ18" s="825"/>
      <c r="TVK18" s="825"/>
      <c r="TVL18" s="825"/>
      <c r="TVM18" s="825"/>
      <c r="TVN18" s="825"/>
      <c r="TVO18" s="825"/>
      <c r="TVP18" s="825"/>
      <c r="TVQ18" s="825"/>
      <c r="TVR18" s="825"/>
      <c r="TVS18" s="825"/>
      <c r="TVT18" s="825"/>
      <c r="TVU18" s="825"/>
      <c r="TVV18" s="825"/>
      <c r="TVW18" s="825"/>
      <c r="TVX18" s="825"/>
      <c r="TVY18" s="825"/>
      <c r="TVZ18" s="825"/>
      <c r="TWA18" s="825"/>
      <c r="TWB18" s="825"/>
      <c r="TWC18" s="825"/>
      <c r="TWD18" s="825"/>
      <c r="TWE18" s="825"/>
      <c r="TWF18" s="825"/>
      <c r="TWG18" s="825"/>
      <c r="TWH18" s="825"/>
      <c r="TWI18" s="825"/>
      <c r="TWJ18" s="825"/>
      <c r="TWK18" s="825"/>
      <c r="TWL18" s="825"/>
      <c r="TWM18" s="825"/>
      <c r="TWN18" s="825"/>
      <c r="TWO18" s="825"/>
      <c r="TWP18" s="825"/>
      <c r="TWQ18" s="825"/>
      <c r="TWR18" s="825"/>
      <c r="TWS18" s="825"/>
      <c r="TWT18" s="825"/>
      <c r="TWU18" s="825"/>
      <c r="TWV18" s="825"/>
      <c r="TWW18" s="825"/>
      <c r="TWX18" s="825"/>
      <c r="TWY18" s="825"/>
      <c r="TWZ18" s="825"/>
      <c r="TXA18" s="825"/>
      <c r="TXB18" s="825"/>
      <c r="TXC18" s="825"/>
      <c r="TXD18" s="825"/>
      <c r="TXE18" s="825"/>
      <c r="TXF18" s="825"/>
      <c r="TXG18" s="825"/>
      <c r="TXH18" s="825"/>
      <c r="TXI18" s="825"/>
      <c r="TXJ18" s="825"/>
      <c r="TXK18" s="825"/>
      <c r="TXL18" s="825"/>
      <c r="TXM18" s="825"/>
      <c r="TXN18" s="825"/>
      <c r="TXO18" s="825"/>
      <c r="TXP18" s="825"/>
      <c r="TXQ18" s="825"/>
      <c r="TXR18" s="825"/>
      <c r="TXS18" s="825"/>
      <c r="TXT18" s="825"/>
      <c r="TXU18" s="825"/>
      <c r="TXV18" s="825"/>
      <c r="TXW18" s="825"/>
      <c r="TXX18" s="825"/>
      <c r="TXY18" s="825"/>
      <c r="TXZ18" s="825"/>
      <c r="TYA18" s="825"/>
      <c r="TYB18" s="825"/>
      <c r="TYC18" s="825"/>
      <c r="TYD18" s="825"/>
      <c r="TYE18" s="825"/>
      <c r="TYF18" s="825"/>
      <c r="TYG18" s="825"/>
      <c r="TYH18" s="825"/>
      <c r="TYI18" s="825"/>
      <c r="TYJ18" s="825"/>
      <c r="TYK18" s="825"/>
      <c r="TYL18" s="825"/>
      <c r="TYM18" s="825"/>
      <c r="TYN18" s="825"/>
      <c r="TYO18" s="825"/>
      <c r="TYP18" s="825"/>
      <c r="TYQ18" s="825"/>
      <c r="TYR18" s="825"/>
      <c r="TYS18" s="825"/>
      <c r="TYT18" s="825"/>
      <c r="TYU18" s="825"/>
      <c r="TYV18" s="825"/>
      <c r="TYW18" s="825"/>
      <c r="TYX18" s="825"/>
      <c r="TYY18" s="825"/>
      <c r="TYZ18" s="825"/>
      <c r="TZA18" s="825"/>
      <c r="TZB18" s="825"/>
      <c r="TZC18" s="825"/>
      <c r="TZD18" s="825"/>
      <c r="TZE18" s="825"/>
      <c r="TZF18" s="825"/>
      <c r="TZG18" s="825"/>
      <c r="TZH18" s="825"/>
      <c r="TZI18" s="825"/>
      <c r="TZJ18" s="825"/>
      <c r="TZK18" s="825"/>
      <c r="TZL18" s="825"/>
      <c r="TZM18" s="825"/>
      <c r="TZN18" s="825"/>
      <c r="TZO18" s="825"/>
      <c r="TZP18" s="825"/>
      <c r="TZQ18" s="825"/>
      <c r="TZR18" s="825"/>
      <c r="TZS18" s="825"/>
      <c r="TZT18" s="825"/>
      <c r="TZU18" s="825"/>
      <c r="TZV18" s="825"/>
      <c r="TZW18" s="825"/>
      <c r="TZX18" s="825"/>
      <c r="TZY18" s="825"/>
      <c r="TZZ18" s="825"/>
      <c r="UAA18" s="825"/>
      <c r="UAB18" s="825"/>
      <c r="UAC18" s="825"/>
      <c r="UAD18" s="825"/>
      <c r="UAE18" s="825"/>
      <c r="UAF18" s="825"/>
      <c r="UAG18" s="825"/>
      <c r="UAH18" s="825"/>
      <c r="UAI18" s="825"/>
      <c r="UAJ18" s="825"/>
      <c r="UAK18" s="825"/>
      <c r="UAL18" s="825"/>
      <c r="UAM18" s="825"/>
      <c r="UAN18" s="825"/>
      <c r="UAO18" s="825"/>
      <c r="UAP18" s="825"/>
      <c r="UAQ18" s="825"/>
      <c r="UAR18" s="825"/>
      <c r="UAS18" s="825"/>
      <c r="UAT18" s="825"/>
      <c r="UAU18" s="825"/>
      <c r="UAV18" s="825"/>
      <c r="UAW18" s="825"/>
      <c r="UAX18" s="825"/>
      <c r="UAY18" s="825"/>
      <c r="UAZ18" s="825"/>
      <c r="UBA18" s="825"/>
      <c r="UBB18" s="825"/>
      <c r="UBC18" s="825"/>
      <c r="UBD18" s="825"/>
      <c r="UBE18" s="825"/>
      <c r="UBF18" s="825"/>
      <c r="UBG18" s="825"/>
      <c r="UBH18" s="825"/>
      <c r="UBI18" s="825"/>
      <c r="UBJ18" s="825"/>
      <c r="UBK18" s="825"/>
      <c r="UBL18" s="825"/>
      <c r="UBM18" s="825"/>
      <c r="UBN18" s="825"/>
      <c r="UBO18" s="825"/>
      <c r="UBP18" s="825"/>
      <c r="UBQ18" s="825"/>
      <c r="UBR18" s="825"/>
      <c r="UBS18" s="825"/>
      <c r="UBT18" s="825"/>
      <c r="UBU18" s="825"/>
      <c r="UBV18" s="825"/>
      <c r="UBW18" s="825"/>
      <c r="UBX18" s="825"/>
      <c r="UBY18" s="825"/>
      <c r="UBZ18" s="825"/>
      <c r="UCA18" s="825"/>
      <c r="UCB18" s="825"/>
      <c r="UCC18" s="825"/>
      <c r="UCD18" s="825"/>
      <c r="UCE18" s="825"/>
      <c r="UCF18" s="825"/>
      <c r="UCG18" s="825"/>
      <c r="UCH18" s="825"/>
      <c r="UCI18" s="825"/>
      <c r="UCJ18" s="825"/>
      <c r="UCK18" s="825"/>
      <c r="UCL18" s="825"/>
      <c r="UCM18" s="825"/>
      <c r="UCN18" s="825"/>
      <c r="UCO18" s="825"/>
      <c r="UCP18" s="825"/>
      <c r="UCQ18" s="825"/>
      <c r="UCR18" s="825"/>
      <c r="UCS18" s="825"/>
      <c r="UCT18" s="825"/>
      <c r="UCU18" s="825"/>
      <c r="UCV18" s="825"/>
      <c r="UCW18" s="825"/>
      <c r="UCX18" s="825"/>
      <c r="UCY18" s="825"/>
      <c r="UCZ18" s="825"/>
      <c r="UDA18" s="825"/>
      <c r="UDB18" s="825"/>
      <c r="UDC18" s="825"/>
      <c r="UDD18" s="825"/>
      <c r="UDE18" s="825"/>
      <c r="UDF18" s="825"/>
      <c r="UDG18" s="825"/>
      <c r="UDH18" s="825"/>
      <c r="UDI18" s="825"/>
      <c r="UDJ18" s="825"/>
      <c r="UDK18" s="825"/>
      <c r="UDL18" s="825"/>
      <c r="UDM18" s="825"/>
      <c r="UDN18" s="825"/>
      <c r="UDO18" s="825"/>
      <c r="UDP18" s="825"/>
      <c r="UDQ18" s="825"/>
      <c r="UDR18" s="825"/>
      <c r="UDS18" s="825"/>
      <c r="UDT18" s="825"/>
      <c r="UDU18" s="825"/>
      <c r="UDV18" s="825"/>
      <c r="UDW18" s="825"/>
      <c r="UDX18" s="825"/>
      <c r="UDY18" s="825"/>
      <c r="UDZ18" s="825"/>
      <c r="UEA18" s="825"/>
      <c r="UEB18" s="825"/>
      <c r="UEC18" s="825"/>
      <c r="UED18" s="825"/>
      <c r="UEE18" s="825"/>
      <c r="UEF18" s="825"/>
      <c r="UEG18" s="825"/>
      <c r="UEH18" s="825"/>
      <c r="UEI18" s="825"/>
      <c r="UEJ18" s="825"/>
      <c r="UEK18" s="825"/>
      <c r="UEL18" s="825"/>
      <c r="UEM18" s="825"/>
      <c r="UEN18" s="825"/>
      <c r="UEO18" s="825"/>
      <c r="UEP18" s="825"/>
      <c r="UEQ18" s="825"/>
      <c r="UER18" s="825"/>
      <c r="UES18" s="825"/>
      <c r="UET18" s="825"/>
      <c r="UEU18" s="825"/>
      <c r="UEV18" s="825"/>
      <c r="UEW18" s="825"/>
      <c r="UEX18" s="825"/>
      <c r="UEY18" s="825"/>
      <c r="UEZ18" s="825"/>
      <c r="UFA18" s="825"/>
      <c r="UFB18" s="825"/>
      <c r="UFC18" s="825"/>
      <c r="UFD18" s="825"/>
      <c r="UFE18" s="825"/>
      <c r="UFF18" s="825"/>
      <c r="UFG18" s="825"/>
      <c r="UFH18" s="825"/>
      <c r="UFI18" s="825"/>
      <c r="UFJ18" s="825"/>
      <c r="UFK18" s="825"/>
      <c r="UFL18" s="825"/>
      <c r="UFM18" s="825"/>
      <c r="UFN18" s="825"/>
      <c r="UFO18" s="825"/>
      <c r="UFP18" s="825"/>
      <c r="UFQ18" s="825"/>
      <c r="UFR18" s="825"/>
      <c r="UFS18" s="825"/>
      <c r="UFT18" s="825"/>
      <c r="UFU18" s="825"/>
      <c r="UFV18" s="825"/>
      <c r="UFW18" s="825"/>
      <c r="UFX18" s="825"/>
      <c r="UFY18" s="825"/>
      <c r="UFZ18" s="825"/>
      <c r="UGA18" s="825"/>
      <c r="UGB18" s="825"/>
      <c r="UGC18" s="825"/>
      <c r="UGD18" s="825"/>
      <c r="UGE18" s="825"/>
      <c r="UGF18" s="825"/>
      <c r="UGG18" s="825"/>
      <c r="UGH18" s="825"/>
      <c r="UGI18" s="825"/>
      <c r="UGJ18" s="825"/>
      <c r="UGK18" s="825"/>
      <c r="UGL18" s="825"/>
      <c r="UGM18" s="825"/>
      <c r="UGN18" s="825"/>
      <c r="UGO18" s="825"/>
      <c r="UGP18" s="825"/>
      <c r="UGQ18" s="825"/>
      <c r="UGR18" s="825"/>
      <c r="UGS18" s="825"/>
      <c r="UGT18" s="825"/>
      <c r="UGU18" s="825"/>
      <c r="UGV18" s="825"/>
      <c r="UGW18" s="825"/>
      <c r="UGX18" s="825"/>
      <c r="UGY18" s="825"/>
      <c r="UGZ18" s="825"/>
      <c r="UHA18" s="825"/>
      <c r="UHB18" s="825"/>
      <c r="UHC18" s="825"/>
      <c r="UHD18" s="825"/>
      <c r="UHE18" s="825"/>
      <c r="UHF18" s="825"/>
      <c r="UHG18" s="825"/>
      <c r="UHH18" s="825"/>
      <c r="UHI18" s="825"/>
      <c r="UHJ18" s="825"/>
      <c r="UHK18" s="825"/>
      <c r="UHL18" s="825"/>
      <c r="UHM18" s="825"/>
      <c r="UHN18" s="825"/>
      <c r="UHO18" s="825"/>
      <c r="UHP18" s="825"/>
      <c r="UHQ18" s="825"/>
      <c r="UHR18" s="825"/>
      <c r="UHS18" s="825"/>
      <c r="UHT18" s="825"/>
      <c r="UHU18" s="825"/>
      <c r="UHV18" s="825"/>
      <c r="UHW18" s="825"/>
      <c r="UHX18" s="825"/>
      <c r="UHY18" s="825"/>
      <c r="UHZ18" s="825"/>
      <c r="UIA18" s="825"/>
      <c r="UIB18" s="825"/>
      <c r="UIC18" s="825"/>
      <c r="UID18" s="825"/>
      <c r="UIE18" s="825"/>
      <c r="UIF18" s="825"/>
      <c r="UIG18" s="825"/>
      <c r="UIH18" s="825"/>
      <c r="UII18" s="825"/>
      <c r="UIJ18" s="825"/>
      <c r="UIK18" s="825"/>
      <c r="UIL18" s="825"/>
      <c r="UIM18" s="825"/>
      <c r="UIN18" s="825"/>
      <c r="UIO18" s="825"/>
      <c r="UIP18" s="825"/>
      <c r="UIQ18" s="825"/>
      <c r="UIR18" s="825"/>
      <c r="UIS18" s="825"/>
      <c r="UIT18" s="825"/>
      <c r="UIU18" s="825"/>
      <c r="UIV18" s="825"/>
      <c r="UIW18" s="825"/>
      <c r="UIX18" s="825"/>
      <c r="UIY18" s="825"/>
      <c r="UIZ18" s="825"/>
      <c r="UJA18" s="825"/>
      <c r="UJB18" s="825"/>
      <c r="UJC18" s="825"/>
      <c r="UJD18" s="825"/>
      <c r="UJE18" s="825"/>
      <c r="UJF18" s="825"/>
      <c r="UJG18" s="825"/>
      <c r="UJH18" s="825"/>
      <c r="UJI18" s="825"/>
      <c r="UJJ18" s="825"/>
      <c r="UJK18" s="825"/>
      <c r="UJL18" s="825"/>
      <c r="UJM18" s="825"/>
      <c r="UJN18" s="825"/>
      <c r="UJO18" s="825"/>
      <c r="UJP18" s="825"/>
      <c r="UJQ18" s="825"/>
      <c r="UJR18" s="825"/>
      <c r="UJS18" s="825"/>
      <c r="UJT18" s="825"/>
      <c r="UJU18" s="825"/>
      <c r="UJV18" s="825"/>
      <c r="UJW18" s="825"/>
      <c r="UJX18" s="825"/>
      <c r="UJY18" s="825"/>
      <c r="UJZ18" s="825"/>
      <c r="UKA18" s="825"/>
      <c r="UKB18" s="825"/>
      <c r="UKC18" s="825"/>
      <c r="UKD18" s="825"/>
      <c r="UKE18" s="825"/>
      <c r="UKF18" s="825"/>
      <c r="UKG18" s="825"/>
      <c r="UKH18" s="825"/>
      <c r="UKI18" s="825"/>
      <c r="UKJ18" s="825"/>
      <c r="UKK18" s="825"/>
      <c r="UKL18" s="825"/>
      <c r="UKM18" s="825"/>
      <c r="UKN18" s="825"/>
      <c r="UKO18" s="825"/>
      <c r="UKP18" s="825"/>
      <c r="UKQ18" s="825"/>
      <c r="UKR18" s="825"/>
      <c r="UKS18" s="825"/>
      <c r="UKT18" s="825"/>
      <c r="UKU18" s="825"/>
      <c r="UKV18" s="825"/>
      <c r="UKW18" s="825"/>
      <c r="UKX18" s="825"/>
      <c r="UKY18" s="825"/>
      <c r="UKZ18" s="825"/>
      <c r="ULA18" s="825"/>
      <c r="ULB18" s="825"/>
      <c r="ULC18" s="825"/>
      <c r="ULD18" s="825"/>
      <c r="ULE18" s="825"/>
      <c r="ULF18" s="825"/>
      <c r="ULG18" s="825"/>
      <c r="ULH18" s="825"/>
      <c r="ULI18" s="825"/>
      <c r="ULJ18" s="825"/>
      <c r="ULK18" s="825"/>
      <c r="ULL18" s="825"/>
      <c r="ULM18" s="825"/>
      <c r="ULN18" s="825"/>
      <c r="ULO18" s="825"/>
      <c r="ULP18" s="825"/>
      <c r="ULQ18" s="825"/>
      <c r="ULR18" s="825"/>
      <c r="ULS18" s="825"/>
      <c r="ULT18" s="825"/>
      <c r="ULU18" s="825"/>
      <c r="ULV18" s="825"/>
      <c r="ULW18" s="825"/>
      <c r="ULX18" s="825"/>
      <c r="ULY18" s="825"/>
      <c r="ULZ18" s="825"/>
      <c r="UMA18" s="825"/>
      <c r="UMB18" s="825"/>
      <c r="UMC18" s="825"/>
      <c r="UMD18" s="825"/>
      <c r="UME18" s="825"/>
      <c r="UMF18" s="825"/>
      <c r="UMG18" s="825"/>
      <c r="UMH18" s="825"/>
      <c r="UMI18" s="825"/>
      <c r="UMJ18" s="825"/>
      <c r="UMK18" s="825"/>
      <c r="UML18" s="825"/>
      <c r="UMM18" s="825"/>
      <c r="UMN18" s="825"/>
      <c r="UMO18" s="825"/>
      <c r="UMP18" s="825"/>
      <c r="UMQ18" s="825"/>
      <c r="UMR18" s="825"/>
      <c r="UMS18" s="825"/>
      <c r="UMT18" s="825"/>
      <c r="UMU18" s="825"/>
      <c r="UMV18" s="825"/>
      <c r="UMW18" s="825"/>
      <c r="UMX18" s="825"/>
      <c r="UMY18" s="825"/>
      <c r="UMZ18" s="825"/>
      <c r="UNA18" s="825"/>
      <c r="UNB18" s="825"/>
      <c r="UNC18" s="825"/>
      <c r="UND18" s="825"/>
      <c r="UNE18" s="825"/>
      <c r="UNF18" s="825"/>
      <c r="UNG18" s="825"/>
      <c r="UNH18" s="825"/>
      <c r="UNI18" s="825"/>
      <c r="UNJ18" s="825"/>
      <c r="UNK18" s="825"/>
      <c r="UNL18" s="825"/>
      <c r="UNM18" s="825"/>
      <c r="UNN18" s="825"/>
      <c r="UNO18" s="825"/>
      <c r="UNP18" s="825"/>
      <c r="UNQ18" s="825"/>
      <c r="UNR18" s="825"/>
      <c r="UNS18" s="825"/>
      <c r="UNT18" s="825"/>
      <c r="UNU18" s="825"/>
      <c r="UNV18" s="825"/>
      <c r="UNW18" s="825"/>
      <c r="UNX18" s="825"/>
      <c r="UNY18" s="825"/>
      <c r="UNZ18" s="825"/>
      <c r="UOA18" s="825"/>
      <c r="UOB18" s="825"/>
      <c r="UOC18" s="825"/>
      <c r="UOD18" s="825"/>
      <c r="UOE18" s="825"/>
      <c r="UOF18" s="825"/>
      <c r="UOG18" s="825"/>
      <c r="UOH18" s="825"/>
      <c r="UOI18" s="825"/>
      <c r="UOJ18" s="825"/>
      <c r="UOK18" s="825"/>
      <c r="UOL18" s="825"/>
      <c r="UOM18" s="825"/>
      <c r="UON18" s="825"/>
      <c r="UOO18" s="825"/>
      <c r="UOP18" s="825"/>
      <c r="UOQ18" s="825"/>
      <c r="UOR18" s="825"/>
      <c r="UOS18" s="825"/>
      <c r="UOT18" s="825"/>
      <c r="UOU18" s="825"/>
      <c r="UOV18" s="825"/>
      <c r="UOW18" s="825"/>
      <c r="UOX18" s="825"/>
      <c r="UOY18" s="825"/>
      <c r="UOZ18" s="825"/>
      <c r="UPA18" s="825"/>
      <c r="UPB18" s="825"/>
      <c r="UPC18" s="825"/>
      <c r="UPD18" s="825"/>
      <c r="UPE18" s="825"/>
      <c r="UPF18" s="825"/>
      <c r="UPG18" s="825"/>
      <c r="UPH18" s="825"/>
      <c r="UPI18" s="825"/>
      <c r="UPJ18" s="825"/>
      <c r="UPK18" s="825"/>
      <c r="UPL18" s="825"/>
      <c r="UPM18" s="825"/>
      <c r="UPN18" s="825"/>
      <c r="UPO18" s="825"/>
      <c r="UPP18" s="825"/>
      <c r="UPQ18" s="825"/>
      <c r="UPR18" s="825"/>
      <c r="UPS18" s="825"/>
      <c r="UPT18" s="825"/>
      <c r="UPU18" s="825"/>
      <c r="UPV18" s="825"/>
      <c r="UPW18" s="825"/>
      <c r="UPX18" s="825"/>
      <c r="UPY18" s="825"/>
      <c r="UPZ18" s="825"/>
      <c r="UQA18" s="825"/>
      <c r="UQB18" s="825"/>
      <c r="UQC18" s="825"/>
      <c r="UQD18" s="825"/>
      <c r="UQE18" s="825"/>
      <c r="UQF18" s="825"/>
      <c r="UQG18" s="825"/>
      <c r="UQH18" s="825"/>
      <c r="UQI18" s="825"/>
      <c r="UQJ18" s="825"/>
      <c r="UQK18" s="825"/>
      <c r="UQL18" s="825"/>
      <c r="UQM18" s="825"/>
      <c r="UQN18" s="825"/>
      <c r="UQO18" s="825"/>
      <c r="UQP18" s="825"/>
      <c r="UQQ18" s="825"/>
      <c r="UQR18" s="825"/>
      <c r="UQS18" s="825"/>
      <c r="UQT18" s="825"/>
      <c r="UQU18" s="825"/>
      <c r="UQV18" s="825"/>
      <c r="UQW18" s="825"/>
      <c r="UQX18" s="825"/>
      <c r="UQY18" s="825"/>
      <c r="UQZ18" s="825"/>
      <c r="URA18" s="825"/>
      <c r="URB18" s="825"/>
      <c r="URC18" s="825"/>
      <c r="URD18" s="825"/>
      <c r="URE18" s="825"/>
      <c r="URF18" s="825"/>
      <c r="URG18" s="825"/>
      <c r="URH18" s="825"/>
      <c r="URI18" s="825"/>
      <c r="URJ18" s="825"/>
      <c r="URK18" s="825"/>
      <c r="URL18" s="825"/>
      <c r="URM18" s="825"/>
      <c r="URN18" s="825"/>
      <c r="URO18" s="825"/>
      <c r="URP18" s="825"/>
      <c r="URQ18" s="825"/>
      <c r="URR18" s="825"/>
      <c r="URS18" s="825"/>
      <c r="URT18" s="825"/>
      <c r="URU18" s="825"/>
      <c r="URV18" s="825"/>
      <c r="URW18" s="825"/>
      <c r="URX18" s="825"/>
      <c r="URY18" s="825"/>
      <c r="URZ18" s="825"/>
      <c r="USA18" s="825"/>
      <c r="USB18" s="825"/>
      <c r="USC18" s="825"/>
      <c r="USD18" s="825"/>
      <c r="USE18" s="825"/>
      <c r="USF18" s="825"/>
      <c r="USG18" s="825"/>
      <c r="USH18" s="825"/>
      <c r="USI18" s="825"/>
      <c r="USJ18" s="825"/>
      <c r="USK18" s="825"/>
      <c r="USL18" s="825"/>
      <c r="USM18" s="825"/>
      <c r="USN18" s="825"/>
      <c r="USO18" s="825"/>
      <c r="USP18" s="825"/>
      <c r="USQ18" s="825"/>
      <c r="USR18" s="825"/>
      <c r="USS18" s="825"/>
      <c r="UST18" s="825"/>
      <c r="USU18" s="825"/>
      <c r="USV18" s="825"/>
      <c r="USW18" s="825"/>
      <c r="USX18" s="825"/>
      <c r="USY18" s="825"/>
      <c r="USZ18" s="825"/>
      <c r="UTA18" s="825"/>
      <c r="UTB18" s="825"/>
      <c r="UTC18" s="825"/>
      <c r="UTD18" s="825"/>
      <c r="UTE18" s="825"/>
      <c r="UTF18" s="825"/>
      <c r="UTG18" s="825"/>
      <c r="UTH18" s="825"/>
      <c r="UTI18" s="825"/>
      <c r="UTJ18" s="825"/>
      <c r="UTK18" s="825"/>
      <c r="UTL18" s="825"/>
      <c r="UTM18" s="825"/>
      <c r="UTN18" s="825"/>
      <c r="UTO18" s="825"/>
      <c r="UTP18" s="825"/>
      <c r="UTQ18" s="825"/>
      <c r="UTR18" s="825"/>
      <c r="UTS18" s="825"/>
      <c r="UTT18" s="825"/>
      <c r="UTU18" s="825"/>
      <c r="UTV18" s="825"/>
      <c r="UTW18" s="825"/>
      <c r="UTX18" s="825"/>
      <c r="UTY18" s="825"/>
      <c r="UTZ18" s="825"/>
      <c r="UUA18" s="825"/>
      <c r="UUB18" s="825"/>
      <c r="UUC18" s="825"/>
      <c r="UUD18" s="825"/>
      <c r="UUE18" s="825"/>
      <c r="UUF18" s="825"/>
      <c r="UUG18" s="825"/>
      <c r="UUH18" s="825"/>
      <c r="UUI18" s="825"/>
      <c r="UUJ18" s="825"/>
      <c r="UUK18" s="825"/>
      <c r="UUL18" s="825"/>
      <c r="UUM18" s="825"/>
      <c r="UUN18" s="825"/>
      <c r="UUO18" s="825"/>
      <c r="UUP18" s="825"/>
      <c r="UUQ18" s="825"/>
      <c r="UUR18" s="825"/>
      <c r="UUS18" s="825"/>
      <c r="UUT18" s="825"/>
      <c r="UUU18" s="825"/>
      <c r="UUV18" s="825"/>
      <c r="UUW18" s="825"/>
      <c r="UUX18" s="825"/>
      <c r="UUY18" s="825"/>
      <c r="UUZ18" s="825"/>
      <c r="UVA18" s="825"/>
      <c r="UVB18" s="825"/>
      <c r="UVC18" s="825"/>
      <c r="UVD18" s="825"/>
      <c r="UVE18" s="825"/>
      <c r="UVF18" s="825"/>
      <c r="UVG18" s="825"/>
      <c r="UVH18" s="825"/>
      <c r="UVI18" s="825"/>
      <c r="UVJ18" s="825"/>
      <c r="UVK18" s="825"/>
      <c r="UVL18" s="825"/>
      <c r="UVM18" s="825"/>
      <c r="UVN18" s="825"/>
      <c r="UVO18" s="825"/>
      <c r="UVP18" s="825"/>
      <c r="UVQ18" s="825"/>
      <c r="UVR18" s="825"/>
      <c r="UVS18" s="825"/>
      <c r="UVT18" s="825"/>
      <c r="UVU18" s="825"/>
      <c r="UVV18" s="825"/>
      <c r="UVW18" s="825"/>
      <c r="UVX18" s="825"/>
      <c r="UVY18" s="825"/>
      <c r="UVZ18" s="825"/>
      <c r="UWA18" s="825"/>
      <c r="UWB18" s="825"/>
      <c r="UWC18" s="825"/>
      <c r="UWD18" s="825"/>
      <c r="UWE18" s="825"/>
      <c r="UWF18" s="825"/>
      <c r="UWG18" s="825"/>
      <c r="UWH18" s="825"/>
      <c r="UWI18" s="825"/>
      <c r="UWJ18" s="825"/>
      <c r="UWK18" s="825"/>
      <c r="UWL18" s="825"/>
      <c r="UWM18" s="825"/>
      <c r="UWN18" s="825"/>
      <c r="UWO18" s="825"/>
      <c r="UWP18" s="825"/>
      <c r="UWQ18" s="825"/>
      <c r="UWR18" s="825"/>
      <c r="UWS18" s="825"/>
      <c r="UWT18" s="825"/>
      <c r="UWU18" s="825"/>
      <c r="UWV18" s="825"/>
      <c r="UWW18" s="825"/>
      <c r="UWX18" s="825"/>
      <c r="UWY18" s="825"/>
      <c r="UWZ18" s="825"/>
      <c r="UXA18" s="825"/>
      <c r="UXB18" s="825"/>
      <c r="UXC18" s="825"/>
      <c r="UXD18" s="825"/>
      <c r="UXE18" s="825"/>
      <c r="UXF18" s="825"/>
      <c r="UXG18" s="825"/>
      <c r="UXH18" s="825"/>
      <c r="UXI18" s="825"/>
      <c r="UXJ18" s="825"/>
      <c r="UXK18" s="825"/>
      <c r="UXL18" s="825"/>
      <c r="UXM18" s="825"/>
      <c r="UXN18" s="825"/>
      <c r="UXO18" s="825"/>
      <c r="UXP18" s="825"/>
      <c r="UXQ18" s="825"/>
      <c r="UXR18" s="825"/>
      <c r="UXS18" s="825"/>
      <c r="UXT18" s="825"/>
      <c r="UXU18" s="825"/>
      <c r="UXV18" s="825"/>
      <c r="UXW18" s="825"/>
      <c r="UXX18" s="825"/>
      <c r="UXY18" s="825"/>
      <c r="UXZ18" s="825"/>
      <c r="UYA18" s="825"/>
      <c r="UYB18" s="825"/>
      <c r="UYC18" s="825"/>
      <c r="UYD18" s="825"/>
      <c r="UYE18" s="825"/>
      <c r="UYF18" s="825"/>
      <c r="UYG18" s="825"/>
      <c r="UYH18" s="825"/>
      <c r="UYI18" s="825"/>
      <c r="UYJ18" s="825"/>
      <c r="UYK18" s="825"/>
      <c r="UYL18" s="825"/>
      <c r="UYM18" s="825"/>
      <c r="UYN18" s="825"/>
      <c r="UYO18" s="825"/>
      <c r="UYP18" s="825"/>
      <c r="UYQ18" s="825"/>
      <c r="UYR18" s="825"/>
      <c r="UYS18" s="825"/>
      <c r="UYT18" s="825"/>
      <c r="UYU18" s="825"/>
      <c r="UYV18" s="825"/>
      <c r="UYW18" s="825"/>
      <c r="UYX18" s="825"/>
      <c r="UYY18" s="825"/>
      <c r="UYZ18" s="825"/>
      <c r="UZA18" s="825"/>
      <c r="UZB18" s="825"/>
      <c r="UZC18" s="825"/>
      <c r="UZD18" s="825"/>
      <c r="UZE18" s="825"/>
      <c r="UZF18" s="825"/>
      <c r="UZG18" s="825"/>
      <c r="UZH18" s="825"/>
      <c r="UZI18" s="825"/>
      <c r="UZJ18" s="825"/>
      <c r="UZK18" s="825"/>
      <c r="UZL18" s="825"/>
      <c r="UZM18" s="825"/>
      <c r="UZN18" s="825"/>
      <c r="UZO18" s="825"/>
      <c r="UZP18" s="825"/>
      <c r="UZQ18" s="825"/>
      <c r="UZR18" s="825"/>
      <c r="UZS18" s="825"/>
      <c r="UZT18" s="825"/>
      <c r="UZU18" s="825"/>
      <c r="UZV18" s="825"/>
      <c r="UZW18" s="825"/>
      <c r="UZX18" s="825"/>
      <c r="UZY18" s="825"/>
      <c r="UZZ18" s="825"/>
      <c r="VAA18" s="825"/>
      <c r="VAB18" s="825"/>
      <c r="VAC18" s="825"/>
      <c r="VAD18" s="825"/>
      <c r="VAE18" s="825"/>
      <c r="VAF18" s="825"/>
      <c r="VAG18" s="825"/>
      <c r="VAH18" s="825"/>
      <c r="VAI18" s="825"/>
      <c r="VAJ18" s="825"/>
      <c r="VAK18" s="825"/>
      <c r="VAL18" s="825"/>
      <c r="VAM18" s="825"/>
      <c r="VAN18" s="825"/>
      <c r="VAO18" s="825"/>
      <c r="VAP18" s="825"/>
      <c r="VAQ18" s="825"/>
      <c r="VAR18" s="825"/>
      <c r="VAS18" s="825"/>
      <c r="VAT18" s="825"/>
      <c r="VAU18" s="825"/>
      <c r="VAV18" s="825"/>
      <c r="VAW18" s="825"/>
      <c r="VAX18" s="825"/>
      <c r="VAY18" s="825"/>
      <c r="VAZ18" s="825"/>
      <c r="VBA18" s="825"/>
      <c r="VBB18" s="825"/>
      <c r="VBC18" s="825"/>
      <c r="VBD18" s="825"/>
      <c r="VBE18" s="825"/>
      <c r="VBF18" s="825"/>
      <c r="VBG18" s="825"/>
      <c r="VBH18" s="825"/>
      <c r="VBI18" s="825"/>
      <c r="VBJ18" s="825"/>
      <c r="VBK18" s="825"/>
      <c r="VBL18" s="825"/>
      <c r="VBM18" s="825"/>
      <c r="VBN18" s="825"/>
      <c r="VBO18" s="825"/>
      <c r="VBP18" s="825"/>
      <c r="VBQ18" s="825"/>
      <c r="VBR18" s="825"/>
      <c r="VBS18" s="825"/>
      <c r="VBT18" s="825"/>
      <c r="VBU18" s="825"/>
      <c r="VBV18" s="825"/>
      <c r="VBW18" s="825"/>
      <c r="VBX18" s="825"/>
      <c r="VBY18" s="825"/>
      <c r="VBZ18" s="825"/>
      <c r="VCA18" s="825"/>
      <c r="VCB18" s="825"/>
      <c r="VCC18" s="825"/>
      <c r="VCD18" s="825"/>
      <c r="VCE18" s="825"/>
      <c r="VCF18" s="825"/>
      <c r="VCG18" s="825"/>
      <c r="VCH18" s="825"/>
      <c r="VCI18" s="825"/>
      <c r="VCJ18" s="825"/>
      <c r="VCK18" s="825"/>
      <c r="VCL18" s="825"/>
      <c r="VCM18" s="825"/>
      <c r="VCN18" s="825"/>
      <c r="VCO18" s="825"/>
      <c r="VCP18" s="825"/>
      <c r="VCQ18" s="825"/>
      <c r="VCR18" s="825"/>
      <c r="VCS18" s="825"/>
      <c r="VCT18" s="825"/>
      <c r="VCU18" s="825"/>
      <c r="VCV18" s="825"/>
      <c r="VCW18" s="825"/>
      <c r="VCX18" s="825"/>
      <c r="VCY18" s="825"/>
      <c r="VCZ18" s="825"/>
      <c r="VDA18" s="825"/>
      <c r="VDB18" s="825"/>
      <c r="VDC18" s="825"/>
      <c r="VDD18" s="825"/>
      <c r="VDE18" s="825"/>
      <c r="VDF18" s="825"/>
      <c r="VDG18" s="825"/>
      <c r="VDH18" s="825"/>
      <c r="VDI18" s="825"/>
      <c r="VDJ18" s="825"/>
      <c r="VDK18" s="825"/>
      <c r="VDL18" s="825"/>
      <c r="VDM18" s="825"/>
      <c r="VDN18" s="825"/>
      <c r="VDO18" s="825"/>
      <c r="VDP18" s="825"/>
      <c r="VDQ18" s="825"/>
      <c r="VDR18" s="825"/>
      <c r="VDS18" s="825"/>
      <c r="VDT18" s="825"/>
      <c r="VDU18" s="825"/>
      <c r="VDV18" s="825"/>
      <c r="VDW18" s="825"/>
      <c r="VDX18" s="825"/>
      <c r="VDY18" s="825"/>
      <c r="VDZ18" s="825"/>
      <c r="VEA18" s="825"/>
      <c r="VEB18" s="825"/>
      <c r="VEC18" s="825"/>
      <c r="VED18" s="825"/>
      <c r="VEE18" s="825"/>
      <c r="VEF18" s="825"/>
      <c r="VEG18" s="825"/>
      <c r="VEH18" s="825"/>
      <c r="VEI18" s="825"/>
      <c r="VEJ18" s="825"/>
      <c r="VEK18" s="825"/>
      <c r="VEL18" s="825"/>
      <c r="VEM18" s="825"/>
      <c r="VEN18" s="825"/>
      <c r="VEO18" s="825"/>
      <c r="VEP18" s="825"/>
      <c r="VEQ18" s="825"/>
      <c r="VER18" s="825"/>
      <c r="VES18" s="825"/>
      <c r="VET18" s="825"/>
      <c r="VEU18" s="825"/>
      <c r="VEV18" s="825"/>
      <c r="VEW18" s="825"/>
      <c r="VEX18" s="825"/>
      <c r="VEY18" s="825"/>
      <c r="VEZ18" s="825"/>
      <c r="VFA18" s="825"/>
      <c r="VFB18" s="825"/>
      <c r="VFC18" s="825"/>
      <c r="VFD18" s="825"/>
      <c r="VFE18" s="825"/>
      <c r="VFF18" s="825"/>
      <c r="VFG18" s="825"/>
      <c r="VFH18" s="825"/>
      <c r="VFI18" s="825"/>
      <c r="VFJ18" s="825"/>
      <c r="VFK18" s="825"/>
      <c r="VFL18" s="825"/>
      <c r="VFM18" s="825"/>
      <c r="VFN18" s="825"/>
      <c r="VFO18" s="825"/>
      <c r="VFP18" s="825"/>
      <c r="VFQ18" s="825"/>
      <c r="VFR18" s="825"/>
      <c r="VFS18" s="825"/>
      <c r="VFT18" s="825"/>
      <c r="VFU18" s="825"/>
      <c r="VFV18" s="825"/>
      <c r="VFW18" s="825"/>
      <c r="VFX18" s="825"/>
      <c r="VFY18" s="825"/>
      <c r="VFZ18" s="825"/>
      <c r="VGA18" s="825"/>
      <c r="VGB18" s="825"/>
      <c r="VGC18" s="825"/>
      <c r="VGD18" s="825"/>
      <c r="VGE18" s="825"/>
      <c r="VGF18" s="825"/>
      <c r="VGG18" s="825"/>
      <c r="VGH18" s="825"/>
      <c r="VGI18" s="825"/>
      <c r="VGJ18" s="825"/>
      <c r="VGK18" s="825"/>
      <c r="VGL18" s="825"/>
      <c r="VGM18" s="825"/>
      <c r="VGN18" s="825"/>
      <c r="VGO18" s="825"/>
      <c r="VGP18" s="825"/>
      <c r="VGQ18" s="825"/>
      <c r="VGR18" s="825"/>
      <c r="VGS18" s="825"/>
      <c r="VGT18" s="825"/>
      <c r="VGU18" s="825"/>
      <c r="VGV18" s="825"/>
      <c r="VGW18" s="825"/>
      <c r="VGX18" s="825"/>
      <c r="VGY18" s="825"/>
      <c r="VGZ18" s="825"/>
      <c r="VHA18" s="825"/>
      <c r="VHB18" s="825"/>
      <c r="VHC18" s="825"/>
      <c r="VHD18" s="825"/>
      <c r="VHE18" s="825"/>
      <c r="VHF18" s="825"/>
      <c r="VHG18" s="825"/>
      <c r="VHH18" s="825"/>
      <c r="VHI18" s="825"/>
      <c r="VHJ18" s="825"/>
      <c r="VHK18" s="825"/>
      <c r="VHL18" s="825"/>
      <c r="VHM18" s="825"/>
      <c r="VHN18" s="825"/>
      <c r="VHO18" s="825"/>
      <c r="VHP18" s="825"/>
      <c r="VHQ18" s="825"/>
      <c r="VHR18" s="825"/>
      <c r="VHS18" s="825"/>
      <c r="VHT18" s="825"/>
      <c r="VHU18" s="825"/>
      <c r="VHV18" s="825"/>
      <c r="VHW18" s="825"/>
      <c r="VHX18" s="825"/>
      <c r="VHY18" s="825"/>
      <c r="VHZ18" s="825"/>
      <c r="VIA18" s="825"/>
      <c r="VIB18" s="825"/>
      <c r="VIC18" s="825"/>
      <c r="VID18" s="825"/>
      <c r="VIE18" s="825"/>
      <c r="VIF18" s="825"/>
      <c r="VIG18" s="825"/>
      <c r="VIH18" s="825"/>
      <c r="VII18" s="825"/>
      <c r="VIJ18" s="825"/>
      <c r="VIK18" s="825"/>
      <c r="VIL18" s="825"/>
      <c r="VIM18" s="825"/>
      <c r="VIN18" s="825"/>
      <c r="VIO18" s="825"/>
      <c r="VIP18" s="825"/>
      <c r="VIQ18" s="825"/>
      <c r="VIR18" s="825"/>
      <c r="VIS18" s="825"/>
      <c r="VIT18" s="825"/>
      <c r="VIU18" s="825"/>
      <c r="VIV18" s="825"/>
      <c r="VIW18" s="825"/>
      <c r="VIX18" s="825"/>
      <c r="VIY18" s="825"/>
      <c r="VIZ18" s="825"/>
      <c r="VJA18" s="825"/>
      <c r="VJB18" s="825"/>
      <c r="VJC18" s="825"/>
      <c r="VJD18" s="825"/>
      <c r="VJE18" s="825"/>
      <c r="VJF18" s="825"/>
      <c r="VJG18" s="825"/>
      <c r="VJH18" s="825"/>
      <c r="VJI18" s="825"/>
      <c r="VJJ18" s="825"/>
      <c r="VJK18" s="825"/>
      <c r="VJL18" s="825"/>
      <c r="VJM18" s="825"/>
      <c r="VJN18" s="825"/>
      <c r="VJO18" s="825"/>
      <c r="VJP18" s="825"/>
      <c r="VJQ18" s="825"/>
      <c r="VJR18" s="825"/>
      <c r="VJS18" s="825"/>
      <c r="VJT18" s="825"/>
      <c r="VJU18" s="825"/>
      <c r="VJV18" s="825"/>
      <c r="VJW18" s="825"/>
      <c r="VJX18" s="825"/>
      <c r="VJY18" s="825"/>
      <c r="VJZ18" s="825"/>
      <c r="VKA18" s="825"/>
      <c r="VKB18" s="825"/>
      <c r="VKC18" s="825"/>
      <c r="VKD18" s="825"/>
      <c r="VKE18" s="825"/>
      <c r="VKF18" s="825"/>
      <c r="VKG18" s="825"/>
      <c r="VKH18" s="825"/>
      <c r="VKI18" s="825"/>
      <c r="VKJ18" s="825"/>
      <c r="VKK18" s="825"/>
      <c r="VKL18" s="825"/>
      <c r="VKM18" s="825"/>
      <c r="VKN18" s="825"/>
      <c r="VKO18" s="825"/>
      <c r="VKP18" s="825"/>
      <c r="VKQ18" s="825"/>
      <c r="VKR18" s="825"/>
      <c r="VKS18" s="825"/>
      <c r="VKT18" s="825"/>
      <c r="VKU18" s="825"/>
      <c r="VKV18" s="825"/>
      <c r="VKW18" s="825"/>
      <c r="VKX18" s="825"/>
      <c r="VKY18" s="825"/>
      <c r="VKZ18" s="825"/>
      <c r="VLA18" s="825"/>
      <c r="VLB18" s="825"/>
      <c r="VLC18" s="825"/>
      <c r="VLD18" s="825"/>
      <c r="VLE18" s="825"/>
      <c r="VLF18" s="825"/>
      <c r="VLG18" s="825"/>
      <c r="VLH18" s="825"/>
      <c r="VLI18" s="825"/>
      <c r="VLJ18" s="825"/>
      <c r="VLK18" s="825"/>
      <c r="VLL18" s="825"/>
      <c r="VLM18" s="825"/>
      <c r="VLN18" s="825"/>
      <c r="VLO18" s="825"/>
      <c r="VLP18" s="825"/>
      <c r="VLQ18" s="825"/>
      <c r="VLR18" s="825"/>
      <c r="VLS18" s="825"/>
      <c r="VLT18" s="825"/>
      <c r="VLU18" s="825"/>
      <c r="VLV18" s="825"/>
      <c r="VLW18" s="825"/>
      <c r="VLX18" s="825"/>
      <c r="VLY18" s="825"/>
      <c r="VLZ18" s="825"/>
      <c r="VMA18" s="825"/>
      <c r="VMB18" s="825"/>
      <c r="VMC18" s="825"/>
      <c r="VMD18" s="825"/>
      <c r="VME18" s="825"/>
      <c r="VMF18" s="825"/>
      <c r="VMG18" s="825"/>
      <c r="VMH18" s="825"/>
      <c r="VMI18" s="825"/>
      <c r="VMJ18" s="825"/>
      <c r="VMK18" s="825"/>
      <c r="VML18" s="825"/>
      <c r="VMM18" s="825"/>
      <c r="VMN18" s="825"/>
      <c r="VMO18" s="825"/>
      <c r="VMP18" s="825"/>
      <c r="VMQ18" s="825"/>
      <c r="VMR18" s="825"/>
      <c r="VMS18" s="825"/>
      <c r="VMT18" s="825"/>
      <c r="VMU18" s="825"/>
      <c r="VMV18" s="825"/>
      <c r="VMW18" s="825"/>
      <c r="VMX18" s="825"/>
      <c r="VMY18" s="825"/>
      <c r="VMZ18" s="825"/>
      <c r="VNA18" s="825"/>
      <c r="VNB18" s="825"/>
      <c r="VNC18" s="825"/>
      <c r="VND18" s="825"/>
      <c r="VNE18" s="825"/>
      <c r="VNF18" s="825"/>
      <c r="VNG18" s="825"/>
      <c r="VNH18" s="825"/>
      <c r="VNI18" s="825"/>
      <c r="VNJ18" s="825"/>
      <c r="VNK18" s="825"/>
      <c r="VNL18" s="825"/>
      <c r="VNM18" s="825"/>
      <c r="VNN18" s="825"/>
      <c r="VNO18" s="825"/>
      <c r="VNP18" s="825"/>
      <c r="VNQ18" s="825"/>
      <c r="VNR18" s="825"/>
      <c r="VNS18" s="825"/>
      <c r="VNT18" s="825"/>
      <c r="VNU18" s="825"/>
      <c r="VNV18" s="825"/>
      <c r="VNW18" s="825"/>
      <c r="VNX18" s="825"/>
      <c r="VNY18" s="825"/>
      <c r="VNZ18" s="825"/>
      <c r="VOA18" s="825"/>
      <c r="VOB18" s="825"/>
      <c r="VOC18" s="825"/>
      <c r="VOD18" s="825"/>
      <c r="VOE18" s="825"/>
      <c r="VOF18" s="825"/>
      <c r="VOG18" s="825"/>
      <c r="VOH18" s="825"/>
      <c r="VOI18" s="825"/>
      <c r="VOJ18" s="825"/>
      <c r="VOK18" s="825"/>
      <c r="VOL18" s="825"/>
      <c r="VOM18" s="825"/>
      <c r="VON18" s="825"/>
      <c r="VOO18" s="825"/>
      <c r="VOP18" s="825"/>
      <c r="VOQ18" s="825"/>
      <c r="VOR18" s="825"/>
      <c r="VOS18" s="825"/>
      <c r="VOT18" s="825"/>
      <c r="VOU18" s="825"/>
      <c r="VOV18" s="825"/>
      <c r="VOW18" s="825"/>
      <c r="VOX18" s="825"/>
      <c r="VOY18" s="825"/>
      <c r="VOZ18" s="825"/>
      <c r="VPA18" s="825"/>
      <c r="VPB18" s="825"/>
      <c r="VPC18" s="825"/>
      <c r="VPD18" s="825"/>
      <c r="VPE18" s="825"/>
      <c r="VPF18" s="825"/>
      <c r="VPG18" s="825"/>
      <c r="VPH18" s="825"/>
      <c r="VPI18" s="825"/>
      <c r="VPJ18" s="825"/>
      <c r="VPK18" s="825"/>
      <c r="VPL18" s="825"/>
      <c r="VPM18" s="825"/>
      <c r="VPN18" s="825"/>
      <c r="VPO18" s="825"/>
      <c r="VPP18" s="825"/>
      <c r="VPQ18" s="825"/>
      <c r="VPR18" s="825"/>
      <c r="VPS18" s="825"/>
      <c r="VPT18" s="825"/>
      <c r="VPU18" s="825"/>
      <c r="VPV18" s="825"/>
      <c r="VPW18" s="825"/>
      <c r="VPX18" s="825"/>
      <c r="VPY18" s="825"/>
      <c r="VPZ18" s="825"/>
      <c r="VQA18" s="825"/>
      <c r="VQB18" s="825"/>
      <c r="VQC18" s="825"/>
      <c r="VQD18" s="825"/>
      <c r="VQE18" s="825"/>
      <c r="VQF18" s="825"/>
      <c r="VQG18" s="825"/>
      <c r="VQH18" s="825"/>
      <c r="VQI18" s="825"/>
      <c r="VQJ18" s="825"/>
      <c r="VQK18" s="825"/>
      <c r="VQL18" s="825"/>
      <c r="VQM18" s="825"/>
      <c r="VQN18" s="825"/>
      <c r="VQO18" s="825"/>
      <c r="VQP18" s="825"/>
      <c r="VQQ18" s="825"/>
      <c r="VQR18" s="825"/>
      <c r="VQS18" s="825"/>
      <c r="VQT18" s="825"/>
      <c r="VQU18" s="825"/>
      <c r="VQV18" s="825"/>
      <c r="VQW18" s="825"/>
      <c r="VQX18" s="825"/>
      <c r="VQY18" s="825"/>
      <c r="VQZ18" s="825"/>
      <c r="VRA18" s="825"/>
      <c r="VRB18" s="825"/>
      <c r="VRC18" s="825"/>
      <c r="VRD18" s="825"/>
      <c r="VRE18" s="825"/>
      <c r="VRF18" s="825"/>
      <c r="VRG18" s="825"/>
      <c r="VRH18" s="825"/>
      <c r="VRI18" s="825"/>
      <c r="VRJ18" s="825"/>
      <c r="VRK18" s="825"/>
      <c r="VRL18" s="825"/>
      <c r="VRM18" s="825"/>
      <c r="VRN18" s="825"/>
      <c r="VRO18" s="825"/>
      <c r="VRP18" s="825"/>
      <c r="VRQ18" s="825"/>
      <c r="VRR18" s="825"/>
      <c r="VRS18" s="825"/>
      <c r="VRT18" s="825"/>
      <c r="VRU18" s="825"/>
      <c r="VRV18" s="825"/>
      <c r="VRW18" s="825"/>
      <c r="VRX18" s="825"/>
      <c r="VRY18" s="825"/>
      <c r="VRZ18" s="825"/>
      <c r="VSA18" s="825"/>
      <c r="VSB18" s="825"/>
      <c r="VSC18" s="825"/>
      <c r="VSD18" s="825"/>
      <c r="VSE18" s="825"/>
      <c r="VSF18" s="825"/>
      <c r="VSG18" s="825"/>
      <c r="VSH18" s="825"/>
      <c r="VSI18" s="825"/>
      <c r="VSJ18" s="825"/>
      <c r="VSK18" s="825"/>
      <c r="VSL18" s="825"/>
      <c r="VSM18" s="825"/>
      <c r="VSN18" s="825"/>
      <c r="VSO18" s="825"/>
      <c r="VSP18" s="825"/>
      <c r="VSQ18" s="825"/>
      <c r="VSR18" s="825"/>
      <c r="VSS18" s="825"/>
      <c r="VST18" s="825"/>
      <c r="VSU18" s="825"/>
      <c r="VSV18" s="825"/>
      <c r="VSW18" s="825"/>
      <c r="VSX18" s="825"/>
      <c r="VSY18" s="825"/>
      <c r="VSZ18" s="825"/>
      <c r="VTA18" s="825"/>
      <c r="VTB18" s="825"/>
      <c r="VTC18" s="825"/>
      <c r="VTD18" s="825"/>
      <c r="VTE18" s="825"/>
      <c r="VTF18" s="825"/>
      <c r="VTG18" s="825"/>
      <c r="VTH18" s="825"/>
      <c r="VTI18" s="825"/>
      <c r="VTJ18" s="825"/>
      <c r="VTK18" s="825"/>
      <c r="VTL18" s="825"/>
      <c r="VTM18" s="825"/>
      <c r="VTN18" s="825"/>
      <c r="VTO18" s="825"/>
      <c r="VTP18" s="825"/>
      <c r="VTQ18" s="825"/>
      <c r="VTR18" s="825"/>
      <c r="VTS18" s="825"/>
      <c r="VTT18" s="825"/>
      <c r="VTU18" s="825"/>
      <c r="VTV18" s="825"/>
      <c r="VTW18" s="825"/>
      <c r="VTX18" s="825"/>
      <c r="VTY18" s="825"/>
      <c r="VTZ18" s="825"/>
      <c r="VUA18" s="825"/>
      <c r="VUB18" s="825"/>
      <c r="VUC18" s="825"/>
      <c r="VUD18" s="825"/>
      <c r="VUE18" s="825"/>
      <c r="VUF18" s="825"/>
      <c r="VUG18" s="825"/>
      <c r="VUH18" s="825"/>
      <c r="VUI18" s="825"/>
      <c r="VUJ18" s="825"/>
      <c r="VUK18" s="825"/>
      <c r="VUL18" s="825"/>
      <c r="VUM18" s="825"/>
      <c r="VUN18" s="825"/>
      <c r="VUO18" s="825"/>
      <c r="VUP18" s="825"/>
      <c r="VUQ18" s="825"/>
      <c r="VUR18" s="825"/>
      <c r="VUS18" s="825"/>
      <c r="VUT18" s="825"/>
      <c r="VUU18" s="825"/>
      <c r="VUV18" s="825"/>
      <c r="VUW18" s="825"/>
      <c r="VUX18" s="825"/>
      <c r="VUY18" s="825"/>
      <c r="VUZ18" s="825"/>
      <c r="VVA18" s="825"/>
      <c r="VVB18" s="825"/>
      <c r="VVC18" s="825"/>
      <c r="VVD18" s="825"/>
      <c r="VVE18" s="825"/>
      <c r="VVF18" s="825"/>
      <c r="VVG18" s="825"/>
      <c r="VVH18" s="825"/>
      <c r="VVI18" s="825"/>
      <c r="VVJ18" s="825"/>
      <c r="VVK18" s="825"/>
      <c r="VVL18" s="825"/>
      <c r="VVM18" s="825"/>
      <c r="VVN18" s="825"/>
      <c r="VVO18" s="825"/>
      <c r="VVP18" s="825"/>
      <c r="VVQ18" s="825"/>
      <c r="VVR18" s="825"/>
      <c r="VVS18" s="825"/>
      <c r="VVT18" s="825"/>
      <c r="VVU18" s="825"/>
      <c r="VVV18" s="825"/>
      <c r="VVW18" s="825"/>
      <c r="VVX18" s="825"/>
      <c r="VVY18" s="825"/>
      <c r="VVZ18" s="825"/>
      <c r="VWA18" s="825"/>
      <c r="VWB18" s="825"/>
      <c r="VWC18" s="825"/>
      <c r="VWD18" s="825"/>
      <c r="VWE18" s="825"/>
      <c r="VWF18" s="825"/>
      <c r="VWG18" s="825"/>
      <c r="VWH18" s="825"/>
      <c r="VWI18" s="825"/>
      <c r="VWJ18" s="825"/>
      <c r="VWK18" s="825"/>
      <c r="VWL18" s="825"/>
      <c r="VWM18" s="825"/>
      <c r="VWN18" s="825"/>
      <c r="VWO18" s="825"/>
      <c r="VWP18" s="825"/>
      <c r="VWQ18" s="825"/>
      <c r="VWR18" s="825"/>
      <c r="VWS18" s="825"/>
      <c r="VWT18" s="825"/>
      <c r="VWU18" s="825"/>
      <c r="VWV18" s="825"/>
      <c r="VWW18" s="825"/>
      <c r="VWX18" s="825"/>
      <c r="VWY18" s="825"/>
      <c r="VWZ18" s="825"/>
      <c r="VXA18" s="825"/>
      <c r="VXB18" s="825"/>
      <c r="VXC18" s="825"/>
      <c r="VXD18" s="825"/>
      <c r="VXE18" s="825"/>
      <c r="VXF18" s="825"/>
      <c r="VXG18" s="825"/>
      <c r="VXH18" s="825"/>
      <c r="VXI18" s="825"/>
      <c r="VXJ18" s="825"/>
      <c r="VXK18" s="825"/>
      <c r="VXL18" s="825"/>
      <c r="VXM18" s="825"/>
      <c r="VXN18" s="825"/>
      <c r="VXO18" s="825"/>
      <c r="VXP18" s="825"/>
      <c r="VXQ18" s="825"/>
      <c r="VXR18" s="825"/>
      <c r="VXS18" s="825"/>
      <c r="VXT18" s="825"/>
      <c r="VXU18" s="825"/>
      <c r="VXV18" s="825"/>
      <c r="VXW18" s="825"/>
      <c r="VXX18" s="825"/>
      <c r="VXY18" s="825"/>
      <c r="VXZ18" s="825"/>
      <c r="VYA18" s="825"/>
      <c r="VYB18" s="825"/>
      <c r="VYC18" s="825"/>
      <c r="VYD18" s="825"/>
      <c r="VYE18" s="825"/>
      <c r="VYF18" s="825"/>
      <c r="VYG18" s="825"/>
      <c r="VYH18" s="825"/>
      <c r="VYI18" s="825"/>
      <c r="VYJ18" s="825"/>
      <c r="VYK18" s="825"/>
      <c r="VYL18" s="825"/>
      <c r="VYM18" s="825"/>
      <c r="VYN18" s="825"/>
      <c r="VYO18" s="825"/>
      <c r="VYP18" s="825"/>
      <c r="VYQ18" s="825"/>
      <c r="VYR18" s="825"/>
      <c r="VYS18" s="825"/>
      <c r="VYT18" s="825"/>
      <c r="VYU18" s="825"/>
      <c r="VYV18" s="825"/>
      <c r="VYW18" s="825"/>
      <c r="VYX18" s="825"/>
      <c r="VYY18" s="825"/>
      <c r="VYZ18" s="825"/>
      <c r="VZA18" s="825"/>
      <c r="VZB18" s="825"/>
      <c r="VZC18" s="825"/>
      <c r="VZD18" s="825"/>
      <c r="VZE18" s="825"/>
      <c r="VZF18" s="825"/>
      <c r="VZG18" s="825"/>
      <c r="VZH18" s="825"/>
      <c r="VZI18" s="825"/>
      <c r="VZJ18" s="825"/>
      <c r="VZK18" s="825"/>
      <c r="VZL18" s="825"/>
      <c r="VZM18" s="825"/>
      <c r="VZN18" s="825"/>
      <c r="VZO18" s="825"/>
      <c r="VZP18" s="825"/>
      <c r="VZQ18" s="825"/>
      <c r="VZR18" s="825"/>
      <c r="VZS18" s="825"/>
      <c r="VZT18" s="825"/>
      <c r="VZU18" s="825"/>
      <c r="VZV18" s="825"/>
      <c r="VZW18" s="825"/>
      <c r="VZX18" s="825"/>
      <c r="VZY18" s="825"/>
      <c r="VZZ18" s="825"/>
      <c r="WAA18" s="825"/>
      <c r="WAB18" s="825"/>
      <c r="WAC18" s="825"/>
      <c r="WAD18" s="825"/>
      <c r="WAE18" s="825"/>
      <c r="WAF18" s="825"/>
      <c r="WAG18" s="825"/>
      <c r="WAH18" s="825"/>
      <c r="WAI18" s="825"/>
      <c r="WAJ18" s="825"/>
      <c r="WAK18" s="825"/>
      <c r="WAL18" s="825"/>
      <c r="WAM18" s="825"/>
      <c r="WAN18" s="825"/>
      <c r="WAO18" s="825"/>
      <c r="WAP18" s="825"/>
      <c r="WAQ18" s="825"/>
      <c r="WAR18" s="825"/>
      <c r="WAS18" s="825"/>
      <c r="WAT18" s="825"/>
      <c r="WAU18" s="825"/>
      <c r="WAV18" s="825"/>
      <c r="WAW18" s="825"/>
      <c r="WAX18" s="825"/>
      <c r="WAY18" s="825"/>
      <c r="WAZ18" s="825"/>
      <c r="WBA18" s="825"/>
      <c r="WBB18" s="825"/>
      <c r="WBC18" s="825"/>
      <c r="WBD18" s="825"/>
      <c r="WBE18" s="825"/>
      <c r="WBF18" s="825"/>
      <c r="WBG18" s="825"/>
      <c r="WBH18" s="825"/>
      <c r="WBI18" s="825"/>
      <c r="WBJ18" s="825"/>
      <c r="WBK18" s="825"/>
      <c r="WBL18" s="825"/>
      <c r="WBM18" s="825"/>
      <c r="WBN18" s="825"/>
      <c r="WBO18" s="825"/>
      <c r="WBP18" s="825"/>
      <c r="WBQ18" s="825"/>
      <c r="WBR18" s="825"/>
      <c r="WBS18" s="825"/>
      <c r="WBT18" s="825"/>
      <c r="WBU18" s="825"/>
      <c r="WBV18" s="825"/>
      <c r="WBW18" s="825"/>
      <c r="WBX18" s="825"/>
      <c r="WBY18" s="825"/>
      <c r="WBZ18" s="825"/>
      <c r="WCA18" s="825"/>
      <c r="WCB18" s="825"/>
      <c r="WCC18" s="825"/>
      <c r="WCD18" s="825"/>
      <c r="WCE18" s="825"/>
      <c r="WCF18" s="825"/>
      <c r="WCG18" s="825"/>
      <c r="WCH18" s="825"/>
      <c r="WCI18" s="825"/>
      <c r="WCJ18" s="825"/>
      <c r="WCK18" s="825"/>
      <c r="WCL18" s="825"/>
      <c r="WCM18" s="825"/>
      <c r="WCN18" s="825"/>
      <c r="WCO18" s="825"/>
      <c r="WCP18" s="825"/>
      <c r="WCQ18" s="825"/>
      <c r="WCR18" s="825"/>
      <c r="WCS18" s="825"/>
      <c r="WCT18" s="825"/>
      <c r="WCU18" s="825"/>
      <c r="WCV18" s="825"/>
      <c r="WCW18" s="825"/>
      <c r="WCX18" s="825"/>
      <c r="WCY18" s="825"/>
      <c r="WCZ18" s="825"/>
      <c r="WDA18" s="825"/>
      <c r="WDB18" s="825"/>
      <c r="WDC18" s="825"/>
      <c r="WDD18" s="825"/>
      <c r="WDE18" s="825"/>
      <c r="WDF18" s="825"/>
      <c r="WDG18" s="825"/>
      <c r="WDH18" s="825"/>
      <c r="WDI18" s="825"/>
      <c r="WDJ18" s="825"/>
      <c r="WDK18" s="825"/>
      <c r="WDL18" s="825"/>
      <c r="WDM18" s="825"/>
      <c r="WDN18" s="825"/>
      <c r="WDO18" s="825"/>
      <c r="WDP18" s="825"/>
      <c r="WDQ18" s="825"/>
      <c r="WDR18" s="825"/>
      <c r="WDS18" s="825"/>
      <c r="WDT18" s="825"/>
      <c r="WDU18" s="825"/>
      <c r="WDV18" s="825"/>
      <c r="WDW18" s="825"/>
      <c r="WDX18" s="825"/>
      <c r="WDY18" s="825"/>
      <c r="WDZ18" s="825"/>
      <c r="WEA18" s="825"/>
      <c r="WEB18" s="825"/>
      <c r="WEC18" s="825"/>
      <c r="WED18" s="825"/>
      <c r="WEE18" s="825"/>
      <c r="WEF18" s="825"/>
      <c r="WEG18" s="825"/>
      <c r="WEH18" s="825"/>
      <c r="WEI18" s="825"/>
      <c r="WEJ18" s="825"/>
      <c r="WEK18" s="825"/>
      <c r="WEL18" s="825"/>
      <c r="WEM18" s="825"/>
      <c r="WEN18" s="825"/>
      <c r="WEO18" s="825"/>
      <c r="WEP18" s="825"/>
      <c r="WEQ18" s="825"/>
      <c r="WER18" s="825"/>
      <c r="WES18" s="825"/>
      <c r="WET18" s="825"/>
      <c r="WEU18" s="825"/>
      <c r="WEV18" s="825"/>
      <c r="WEW18" s="825"/>
      <c r="WEX18" s="825"/>
      <c r="WEY18" s="825"/>
      <c r="WEZ18" s="825"/>
      <c r="WFA18" s="825"/>
      <c r="WFB18" s="825"/>
      <c r="WFC18" s="825"/>
      <c r="WFD18" s="825"/>
      <c r="WFE18" s="825"/>
      <c r="WFF18" s="825"/>
      <c r="WFG18" s="825"/>
      <c r="WFH18" s="825"/>
      <c r="WFI18" s="825"/>
      <c r="WFJ18" s="825"/>
      <c r="WFK18" s="825"/>
      <c r="WFL18" s="825"/>
      <c r="WFM18" s="825"/>
      <c r="WFN18" s="825"/>
      <c r="WFO18" s="825"/>
      <c r="WFP18" s="825"/>
      <c r="WFQ18" s="825"/>
      <c r="WFR18" s="825"/>
      <c r="WFS18" s="825"/>
      <c r="WFT18" s="825"/>
      <c r="WFU18" s="825"/>
      <c r="WFV18" s="825"/>
      <c r="WFW18" s="825"/>
      <c r="WFX18" s="825"/>
      <c r="WFY18" s="825"/>
      <c r="WFZ18" s="825"/>
      <c r="WGA18" s="825"/>
      <c r="WGB18" s="825"/>
      <c r="WGC18" s="825"/>
      <c r="WGD18" s="825"/>
      <c r="WGE18" s="825"/>
      <c r="WGF18" s="825"/>
      <c r="WGG18" s="825"/>
      <c r="WGH18" s="825"/>
      <c r="WGI18" s="825"/>
      <c r="WGJ18" s="825"/>
      <c r="WGK18" s="825"/>
      <c r="WGL18" s="825"/>
      <c r="WGM18" s="825"/>
      <c r="WGN18" s="825"/>
      <c r="WGO18" s="825"/>
      <c r="WGP18" s="825"/>
      <c r="WGQ18" s="825"/>
      <c r="WGR18" s="825"/>
      <c r="WGS18" s="825"/>
      <c r="WGT18" s="825"/>
      <c r="WGU18" s="825"/>
      <c r="WGV18" s="825"/>
      <c r="WGW18" s="825"/>
      <c r="WGX18" s="825"/>
      <c r="WGY18" s="825"/>
      <c r="WGZ18" s="825"/>
      <c r="WHA18" s="825"/>
      <c r="WHB18" s="825"/>
      <c r="WHC18" s="825"/>
      <c r="WHD18" s="825"/>
      <c r="WHE18" s="825"/>
      <c r="WHF18" s="825"/>
      <c r="WHG18" s="825"/>
      <c r="WHH18" s="825"/>
      <c r="WHI18" s="825"/>
      <c r="WHJ18" s="825"/>
      <c r="WHK18" s="825"/>
      <c r="WHL18" s="825"/>
      <c r="WHM18" s="825"/>
      <c r="WHN18" s="825"/>
      <c r="WHO18" s="825"/>
      <c r="WHP18" s="825"/>
      <c r="WHQ18" s="825"/>
      <c r="WHR18" s="825"/>
      <c r="WHS18" s="825"/>
      <c r="WHT18" s="825"/>
      <c r="WHU18" s="825"/>
      <c r="WHV18" s="825"/>
      <c r="WHW18" s="825"/>
      <c r="WHX18" s="825"/>
      <c r="WHY18" s="825"/>
      <c r="WHZ18" s="825"/>
      <c r="WIA18" s="825"/>
      <c r="WIB18" s="825"/>
      <c r="WIC18" s="825"/>
      <c r="WID18" s="825"/>
      <c r="WIE18" s="825"/>
      <c r="WIF18" s="825"/>
      <c r="WIG18" s="825"/>
      <c r="WIH18" s="825"/>
      <c r="WII18" s="825"/>
      <c r="WIJ18" s="825"/>
      <c r="WIK18" s="825"/>
      <c r="WIL18" s="825"/>
      <c r="WIM18" s="825"/>
      <c r="WIN18" s="825"/>
      <c r="WIO18" s="825"/>
      <c r="WIP18" s="825"/>
      <c r="WIQ18" s="825"/>
      <c r="WIR18" s="825"/>
      <c r="WIS18" s="825"/>
      <c r="WIT18" s="825"/>
      <c r="WIU18" s="825"/>
      <c r="WIV18" s="825"/>
      <c r="WIW18" s="825"/>
      <c r="WIX18" s="825"/>
      <c r="WIY18" s="825"/>
      <c r="WIZ18" s="825"/>
      <c r="WJA18" s="825"/>
      <c r="WJB18" s="825"/>
      <c r="WJC18" s="825"/>
      <c r="WJD18" s="825"/>
      <c r="WJE18" s="825"/>
      <c r="WJF18" s="825"/>
      <c r="WJG18" s="825"/>
      <c r="WJH18" s="825"/>
      <c r="WJI18" s="825"/>
      <c r="WJJ18" s="825"/>
      <c r="WJK18" s="825"/>
      <c r="WJL18" s="825"/>
      <c r="WJM18" s="825"/>
      <c r="WJN18" s="825"/>
      <c r="WJO18" s="825"/>
      <c r="WJP18" s="825"/>
      <c r="WJQ18" s="825"/>
      <c r="WJR18" s="825"/>
      <c r="WJS18" s="825"/>
      <c r="WJT18" s="825"/>
      <c r="WJU18" s="825"/>
      <c r="WJV18" s="825"/>
      <c r="WJW18" s="825"/>
      <c r="WJX18" s="825"/>
      <c r="WJY18" s="825"/>
      <c r="WJZ18" s="825"/>
      <c r="WKA18" s="825"/>
      <c r="WKB18" s="825"/>
      <c r="WKC18" s="825"/>
      <c r="WKD18" s="825"/>
      <c r="WKE18" s="825"/>
      <c r="WKF18" s="825"/>
      <c r="WKG18" s="825"/>
      <c r="WKH18" s="825"/>
      <c r="WKI18" s="825"/>
      <c r="WKJ18" s="825"/>
      <c r="WKK18" s="825"/>
      <c r="WKL18" s="825"/>
      <c r="WKM18" s="825"/>
      <c r="WKN18" s="825"/>
      <c r="WKO18" s="825"/>
      <c r="WKP18" s="825"/>
      <c r="WKQ18" s="825"/>
      <c r="WKR18" s="825"/>
      <c r="WKS18" s="825"/>
      <c r="WKT18" s="825"/>
      <c r="WKU18" s="825"/>
      <c r="WKV18" s="825"/>
      <c r="WKW18" s="825"/>
      <c r="WKX18" s="825"/>
      <c r="WKY18" s="825"/>
      <c r="WKZ18" s="825"/>
      <c r="WLA18" s="825"/>
      <c r="WLB18" s="825"/>
      <c r="WLC18" s="825"/>
      <c r="WLD18" s="825"/>
      <c r="WLE18" s="825"/>
      <c r="WLF18" s="825"/>
      <c r="WLG18" s="825"/>
      <c r="WLH18" s="825"/>
      <c r="WLI18" s="825"/>
      <c r="WLJ18" s="825"/>
      <c r="WLK18" s="825"/>
      <c r="WLL18" s="825"/>
      <c r="WLM18" s="825"/>
      <c r="WLN18" s="825"/>
      <c r="WLO18" s="825"/>
      <c r="WLP18" s="825"/>
      <c r="WLQ18" s="825"/>
      <c r="WLR18" s="825"/>
      <c r="WLS18" s="825"/>
      <c r="WLT18" s="825"/>
      <c r="WLU18" s="825"/>
      <c r="WLV18" s="825"/>
      <c r="WLW18" s="825"/>
      <c r="WLX18" s="825"/>
      <c r="WLY18" s="825"/>
      <c r="WLZ18" s="825"/>
      <c r="WMA18" s="825"/>
      <c r="WMB18" s="825"/>
      <c r="WMC18" s="825"/>
      <c r="WMD18" s="825"/>
      <c r="WME18" s="825"/>
      <c r="WMF18" s="825"/>
      <c r="WMG18" s="825"/>
      <c r="WMH18" s="825"/>
      <c r="WMI18" s="825"/>
      <c r="WMJ18" s="825"/>
      <c r="WMK18" s="825"/>
      <c r="WML18" s="825"/>
      <c r="WMM18" s="825"/>
      <c r="WMN18" s="825"/>
      <c r="WMO18" s="825"/>
      <c r="WMP18" s="825"/>
      <c r="WMQ18" s="825"/>
      <c r="WMR18" s="825"/>
      <c r="WMS18" s="825"/>
      <c r="WMT18" s="825"/>
      <c r="WMU18" s="825"/>
      <c r="WMV18" s="825"/>
      <c r="WMW18" s="825"/>
      <c r="WMX18" s="825"/>
      <c r="WMY18" s="825"/>
      <c r="WMZ18" s="825"/>
      <c r="WNA18" s="825"/>
      <c r="WNB18" s="825"/>
      <c r="WNC18" s="825"/>
      <c r="WND18" s="825"/>
      <c r="WNE18" s="825"/>
      <c r="WNF18" s="825"/>
      <c r="WNG18" s="825"/>
      <c r="WNH18" s="825"/>
      <c r="WNI18" s="825"/>
      <c r="WNJ18" s="825"/>
      <c r="WNK18" s="825"/>
      <c r="WNL18" s="825"/>
      <c r="WNM18" s="825"/>
      <c r="WNN18" s="825"/>
      <c r="WNO18" s="825"/>
      <c r="WNP18" s="825"/>
      <c r="WNQ18" s="825"/>
      <c r="WNR18" s="825"/>
      <c r="WNS18" s="825"/>
      <c r="WNT18" s="825"/>
      <c r="WNU18" s="825"/>
      <c r="WNV18" s="825"/>
      <c r="WNW18" s="825"/>
      <c r="WNX18" s="825"/>
      <c r="WNY18" s="825"/>
      <c r="WNZ18" s="825"/>
      <c r="WOA18" s="825"/>
      <c r="WOB18" s="825"/>
      <c r="WOC18" s="825"/>
      <c r="WOD18" s="825"/>
      <c r="WOE18" s="825"/>
      <c r="WOF18" s="825"/>
      <c r="WOG18" s="825"/>
      <c r="WOH18" s="825"/>
      <c r="WOI18" s="825"/>
      <c r="WOJ18" s="825"/>
      <c r="WOK18" s="825"/>
      <c r="WOL18" s="825"/>
      <c r="WOM18" s="825"/>
      <c r="WON18" s="825"/>
      <c r="WOO18" s="825"/>
      <c r="WOP18" s="825"/>
      <c r="WOQ18" s="825"/>
      <c r="WOR18" s="825"/>
      <c r="WOS18" s="825"/>
      <c r="WOT18" s="825"/>
      <c r="WOU18" s="825"/>
      <c r="WOV18" s="825"/>
      <c r="WOW18" s="825"/>
      <c r="WOX18" s="825"/>
      <c r="WOY18" s="825"/>
      <c r="WOZ18" s="825"/>
      <c r="WPA18" s="825"/>
      <c r="WPB18" s="825"/>
      <c r="WPC18" s="825"/>
      <c r="WPD18" s="825"/>
      <c r="WPE18" s="825"/>
      <c r="WPF18" s="825"/>
      <c r="WPG18" s="825"/>
      <c r="WPH18" s="825"/>
      <c r="WPI18" s="825"/>
      <c r="WPJ18" s="825"/>
      <c r="WPK18" s="825"/>
      <c r="WPL18" s="825"/>
      <c r="WPM18" s="825"/>
      <c r="WPN18" s="825"/>
      <c r="WPO18" s="825"/>
      <c r="WPP18" s="825"/>
      <c r="WPQ18" s="825"/>
      <c r="WPR18" s="825"/>
      <c r="WPS18" s="825"/>
      <c r="WPT18" s="825"/>
      <c r="WPU18" s="825"/>
      <c r="WPV18" s="825"/>
      <c r="WPW18" s="825"/>
      <c r="WPX18" s="825"/>
      <c r="WPY18" s="825"/>
      <c r="WPZ18" s="825"/>
      <c r="WQA18" s="825"/>
      <c r="WQB18" s="825"/>
      <c r="WQC18" s="825"/>
      <c r="WQD18" s="825"/>
      <c r="WQE18" s="825"/>
      <c r="WQF18" s="825"/>
      <c r="WQG18" s="825"/>
      <c r="WQH18" s="825"/>
      <c r="WQI18" s="825"/>
      <c r="WQJ18" s="825"/>
      <c r="WQK18" s="825"/>
      <c r="WQL18" s="825"/>
      <c r="WQM18" s="825"/>
      <c r="WQN18" s="825"/>
      <c r="WQO18" s="825"/>
      <c r="WQP18" s="825"/>
      <c r="WQQ18" s="825"/>
      <c r="WQR18" s="825"/>
      <c r="WQS18" s="825"/>
      <c r="WQT18" s="825"/>
      <c r="WQU18" s="825"/>
      <c r="WQV18" s="825"/>
      <c r="WQW18" s="825"/>
      <c r="WQX18" s="825"/>
      <c r="WQY18" s="825"/>
      <c r="WQZ18" s="825"/>
      <c r="WRA18" s="825"/>
      <c r="WRB18" s="825"/>
      <c r="WRC18" s="825"/>
      <c r="WRD18" s="825"/>
      <c r="WRE18" s="825"/>
      <c r="WRF18" s="825"/>
      <c r="WRG18" s="825"/>
      <c r="WRH18" s="825"/>
      <c r="WRI18" s="825"/>
      <c r="WRJ18" s="825"/>
      <c r="WRK18" s="825"/>
      <c r="WRL18" s="825"/>
      <c r="WRM18" s="825"/>
      <c r="WRN18" s="825"/>
      <c r="WRO18" s="825"/>
      <c r="WRP18" s="825"/>
      <c r="WRQ18" s="825"/>
      <c r="WRR18" s="825"/>
      <c r="WRS18" s="825"/>
      <c r="WRT18" s="825"/>
      <c r="WRU18" s="825"/>
      <c r="WRV18" s="825"/>
      <c r="WRW18" s="825"/>
      <c r="WRX18" s="825"/>
      <c r="WRY18" s="825"/>
      <c r="WRZ18" s="825"/>
      <c r="WSA18" s="825"/>
      <c r="WSB18" s="825"/>
      <c r="WSC18" s="825"/>
      <c r="WSD18" s="825"/>
      <c r="WSE18" s="825"/>
      <c r="WSF18" s="825"/>
      <c r="WSG18" s="825"/>
      <c r="WSH18" s="825"/>
      <c r="WSI18" s="825"/>
      <c r="WSJ18" s="825"/>
      <c r="WSK18" s="825"/>
      <c r="WSL18" s="825"/>
      <c r="WSM18" s="825"/>
      <c r="WSN18" s="825"/>
      <c r="WSO18" s="825"/>
      <c r="WSP18" s="825"/>
      <c r="WSQ18" s="825"/>
      <c r="WSR18" s="825"/>
      <c r="WSS18" s="825"/>
      <c r="WST18" s="825"/>
      <c r="WSU18" s="825"/>
      <c r="WSV18" s="825"/>
      <c r="WSW18" s="825"/>
      <c r="WSX18" s="825"/>
      <c r="WSY18" s="825"/>
      <c r="WSZ18" s="825"/>
      <c r="WTA18" s="825"/>
      <c r="WTB18" s="825"/>
      <c r="WTC18" s="825"/>
      <c r="WTD18" s="825"/>
      <c r="WTE18" s="825"/>
      <c r="WTF18" s="825"/>
      <c r="WTG18" s="825"/>
      <c r="WTH18" s="825"/>
      <c r="WTI18" s="825"/>
      <c r="WTJ18" s="825"/>
      <c r="WTK18" s="825"/>
      <c r="WTL18" s="825"/>
      <c r="WTM18" s="825"/>
      <c r="WTN18" s="825"/>
      <c r="WTO18" s="825"/>
      <c r="WTP18" s="825"/>
      <c r="WTQ18" s="825"/>
      <c r="WTR18" s="825"/>
      <c r="WTS18" s="825"/>
      <c r="WTT18" s="825"/>
      <c r="WTU18" s="825"/>
      <c r="WTV18" s="825"/>
      <c r="WTW18" s="825"/>
      <c r="WTX18" s="825"/>
      <c r="WTY18" s="825"/>
      <c r="WTZ18" s="825"/>
      <c r="WUA18" s="825"/>
      <c r="WUB18" s="825"/>
      <c r="WUC18" s="825"/>
      <c r="WUD18" s="825"/>
      <c r="WUE18" s="825"/>
      <c r="WUF18" s="825"/>
      <c r="WUG18" s="825"/>
      <c r="WUH18" s="825"/>
      <c r="WUI18" s="825"/>
      <c r="WUJ18" s="825"/>
      <c r="WUK18" s="825"/>
      <c r="WUL18" s="825"/>
      <c r="WUM18" s="825"/>
      <c r="WUN18" s="825"/>
      <c r="WUO18" s="825"/>
      <c r="WUP18" s="825"/>
      <c r="WUQ18" s="825"/>
      <c r="WUR18" s="825"/>
      <c r="WUS18" s="825"/>
      <c r="WUT18" s="825"/>
      <c r="WUU18" s="825"/>
      <c r="WUV18" s="825"/>
      <c r="WUW18" s="825"/>
      <c r="WUX18" s="825"/>
      <c r="WUY18" s="825"/>
      <c r="WUZ18" s="825"/>
      <c r="WVA18" s="825"/>
      <c r="WVB18" s="825"/>
      <c r="WVC18" s="825"/>
      <c r="WVD18" s="825"/>
      <c r="WVE18" s="825"/>
      <c r="WVF18" s="825"/>
      <c r="WVG18" s="825"/>
      <c r="WVH18" s="825"/>
      <c r="WVI18" s="825"/>
      <c r="WVJ18" s="825"/>
      <c r="WVK18" s="825"/>
      <c r="WVL18" s="825"/>
      <c r="WVM18" s="825"/>
      <c r="WVN18" s="825"/>
      <c r="WVO18" s="825"/>
      <c r="WVP18" s="825"/>
      <c r="WVQ18" s="825"/>
      <c r="WVR18" s="825"/>
      <c r="WVS18" s="825"/>
      <c r="WVT18" s="825"/>
      <c r="WVU18" s="825"/>
      <c r="WVV18" s="825"/>
      <c r="WVW18" s="825"/>
      <c r="WVX18" s="825"/>
      <c r="WVY18" s="825"/>
      <c r="WVZ18" s="825"/>
      <c r="WWA18" s="825"/>
      <c r="WWB18" s="825"/>
      <c r="WWC18" s="825"/>
      <c r="WWD18" s="825"/>
      <c r="WWE18" s="825"/>
      <c r="WWF18" s="825"/>
      <c r="WWG18" s="825"/>
      <c r="WWH18" s="825"/>
      <c r="WWI18" s="825"/>
      <c r="WWJ18" s="825"/>
      <c r="WWK18" s="825"/>
      <c r="WWL18" s="825"/>
      <c r="WWM18" s="825"/>
      <c r="WWN18" s="825"/>
      <c r="WWO18" s="825"/>
      <c r="WWP18" s="825"/>
      <c r="WWQ18" s="825"/>
      <c r="WWR18" s="825"/>
      <c r="WWS18" s="825"/>
      <c r="WWT18" s="825"/>
      <c r="WWU18" s="825"/>
      <c r="WWV18" s="825"/>
      <c r="WWW18" s="825"/>
      <c r="WWX18" s="825"/>
      <c r="WWY18" s="825"/>
      <c r="WWZ18" s="825"/>
      <c r="WXA18" s="825"/>
      <c r="WXB18" s="825"/>
      <c r="WXC18" s="825"/>
      <c r="WXD18" s="825"/>
      <c r="WXE18" s="825"/>
      <c r="WXF18" s="825"/>
      <c r="WXG18" s="825"/>
      <c r="WXH18" s="825"/>
      <c r="WXI18" s="825"/>
      <c r="WXJ18" s="825"/>
      <c r="WXK18" s="825"/>
      <c r="WXL18" s="825"/>
      <c r="WXM18" s="825"/>
      <c r="WXN18" s="825"/>
      <c r="WXO18" s="825"/>
      <c r="WXP18" s="825"/>
      <c r="WXQ18" s="825"/>
      <c r="WXR18" s="825"/>
      <c r="WXS18" s="825"/>
      <c r="WXT18" s="825"/>
      <c r="WXU18" s="825"/>
      <c r="WXV18" s="825"/>
      <c r="WXW18" s="825"/>
      <c r="WXX18" s="825"/>
      <c r="WXY18" s="825"/>
      <c r="WXZ18" s="825"/>
      <c r="WYA18" s="825"/>
      <c r="WYB18" s="825"/>
      <c r="WYC18" s="825"/>
      <c r="WYD18" s="825"/>
      <c r="WYE18" s="825"/>
      <c r="WYF18" s="825"/>
      <c r="WYG18" s="825"/>
      <c r="WYH18" s="825"/>
      <c r="WYI18" s="825"/>
      <c r="WYJ18" s="825"/>
      <c r="WYK18" s="825"/>
      <c r="WYL18" s="825"/>
      <c r="WYM18" s="825"/>
      <c r="WYN18" s="825"/>
      <c r="WYO18" s="825"/>
      <c r="WYP18" s="825"/>
      <c r="WYQ18" s="825"/>
      <c r="WYR18" s="825"/>
      <c r="WYS18" s="825"/>
      <c r="WYT18" s="825"/>
      <c r="WYU18" s="825"/>
      <c r="WYV18" s="825"/>
      <c r="WYW18" s="825"/>
      <c r="WYX18" s="825"/>
      <c r="WYY18" s="825"/>
      <c r="WYZ18" s="825"/>
      <c r="WZA18" s="825"/>
      <c r="WZB18" s="825"/>
      <c r="WZC18" s="825"/>
      <c r="WZD18" s="825"/>
      <c r="WZE18" s="825"/>
      <c r="WZF18" s="825"/>
      <c r="WZG18" s="825"/>
      <c r="WZH18" s="825"/>
      <c r="WZI18" s="825"/>
      <c r="WZJ18" s="825"/>
      <c r="WZK18" s="825"/>
      <c r="WZL18" s="825"/>
      <c r="WZM18" s="825"/>
      <c r="WZN18" s="825"/>
      <c r="WZO18" s="825"/>
      <c r="WZP18" s="825"/>
      <c r="WZQ18" s="825"/>
      <c r="WZR18" s="825"/>
      <c r="WZS18" s="825"/>
      <c r="WZT18" s="825"/>
      <c r="WZU18" s="825"/>
      <c r="WZV18" s="825"/>
      <c r="WZW18" s="825"/>
      <c r="WZX18" s="825"/>
      <c r="WZY18" s="825"/>
      <c r="WZZ18" s="825"/>
      <c r="XAA18" s="825"/>
      <c r="XAB18" s="825"/>
      <c r="XAC18" s="825"/>
      <c r="XAD18" s="825"/>
      <c r="XAE18" s="825"/>
      <c r="XAF18" s="825"/>
      <c r="XAG18" s="825"/>
      <c r="XAH18" s="825"/>
      <c r="XAI18" s="825"/>
      <c r="XAJ18" s="825"/>
      <c r="XAK18" s="825"/>
      <c r="XAL18" s="825"/>
      <c r="XAM18" s="825"/>
      <c r="XAN18" s="825"/>
      <c r="XAO18" s="825"/>
      <c r="XAP18" s="825"/>
      <c r="XAQ18" s="825"/>
      <c r="XAR18" s="825"/>
      <c r="XAS18" s="825"/>
      <c r="XAT18" s="825"/>
      <c r="XAU18" s="825"/>
      <c r="XAV18" s="825"/>
      <c r="XAW18" s="825"/>
      <c r="XAX18" s="825"/>
      <c r="XAY18" s="825"/>
      <c r="XAZ18" s="825"/>
      <c r="XBA18" s="825"/>
      <c r="XBB18" s="825"/>
      <c r="XBC18" s="825"/>
      <c r="XBD18" s="825"/>
      <c r="XBE18" s="825"/>
      <c r="XBF18" s="825"/>
      <c r="XBG18" s="825"/>
      <c r="XBH18" s="825"/>
      <c r="XBI18" s="825"/>
      <c r="XBJ18" s="825"/>
      <c r="XBK18" s="825"/>
      <c r="XBL18" s="825"/>
      <c r="XBM18" s="825"/>
      <c r="XBN18" s="825"/>
      <c r="XBO18" s="825"/>
      <c r="XBP18" s="825"/>
      <c r="XBQ18" s="825"/>
      <c r="XBR18" s="825"/>
      <c r="XBS18" s="825"/>
      <c r="XBT18" s="825"/>
      <c r="XBU18" s="825"/>
      <c r="XBV18" s="825"/>
      <c r="XBW18" s="825"/>
      <c r="XBX18" s="825"/>
      <c r="XBY18" s="825"/>
      <c r="XBZ18" s="825"/>
      <c r="XCA18" s="825"/>
      <c r="XCB18" s="825"/>
      <c r="XCC18" s="825"/>
      <c r="XCD18" s="825"/>
      <c r="XCE18" s="825"/>
      <c r="XCF18" s="825"/>
      <c r="XCG18" s="825"/>
      <c r="XCH18" s="825"/>
      <c r="XCI18" s="825"/>
      <c r="XCJ18" s="825"/>
      <c r="XCK18" s="825"/>
      <c r="XCL18" s="825"/>
      <c r="XCM18" s="825"/>
      <c r="XCN18" s="825"/>
      <c r="XCO18" s="825"/>
      <c r="XCP18" s="825"/>
      <c r="XCQ18" s="825"/>
      <c r="XCR18" s="825"/>
      <c r="XCS18" s="825"/>
      <c r="XCT18" s="825"/>
      <c r="XCU18" s="825"/>
      <c r="XCV18" s="825"/>
      <c r="XCW18" s="825"/>
      <c r="XCX18" s="825"/>
      <c r="XCY18" s="825"/>
      <c r="XCZ18" s="825"/>
      <c r="XDA18" s="825"/>
      <c r="XDB18" s="825"/>
      <c r="XDC18" s="825"/>
      <c r="XDD18" s="825"/>
      <c r="XDE18" s="825"/>
      <c r="XDF18" s="825"/>
      <c r="XDG18" s="825"/>
      <c r="XDH18" s="825"/>
      <c r="XDI18" s="825"/>
      <c r="XDJ18" s="825"/>
      <c r="XDK18" s="825"/>
      <c r="XDL18" s="825"/>
      <c r="XDM18" s="825"/>
      <c r="XDN18" s="825"/>
      <c r="XDO18" s="825"/>
      <c r="XDP18" s="825"/>
      <c r="XDQ18" s="825"/>
      <c r="XDR18" s="825"/>
      <c r="XDS18" s="825"/>
      <c r="XDT18" s="825"/>
      <c r="XDU18" s="825"/>
      <c r="XDV18" s="825"/>
      <c r="XDW18" s="825"/>
      <c r="XDX18" s="825"/>
      <c r="XDY18" s="825"/>
      <c r="XDZ18" s="825"/>
      <c r="XEA18" s="825"/>
      <c r="XEB18" s="825"/>
      <c r="XEC18" s="825"/>
      <c r="XED18" s="825"/>
      <c r="XEE18" s="825"/>
      <c r="XEF18" s="825"/>
      <c r="XEG18" s="825"/>
      <c r="XEH18" s="825"/>
      <c r="XEI18" s="825"/>
      <c r="XEJ18" s="825"/>
      <c r="XEK18" s="825"/>
      <c r="XEL18" s="825"/>
      <c r="XEM18" s="825"/>
      <c r="XEN18" s="825"/>
      <c r="XEO18" s="825"/>
      <c r="XEP18" s="825"/>
      <c r="XEQ18" s="825"/>
      <c r="XER18" s="825"/>
      <c r="XES18" s="825"/>
      <c r="XET18" s="825"/>
      <c r="XEU18" s="825"/>
      <c r="XEV18" s="825"/>
      <c r="XEW18" s="825"/>
      <c r="XEX18" s="825"/>
      <c r="XEY18" s="825"/>
      <c r="XEZ18" s="825"/>
      <c r="XFA18" s="825"/>
      <c r="XFB18" s="825"/>
      <c r="XFC18" s="825"/>
      <c r="XFD18" s="825"/>
    </row>
    <row r="19" spans="1:16384" ht="17.25" customHeight="1" outlineLevel="1">
      <c r="A19" s="815" t="s">
        <v>222</v>
      </c>
      <c r="B19" s="800">
        <v>42825</v>
      </c>
      <c r="C19" s="801"/>
      <c r="D19" s="800">
        <v>43100</v>
      </c>
      <c r="E19" s="801"/>
      <c r="F19" s="800">
        <v>43190</v>
      </c>
      <c r="G19" s="801"/>
      <c r="H19" s="802" t="s">
        <v>228</v>
      </c>
      <c r="I19" s="802" t="s">
        <v>227</v>
      </c>
      <c r="J19" s="798" t="s">
        <v>302</v>
      </c>
      <c r="K19" s="817" t="s">
        <v>303</v>
      </c>
    </row>
    <row r="20" spans="1:16384" ht="53.4" customHeight="1" outlineLevel="1" thickBot="1">
      <c r="A20" s="816"/>
      <c r="B20" s="639" t="s">
        <v>301</v>
      </c>
      <c r="C20" s="640" t="s">
        <v>226</v>
      </c>
      <c r="D20" s="639" t="s">
        <v>301</v>
      </c>
      <c r="E20" s="640" t="s">
        <v>226</v>
      </c>
      <c r="F20" s="639" t="s">
        <v>301</v>
      </c>
      <c r="G20" s="640" t="s">
        <v>226</v>
      </c>
      <c r="H20" s="803"/>
      <c r="I20" s="803"/>
      <c r="J20" s="799"/>
      <c r="K20" s="818"/>
    </row>
    <row r="21" spans="1:16384" ht="15" customHeight="1" outlineLevel="1">
      <c r="A21" s="636" t="s">
        <v>223</v>
      </c>
      <c r="B21" s="364">
        <v>793.2423710278</v>
      </c>
      <c r="C21" s="367">
        <v>48</v>
      </c>
      <c r="D21" s="364">
        <v>863.5760812776</v>
      </c>
      <c r="E21" s="383">
        <v>43</v>
      </c>
      <c r="F21" s="364">
        <v>882.76828601789998</v>
      </c>
      <c r="G21" s="383">
        <v>45</v>
      </c>
      <c r="H21" s="385">
        <f t="shared" ref="H21:H26" si="0">F21/D21-1</f>
        <v>2.2224104113567567E-2</v>
      </c>
      <c r="I21" s="385">
        <f t="shared" ref="I21:I25" si="1">F21/B21-1</f>
        <v>0.11286073243175565</v>
      </c>
      <c r="J21" s="386">
        <f>F21-B21</f>
        <v>89.525914990099977</v>
      </c>
      <c r="K21" s="386">
        <f>F21/G21</f>
        <v>19.617073022619998</v>
      </c>
    </row>
    <row r="22" spans="1:16384" ht="15" customHeight="1" outlineLevel="1">
      <c r="A22" s="637" t="s">
        <v>224</v>
      </c>
      <c r="B22" s="387">
        <v>184.427309611</v>
      </c>
      <c r="C22" s="363">
        <v>7</v>
      </c>
      <c r="D22" s="387">
        <v>214.846346321</v>
      </c>
      <c r="E22" s="384">
        <v>5</v>
      </c>
      <c r="F22" s="387">
        <v>216.41661694000001</v>
      </c>
      <c r="G22" s="384">
        <v>6</v>
      </c>
      <c r="H22" s="385">
        <f t="shared" si="0"/>
        <v>7.3088076473679653E-3</v>
      </c>
      <c r="I22" s="385">
        <f t="shared" si="1"/>
        <v>0.17345211724051546</v>
      </c>
      <c r="J22" s="386">
        <f t="shared" ref="J22:J26" si="2">F22-B22</f>
        <v>31.989307329000013</v>
      </c>
      <c r="K22" s="386">
        <f>F22/G22</f>
        <v>36.069436156666669</v>
      </c>
    </row>
    <row r="23" spans="1:16384" ht="15" customHeight="1" outlineLevel="1">
      <c r="A23" s="637" t="s">
        <v>225</v>
      </c>
      <c r="B23" s="387">
        <v>118.91116297310001</v>
      </c>
      <c r="C23" s="363">
        <v>6</v>
      </c>
      <c r="D23" s="387">
        <v>115.55666236890001</v>
      </c>
      <c r="E23" s="384">
        <v>6</v>
      </c>
      <c r="F23" s="387">
        <v>117.36626309130001</v>
      </c>
      <c r="G23" s="384">
        <v>6</v>
      </c>
      <c r="H23" s="385">
        <f t="shared" si="0"/>
        <v>1.5659856258422256E-2</v>
      </c>
      <c r="I23" s="385">
        <f>F23/B23-1</f>
        <v>-1.2992050898951168E-2</v>
      </c>
      <c r="J23" s="386">
        <f t="shared" si="2"/>
        <v>-1.5448998817999922</v>
      </c>
      <c r="K23" s="386">
        <f>F23/G23</f>
        <v>19.561043848550003</v>
      </c>
    </row>
    <row r="24" spans="1:16384" ht="15" customHeight="1" outlineLevel="1" thickBot="1">
      <c r="A24" s="638" t="s">
        <v>233</v>
      </c>
      <c r="B24" s="388">
        <f t="shared" ref="B24:C24" si="3">SUM(B21:B23)</f>
        <v>1096.5808436119</v>
      </c>
      <c r="C24" s="389">
        <f t="shared" si="3"/>
        <v>61</v>
      </c>
      <c r="D24" s="388">
        <f>SUM(D21:D23)</f>
        <v>1193.9790899675002</v>
      </c>
      <c r="E24" s="389">
        <f>SUM(E21:E23)</f>
        <v>54</v>
      </c>
      <c r="F24" s="388">
        <f>SUM(F21:F23)</f>
        <v>1216.5511660492</v>
      </c>
      <c r="G24" s="389">
        <f>SUM(G21:G23)</f>
        <v>57</v>
      </c>
      <c r="H24" s="390">
        <f>F24/D24-1</f>
        <v>1.8904917407150057E-2</v>
      </c>
      <c r="I24" s="390">
        <f t="shared" si="1"/>
        <v>0.10940399254298816</v>
      </c>
      <c r="J24" s="391">
        <f t="shared" si="2"/>
        <v>119.97032243729996</v>
      </c>
      <c r="K24" s="391">
        <f>F24/G24</f>
        <v>21.343002913143859</v>
      </c>
    </row>
    <row r="25" spans="1:16384" s="100" customFormat="1" ht="15" customHeight="1" outlineLevel="1">
      <c r="A25" s="392" t="s">
        <v>234</v>
      </c>
      <c r="B25" s="393">
        <f>B26-B24</f>
        <v>1109.7191563881001</v>
      </c>
      <c r="C25" s="394">
        <v>1</v>
      </c>
      <c r="D25" s="393">
        <f>D26-D24</f>
        <v>1271.6209100324998</v>
      </c>
      <c r="E25" s="395">
        <v>1</v>
      </c>
      <c r="F25" s="393">
        <f>F26-F24</f>
        <v>1268.6488339507998</v>
      </c>
      <c r="G25" s="395">
        <v>1</v>
      </c>
      <c r="H25" s="396">
        <f>F25/D25-1</f>
        <v>-2.3372343583308863E-3</v>
      </c>
      <c r="I25" s="397">
        <f t="shared" si="1"/>
        <v>0.14321612513203963</v>
      </c>
      <c r="J25" s="398">
        <f t="shared" si="2"/>
        <v>158.92967756269968</v>
      </c>
      <c r="K25" s="398" t="s">
        <v>2</v>
      </c>
      <c r="L25" s="72"/>
      <c r="M25" s="72"/>
      <c r="N25" s="72"/>
      <c r="O25" s="72"/>
    </row>
    <row r="26" spans="1:16384" s="100" customFormat="1" ht="15" customHeight="1" outlineLevel="1" thickBot="1">
      <c r="A26" s="399" t="s">
        <v>67</v>
      </c>
      <c r="B26" s="400">
        <v>2206.3000000000002</v>
      </c>
      <c r="C26" s="401">
        <f>SUM(C24:C25)</f>
        <v>62</v>
      </c>
      <c r="D26" s="400">
        <v>2465.6</v>
      </c>
      <c r="E26" s="401">
        <f t="shared" ref="E26:G26" si="4">SUM(E24:E25)</f>
        <v>55</v>
      </c>
      <c r="F26" s="400">
        <v>2485.1999999999998</v>
      </c>
      <c r="G26" s="401">
        <f t="shared" si="4"/>
        <v>58</v>
      </c>
      <c r="H26" s="402">
        <f t="shared" si="0"/>
        <v>7.9493835171966509E-3</v>
      </c>
      <c r="I26" s="402">
        <f>F26/B26-1</f>
        <v>0.12641073290123717</v>
      </c>
      <c r="J26" s="403">
        <f t="shared" si="2"/>
        <v>278.89999999999964</v>
      </c>
      <c r="K26" s="403">
        <f>F26/G26</f>
        <v>42.848275862068959</v>
      </c>
      <c r="L26" s="72"/>
      <c r="M26" s="72"/>
      <c r="N26" s="72"/>
      <c r="O26" s="72"/>
    </row>
    <row r="27" spans="1:16384" s="404" customFormat="1" ht="15" customHeight="1" outlineLevel="1">
      <c r="A27" s="805" t="s">
        <v>264</v>
      </c>
      <c r="B27" s="805"/>
      <c r="C27" s="805"/>
      <c r="D27" s="805"/>
      <c r="E27" s="805"/>
      <c r="F27" s="805"/>
      <c r="G27" s="805"/>
      <c r="H27" s="805"/>
      <c r="I27" s="805"/>
      <c r="J27" s="805"/>
      <c r="K27" s="805"/>
      <c r="L27" s="283"/>
      <c r="M27" s="283"/>
      <c r="N27" s="283"/>
      <c r="O27" s="283"/>
    </row>
    <row r="28" spans="1:16384" s="404" customFormat="1" ht="15" customHeight="1" outlineLevel="1">
      <c r="A28" s="804" t="s">
        <v>265</v>
      </c>
      <c r="B28" s="804"/>
      <c r="C28" s="804"/>
      <c r="D28" s="804"/>
      <c r="E28" s="804"/>
      <c r="F28" s="804"/>
      <c r="G28" s="804"/>
      <c r="H28" s="804"/>
      <c r="I28" s="804"/>
      <c r="J28" s="804"/>
      <c r="K28" s="804"/>
      <c r="L28" s="283"/>
      <c r="M28" s="283"/>
      <c r="N28" s="283"/>
      <c r="O28" s="283"/>
    </row>
    <row r="29" spans="1:16384" outlineLevel="1"/>
    <row r="30" spans="1:16384" outlineLevel="1"/>
    <row r="31" spans="1:16384" outlineLevel="1"/>
    <row r="32" spans="1:16384" outlineLevel="1"/>
    <row r="33" spans="1:15" outlineLevel="1"/>
    <row r="34" spans="1:15" outlineLevel="1"/>
    <row r="35" spans="1:15" outlineLevel="1"/>
    <row r="36" spans="1:15" outlineLevel="1"/>
    <row r="37" spans="1:15" outlineLevel="1"/>
    <row r="38" spans="1:15" outlineLevel="1"/>
    <row r="39" spans="1:15" outlineLevel="1"/>
    <row r="40" spans="1:15" outlineLevel="1"/>
    <row r="41" spans="1:15" outlineLevel="1"/>
    <row r="42" spans="1:15" outlineLevel="1"/>
    <row r="43" spans="1:15" s="795" customFormat="1"/>
    <row r="44" spans="1:15" s="809" customFormat="1" ht="22.8" customHeight="1">
      <c r="A44" s="809" t="s">
        <v>218</v>
      </c>
    </row>
    <row r="45" spans="1:15" s="114" customFormat="1" ht="15" customHeight="1" outlineLevel="1" thickBot="1">
      <c r="A45" s="806">
        <v>43190</v>
      </c>
      <c r="B45" s="806"/>
      <c r="C45" s="806"/>
      <c r="D45" s="806"/>
      <c r="E45" s="806"/>
      <c r="F45" s="806"/>
      <c r="H45" s="810" t="s">
        <v>219</v>
      </c>
      <c r="I45" s="810"/>
      <c r="J45" s="810"/>
      <c r="K45" s="810"/>
      <c r="L45" s="810"/>
      <c r="M45" s="810"/>
      <c r="N45" s="810"/>
      <c r="O45" s="810"/>
    </row>
    <row r="46" spans="1:15" ht="54.6" customHeight="1" outlineLevel="1" thickBot="1">
      <c r="A46" s="635" t="s">
        <v>222</v>
      </c>
      <c r="B46" s="641" t="s">
        <v>177</v>
      </c>
      <c r="C46" s="641" t="s">
        <v>229</v>
      </c>
      <c r="D46" s="641" t="s">
        <v>172</v>
      </c>
      <c r="E46" s="641" t="s">
        <v>170</v>
      </c>
      <c r="F46" s="642" t="s">
        <v>230</v>
      </c>
      <c r="G46" s="74" t="s">
        <v>308</v>
      </c>
      <c r="H46" s="643" t="s">
        <v>304</v>
      </c>
      <c r="I46" s="642" t="s">
        <v>231</v>
      </c>
      <c r="J46" s="362" t="s">
        <v>305</v>
      </c>
      <c r="K46" s="406" t="s">
        <v>232</v>
      </c>
      <c r="L46" s="405" t="s">
        <v>306</v>
      </c>
      <c r="M46" s="642" t="s">
        <v>231</v>
      </c>
      <c r="N46" s="362" t="s">
        <v>307</v>
      </c>
      <c r="O46" s="406" t="s">
        <v>232</v>
      </c>
    </row>
    <row r="47" spans="1:15" ht="15" customHeight="1" outlineLevel="1">
      <c r="A47" s="636" t="s">
        <v>223</v>
      </c>
      <c r="B47" s="407">
        <v>477.57231398469986</v>
      </c>
      <c r="C47" s="407">
        <v>364.53417622320006</v>
      </c>
      <c r="D47" s="407">
        <v>9.7463202900000017</v>
      </c>
      <c r="E47" s="407">
        <v>21.155259000000001</v>
      </c>
      <c r="F47" s="364">
        <v>9.7602165200000002</v>
      </c>
      <c r="H47" s="595">
        <f>B47-B54</f>
        <v>46.814074308400109</v>
      </c>
      <c r="I47" s="385">
        <f>H47/B54</f>
        <v>0.10867830257542908</v>
      </c>
      <c r="J47" s="407">
        <f>B47-B61</f>
        <v>98.64698654849991</v>
      </c>
      <c r="K47" s="385">
        <f>J47/B61</f>
        <v>0.26033357869198964</v>
      </c>
      <c r="L47" s="595">
        <f>C47-C54</f>
        <v>-9.7513507681000533</v>
      </c>
      <c r="M47" s="385">
        <f>L47/C54</f>
        <v>-2.6053240280185117E-2</v>
      </c>
      <c r="N47" s="407">
        <f>C47-C61</f>
        <v>-1.6823366283999235</v>
      </c>
      <c r="O47" s="408">
        <f>N47/C61</f>
        <v>-4.593830614846273E-3</v>
      </c>
    </row>
    <row r="48" spans="1:15" ht="15" customHeight="1" outlineLevel="1">
      <c r="A48" s="637" t="s">
        <v>224</v>
      </c>
      <c r="B48" s="407">
        <v>124.74117996</v>
      </c>
      <c r="C48" s="407">
        <v>91.675436980000015</v>
      </c>
      <c r="D48" s="407">
        <v>0</v>
      </c>
      <c r="E48" s="407">
        <v>0</v>
      </c>
      <c r="F48" s="364">
        <v>0</v>
      </c>
      <c r="H48" s="595">
        <f>B48-B55</f>
        <v>19.219609219000006</v>
      </c>
      <c r="I48" s="385">
        <f>H48/B55</f>
        <v>0.18213915016650054</v>
      </c>
      <c r="J48" s="407">
        <f>B48-B62</f>
        <v>23.195070358999985</v>
      </c>
      <c r="K48" s="385">
        <f>J48/B62</f>
        <v>0.22841909404643074</v>
      </c>
      <c r="L48" s="595">
        <f>C48-C55</f>
        <v>-17.649338599999979</v>
      </c>
      <c r="M48" s="385">
        <f>L48/C55</f>
        <v>-0.16143951365429349</v>
      </c>
      <c r="N48" s="407">
        <f>C48-C62</f>
        <v>8.7942369700000143</v>
      </c>
      <c r="O48" s="408">
        <f>N48/C62</f>
        <v>0.10610653524489207</v>
      </c>
    </row>
    <row r="49" spans="1:15" ht="15" customHeight="1" outlineLevel="1">
      <c r="A49" s="637" t="s">
        <v>225</v>
      </c>
      <c r="B49" s="364">
        <v>75.364538091300005</v>
      </c>
      <c r="C49" s="364">
        <v>31.17533105</v>
      </c>
      <c r="D49" s="364">
        <v>0</v>
      </c>
      <c r="E49" s="364">
        <v>7.06230037</v>
      </c>
      <c r="F49" s="364">
        <v>3.7640935799999999</v>
      </c>
      <c r="H49" s="595">
        <f>B49-B56</f>
        <v>7.2462282400010736E-2</v>
      </c>
      <c r="I49" s="385">
        <f>H49/B56</f>
        <v>9.6241578707337544E-4</v>
      </c>
      <c r="J49" s="407">
        <f>B49-B63</f>
        <v>-2.0472068818000082</v>
      </c>
      <c r="K49" s="385">
        <f>J49/B63</f>
        <v>-2.6445688344984303E-2</v>
      </c>
      <c r="L49" s="595">
        <f>C49-C56</f>
        <v>-0.39388240000000252</v>
      </c>
      <c r="M49" s="385">
        <f>L49/C56</f>
        <v>-1.2476788521318147E-2</v>
      </c>
      <c r="N49" s="407">
        <f>C49-C63</f>
        <v>-1.6287138399999996</v>
      </c>
      <c r="O49" s="408">
        <f>N49/C63</f>
        <v>-4.9649786953452728E-2</v>
      </c>
    </row>
    <row r="50" spans="1:15" s="159" customFormat="1" ht="15" customHeight="1" outlineLevel="1" thickBot="1">
      <c r="A50" s="638" t="s">
        <v>67</v>
      </c>
      <c r="B50" s="409">
        <f>SUM(B47:B49)</f>
        <v>677.67803203599988</v>
      </c>
      <c r="C50" s="409">
        <f>SUM(C47:C49)</f>
        <v>487.3849442532001</v>
      </c>
      <c r="D50" s="409">
        <f>SUM(D47:D49)</f>
        <v>9.7463202900000017</v>
      </c>
      <c r="E50" s="409">
        <f>SUM(E47:E49)</f>
        <v>28.21755937</v>
      </c>
      <c r="F50" s="410">
        <f>SUM(F47:F49)</f>
        <v>13.524310100000001</v>
      </c>
      <c r="G50" s="118"/>
      <c r="H50" s="596">
        <f>B50-B57</f>
        <v>66.106145809800182</v>
      </c>
      <c r="I50" s="411">
        <f>H50/B57</f>
        <v>0.1080921921014364</v>
      </c>
      <c r="J50" s="409">
        <f>B50-B64</f>
        <v>119.79485002569993</v>
      </c>
      <c r="K50" s="411">
        <f>J50/B64</f>
        <v>0.214731065371116</v>
      </c>
      <c r="L50" s="596">
        <f>C50-C57</f>
        <v>-27.794571768099956</v>
      </c>
      <c r="M50" s="411">
        <f>L50/C57</f>
        <v>-5.3951236226851051E-2</v>
      </c>
      <c r="N50" s="409">
        <f>C50-C64</f>
        <v>5.4831865016001302</v>
      </c>
      <c r="O50" s="412">
        <f>N50/C64</f>
        <v>1.1378224738550304E-2</v>
      </c>
    </row>
    <row r="51" spans="1:15" s="795" customFormat="1" ht="8.25" customHeight="1" outlineLevel="1"/>
    <row r="52" spans="1:15" s="114" customFormat="1" ht="15" customHeight="1" outlineLevel="1" thickBot="1">
      <c r="A52" s="806">
        <v>43100</v>
      </c>
      <c r="B52" s="806"/>
      <c r="C52" s="806"/>
      <c r="D52" s="806"/>
      <c r="E52" s="806"/>
      <c r="F52" s="806"/>
      <c r="G52" s="153"/>
      <c r="H52" s="72"/>
      <c r="I52" s="72"/>
      <c r="J52" s="72"/>
    </row>
    <row r="53" spans="1:15" ht="27" customHeight="1" outlineLevel="2" thickBot="1">
      <c r="A53" s="635" t="s">
        <v>222</v>
      </c>
      <c r="B53" s="641" t="s">
        <v>177</v>
      </c>
      <c r="C53" s="641" t="s">
        <v>229</v>
      </c>
      <c r="D53" s="641" t="s">
        <v>172</v>
      </c>
      <c r="E53" s="641" t="s">
        <v>170</v>
      </c>
      <c r="F53" s="642" t="s">
        <v>230</v>
      </c>
    </row>
    <row r="54" spans="1:15" ht="15" customHeight="1" outlineLevel="2">
      <c r="A54" s="636" t="s">
        <v>223</v>
      </c>
      <c r="B54" s="407">
        <v>430.75823967629975</v>
      </c>
      <c r="C54" s="407">
        <v>374.28552699130012</v>
      </c>
      <c r="D54" s="407">
        <v>10.050079960000001</v>
      </c>
      <c r="E54" s="407">
        <v>38.711903999999997</v>
      </c>
      <c r="F54" s="364">
        <v>9.77033065</v>
      </c>
    </row>
    <row r="55" spans="1:15" ht="15" customHeight="1" outlineLevel="2">
      <c r="A55" s="637" t="s">
        <v>224</v>
      </c>
      <c r="B55" s="407">
        <v>105.52157074099999</v>
      </c>
      <c r="C55" s="407">
        <v>109.32477557999999</v>
      </c>
      <c r="D55" s="407">
        <v>0</v>
      </c>
      <c r="E55" s="407">
        <v>0</v>
      </c>
      <c r="F55" s="364">
        <v>0</v>
      </c>
    </row>
    <row r="56" spans="1:15" ht="15" customHeight="1" outlineLevel="2">
      <c r="A56" s="637" t="s">
        <v>225</v>
      </c>
      <c r="B56" s="407">
        <v>75.292075808899995</v>
      </c>
      <c r="C56" s="364">
        <v>31.569213450000003</v>
      </c>
      <c r="D56" s="364">
        <v>0</v>
      </c>
      <c r="E56" s="364">
        <v>5.0509388399999997</v>
      </c>
      <c r="F56" s="364">
        <v>3.6444342700000001</v>
      </c>
    </row>
    <row r="57" spans="1:15" s="159" customFormat="1" ht="15" customHeight="1" outlineLevel="2" thickBot="1">
      <c r="A57" s="638" t="s">
        <v>67</v>
      </c>
      <c r="B57" s="409">
        <f>SUM(B54:B56)</f>
        <v>611.57188622619969</v>
      </c>
      <c r="C57" s="409">
        <f>SUM(C54:C56)</f>
        <v>515.17951602130006</v>
      </c>
      <c r="D57" s="409">
        <f>SUM(D54:D56)</f>
        <v>10.050079960000001</v>
      </c>
      <c r="E57" s="409">
        <f>SUM(E54:E56)</f>
        <v>43.762842839999998</v>
      </c>
      <c r="F57" s="410">
        <f>SUM(F54:F56)</f>
        <v>13.41476492</v>
      </c>
    </row>
    <row r="58" spans="1:15" s="813" customFormat="1" ht="15" customHeight="1" outlineLevel="1"/>
    <row r="59" spans="1:15" s="114" customFormat="1" ht="15" customHeight="1" outlineLevel="1" thickBot="1">
      <c r="A59" s="806">
        <v>42825</v>
      </c>
      <c r="B59" s="806"/>
      <c r="C59" s="806"/>
      <c r="D59" s="806"/>
      <c r="E59" s="806"/>
      <c r="F59" s="806"/>
    </row>
    <row r="60" spans="1:15" ht="27" customHeight="1" outlineLevel="2" thickBot="1">
      <c r="A60" s="635" t="s">
        <v>222</v>
      </c>
      <c r="B60" s="641" t="s">
        <v>177</v>
      </c>
      <c r="C60" s="641" t="s">
        <v>229</v>
      </c>
      <c r="D60" s="641" t="s">
        <v>172</v>
      </c>
      <c r="E60" s="641" t="s">
        <v>170</v>
      </c>
      <c r="F60" s="642" t="s">
        <v>230</v>
      </c>
      <c r="G60" s="114"/>
    </row>
    <row r="61" spans="1:15" ht="15" customHeight="1" outlineLevel="2">
      <c r="A61" s="636" t="s">
        <v>223</v>
      </c>
      <c r="B61" s="407">
        <v>378.92532743619995</v>
      </c>
      <c r="C61" s="407">
        <v>366.21651285159999</v>
      </c>
      <c r="D61" s="407">
        <v>9.4551270499999998</v>
      </c>
      <c r="E61" s="407">
        <v>30.0519088</v>
      </c>
      <c r="F61" s="364">
        <v>8.5934948900000006</v>
      </c>
      <c r="G61" s="114"/>
      <c r="H61" s="114"/>
      <c r="I61" s="114"/>
      <c r="J61" s="114"/>
      <c r="K61" s="114"/>
      <c r="L61" s="114"/>
      <c r="M61" s="114"/>
    </row>
    <row r="62" spans="1:15" ht="15" customHeight="1" outlineLevel="2">
      <c r="A62" s="637" t="s">
        <v>224</v>
      </c>
      <c r="B62" s="407">
        <v>101.54610960100001</v>
      </c>
      <c r="C62" s="407">
        <v>82.881200010000001</v>
      </c>
      <c r="D62" s="407">
        <v>0</v>
      </c>
      <c r="E62" s="407">
        <v>0</v>
      </c>
      <c r="F62" s="364">
        <v>0</v>
      </c>
      <c r="G62" s="114"/>
      <c r="H62" s="114"/>
      <c r="I62" s="114"/>
      <c r="J62" s="114"/>
      <c r="K62" s="114"/>
      <c r="L62" s="114"/>
      <c r="M62" s="114"/>
    </row>
    <row r="63" spans="1:15" ht="15" customHeight="1" outlineLevel="2">
      <c r="A63" s="637" t="s">
        <v>225</v>
      </c>
      <c r="B63" s="407">
        <v>77.411744973100014</v>
      </c>
      <c r="C63" s="364">
        <v>32.80404489</v>
      </c>
      <c r="D63" s="364">
        <v>0</v>
      </c>
      <c r="E63" s="364">
        <v>5.0509388399999997</v>
      </c>
      <c r="F63" s="364">
        <v>3.6444342700000001</v>
      </c>
      <c r="G63" s="114"/>
      <c r="H63" s="114"/>
      <c r="I63" s="114"/>
      <c r="J63" s="114"/>
      <c r="K63" s="114"/>
      <c r="L63" s="114"/>
      <c r="M63" s="114"/>
    </row>
    <row r="64" spans="1:15" ht="15" customHeight="1" outlineLevel="2" thickBot="1">
      <c r="A64" s="638" t="s">
        <v>67</v>
      </c>
      <c r="B64" s="409">
        <f>SUM(B61:B63)</f>
        <v>557.88318201029995</v>
      </c>
      <c r="C64" s="409">
        <f>SUM(C61:C63)</f>
        <v>481.90175775159997</v>
      </c>
      <c r="D64" s="409">
        <f>SUM(D61:D63)</f>
        <v>9.4551270499999998</v>
      </c>
      <c r="E64" s="409">
        <f>SUM(E61:E63)</f>
        <v>35.10284764</v>
      </c>
      <c r="F64" s="410">
        <f>SUM(F61:F63)</f>
        <v>12.23792916</v>
      </c>
      <c r="G64" s="114"/>
      <c r="H64" s="114"/>
      <c r="I64" s="114"/>
      <c r="J64" s="114"/>
      <c r="K64" s="114"/>
      <c r="L64" s="114"/>
      <c r="M64" s="114"/>
    </row>
    <row r="65" spans="1:8" s="812" customFormat="1" ht="12" customHeight="1" outlineLevel="1"/>
    <row r="66" spans="1:8" s="115" customFormat="1" ht="15" customHeight="1" outlineLevel="1">
      <c r="A66" s="811" t="s">
        <v>220</v>
      </c>
      <c r="B66" s="811"/>
      <c r="C66" s="811"/>
      <c r="D66" s="811"/>
      <c r="E66" s="811"/>
      <c r="F66" s="811"/>
      <c r="G66" s="811"/>
      <c r="H66" s="811"/>
    </row>
    <row r="67" spans="1:8" ht="12.6" customHeight="1" outlineLevel="2"/>
    <row r="68" spans="1:8" ht="12.6" customHeight="1" outlineLevel="2"/>
    <row r="69" spans="1:8" ht="12.6" customHeight="1" outlineLevel="2"/>
    <row r="70" spans="1:8" ht="12.6" customHeight="1" outlineLevel="2"/>
    <row r="71" spans="1:8" ht="12.6" customHeight="1" outlineLevel="2"/>
    <row r="72" spans="1:8" ht="12.6" customHeight="1" outlineLevel="2"/>
    <row r="73" spans="1:8" ht="12.6" customHeight="1" outlineLevel="2"/>
    <row r="74" spans="1:8" ht="12.6" customHeight="1" outlineLevel="2"/>
    <row r="75" spans="1:8" ht="12.6" customHeight="1" outlineLevel="2"/>
    <row r="76" spans="1:8" ht="12.6" customHeight="1" outlineLevel="2"/>
    <row r="77" spans="1:8" ht="12.6" customHeight="1" outlineLevel="2"/>
    <row r="78" spans="1:8" ht="12.6" customHeight="1" outlineLevel="2"/>
    <row r="79" spans="1:8" ht="12.6" customHeight="1" outlineLevel="2"/>
    <row r="80" spans="1:8" ht="12.6" customHeight="1" outlineLevel="2"/>
    <row r="81" ht="12.6" customHeight="1" outlineLevel="2"/>
    <row r="82" ht="12.6" customHeight="1" outlineLevel="2"/>
    <row r="83" ht="12.6" customHeight="1" outlineLevel="2"/>
    <row r="84" ht="12.6" customHeight="1" outlineLevel="2"/>
    <row r="85" ht="12.6" customHeight="1" outlineLevel="2"/>
    <row r="86" ht="12.6" customHeight="1" outlineLevel="2"/>
    <row r="87" ht="12.6" customHeight="1" outlineLevel="2"/>
    <row r="88" ht="12.6" customHeight="1" outlineLevel="2"/>
    <row r="89" ht="12.6" customHeight="1" outlineLevel="2"/>
    <row r="90" ht="12.6" customHeight="1" outlineLevel="2"/>
    <row r="91" ht="12.6" customHeight="1" outlineLevel="2"/>
    <row r="92" ht="12.6" customHeight="1" outlineLevel="2"/>
    <row r="93" ht="12.6" customHeight="1" outlineLevel="2"/>
    <row r="94" ht="12.6" customHeight="1" outlineLevel="2"/>
    <row r="95" ht="12.6" customHeight="1" outlineLevel="2"/>
    <row r="96" ht="12.6" customHeight="1" outlineLevel="2"/>
    <row r="97" spans="1:15" ht="12.6" customHeight="1" outlineLevel="2"/>
    <row r="98" spans="1:15" ht="12.6" customHeight="1" outlineLevel="2"/>
    <row r="99" spans="1:15" ht="12.6" customHeight="1" outlineLevel="2"/>
    <row r="100" spans="1:15" ht="12.6" customHeight="1" outlineLevel="2"/>
    <row r="101" spans="1:15" s="795" customFormat="1" outlineLevel="1"/>
    <row r="102" spans="1:15" s="807" customFormat="1" ht="15" customHeight="1" outlineLevel="1" thickBot="1">
      <c r="A102" s="807" t="s">
        <v>221</v>
      </c>
    </row>
    <row r="103" spans="1:15" s="287" customFormat="1" ht="27.6" customHeight="1" outlineLevel="2" thickBot="1">
      <c r="A103" s="360" t="s">
        <v>58</v>
      </c>
      <c r="B103" s="641" t="s">
        <v>177</v>
      </c>
      <c r="C103" s="641" t="s">
        <v>229</v>
      </c>
      <c r="D103" s="641" t="s">
        <v>172</v>
      </c>
      <c r="E103" s="641" t="s">
        <v>170</v>
      </c>
      <c r="F103" s="642" t="s">
        <v>230</v>
      </c>
      <c r="G103" s="362" t="s">
        <v>67</v>
      </c>
      <c r="H103" s="74" t="s">
        <v>308</v>
      </c>
    </row>
    <row r="104" spans="1:15" s="287" customFormat="1" ht="15" customHeight="1" outlineLevel="2">
      <c r="A104" s="413">
        <v>43100</v>
      </c>
      <c r="B104" s="407">
        <v>1221.5999999999999</v>
      </c>
      <c r="C104" s="407">
        <v>1105.5</v>
      </c>
      <c r="D104" s="407">
        <v>10.1</v>
      </c>
      <c r="E104" s="407">
        <v>62.6</v>
      </c>
      <c r="F104" s="364">
        <v>65.8</v>
      </c>
      <c r="G104" s="414">
        <f>SUM(B104:F104)</f>
        <v>2465.6</v>
      </c>
      <c r="H104" s="415"/>
    </row>
    <row r="105" spans="1:15" s="415" customFormat="1" ht="15" customHeight="1" outlineLevel="2" thickBot="1">
      <c r="A105" s="557">
        <v>43190</v>
      </c>
      <c r="B105" s="597">
        <v>1427</v>
      </c>
      <c r="C105" s="597">
        <v>923.9</v>
      </c>
      <c r="D105" s="597">
        <v>9.6999999999999993</v>
      </c>
      <c r="E105" s="597">
        <v>45.1</v>
      </c>
      <c r="F105" s="597">
        <v>79.5</v>
      </c>
      <c r="G105" s="365">
        <f>SUM(B105:F105)</f>
        <v>2485.1999999999998</v>
      </c>
    </row>
    <row r="106" spans="1:15" s="404" customFormat="1" ht="15" customHeight="1" outlineLevel="2">
      <c r="A106" s="794" t="s">
        <v>265</v>
      </c>
      <c r="B106" s="794"/>
      <c r="C106" s="794"/>
      <c r="D106" s="794"/>
      <c r="E106" s="794"/>
      <c r="F106" s="794"/>
      <c r="G106" s="794"/>
      <c r="H106" s="283"/>
      <c r="I106" s="283"/>
      <c r="J106" s="283"/>
      <c r="K106" s="283"/>
      <c r="L106" s="283"/>
      <c r="M106" s="283"/>
      <c r="N106" s="283"/>
      <c r="O106" s="283"/>
    </row>
    <row r="107" spans="1:15" s="287" customFormat="1" ht="15" customHeight="1" outlineLevel="2">
      <c r="A107" s="286"/>
      <c r="B107" s="286"/>
      <c r="C107" s="286"/>
      <c r="D107" s="286"/>
      <c r="E107" s="286"/>
      <c r="F107" s="286"/>
      <c r="G107" s="286"/>
      <c r="H107" s="286"/>
    </row>
    <row r="108" spans="1:15" s="287" customFormat="1" ht="15" customHeight="1" outlineLevel="2">
      <c r="A108" s="286"/>
      <c r="B108" s="286"/>
      <c r="C108" s="286"/>
      <c r="D108" s="286"/>
      <c r="E108" s="286"/>
      <c r="F108" s="286"/>
      <c r="G108" s="286"/>
      <c r="H108" s="286"/>
    </row>
    <row r="109" spans="1:15" s="287" customFormat="1" ht="15" customHeight="1" outlineLevel="2">
      <c r="A109" s="286"/>
      <c r="B109" s="286"/>
      <c r="C109" s="286"/>
      <c r="D109" s="286"/>
      <c r="E109" s="286"/>
      <c r="F109" s="286"/>
      <c r="G109" s="286"/>
      <c r="H109" s="286"/>
    </row>
    <row r="110" spans="1:15" s="287" customFormat="1" ht="15" customHeight="1" outlineLevel="2">
      <c r="A110" s="286"/>
      <c r="B110" s="286"/>
      <c r="C110" s="286"/>
      <c r="D110" s="286"/>
      <c r="E110" s="286"/>
      <c r="F110" s="286"/>
      <c r="G110" s="286"/>
      <c r="H110" s="286"/>
    </row>
    <row r="111" spans="1:15" s="287" customFormat="1" ht="15" customHeight="1" outlineLevel="2">
      <c r="A111" s="286"/>
      <c r="B111" s="286"/>
      <c r="C111" s="286"/>
      <c r="D111" s="286"/>
      <c r="E111" s="286"/>
      <c r="F111" s="286"/>
      <c r="G111" s="286"/>
      <c r="H111" s="286"/>
    </row>
    <row r="112" spans="1:15" s="287" customFormat="1" ht="15" customHeight="1" outlineLevel="2">
      <c r="A112" s="286"/>
      <c r="B112" s="286"/>
      <c r="C112" s="286"/>
      <c r="D112" s="286"/>
      <c r="E112" s="286"/>
      <c r="F112" s="286"/>
      <c r="G112" s="286"/>
      <c r="H112" s="286"/>
    </row>
    <row r="113" spans="1:11" s="287" customFormat="1" ht="15" customHeight="1" outlineLevel="2">
      <c r="A113" s="286"/>
      <c r="B113" s="286"/>
      <c r="C113" s="286"/>
      <c r="D113" s="286"/>
      <c r="E113" s="286"/>
      <c r="F113" s="286"/>
      <c r="G113" s="286"/>
      <c r="H113" s="286"/>
    </row>
    <row r="114" spans="1:11" s="287" customFormat="1" ht="15" customHeight="1" outlineLevel="2">
      <c r="A114" s="286"/>
      <c r="B114" s="286"/>
      <c r="C114" s="286"/>
      <c r="D114" s="286"/>
      <c r="E114" s="286"/>
      <c r="F114" s="286"/>
      <c r="G114" s="286"/>
      <c r="H114" s="286"/>
    </row>
    <row r="115" spans="1:11" s="287" customFormat="1" ht="15" customHeight="1" outlineLevel="2">
      <c r="A115" s="286"/>
      <c r="B115" s="286"/>
      <c r="C115" s="286"/>
      <c r="D115" s="286"/>
      <c r="E115" s="286"/>
      <c r="F115" s="286"/>
      <c r="G115" s="286"/>
      <c r="H115" s="286"/>
    </row>
    <row r="116" spans="1:11" s="287" customFormat="1" ht="15" customHeight="1" outlineLevel="2">
      <c r="A116" s="286"/>
      <c r="B116" s="286"/>
      <c r="C116" s="286"/>
      <c r="D116" s="286"/>
      <c r="E116" s="286"/>
      <c r="F116" s="286"/>
      <c r="G116" s="286"/>
      <c r="H116" s="286"/>
    </row>
    <row r="117" spans="1:11" s="287" customFormat="1" ht="15" customHeight="1" outlineLevel="2">
      <c r="A117" s="286"/>
      <c r="B117" s="286"/>
      <c r="C117" s="286"/>
      <c r="D117" s="286"/>
      <c r="E117" s="286"/>
      <c r="F117" s="286"/>
      <c r="G117" s="286"/>
      <c r="H117" s="286"/>
    </row>
    <row r="118" spans="1:11" s="287" customFormat="1" ht="15" customHeight="1" outlineLevel="2">
      <c r="A118" s="286"/>
      <c r="B118" s="286"/>
      <c r="C118" s="286"/>
      <c r="D118" s="286"/>
      <c r="E118" s="286"/>
      <c r="F118" s="286"/>
      <c r="G118" s="286"/>
      <c r="H118" s="286"/>
    </row>
    <row r="119" spans="1:11" s="287" customFormat="1" ht="15" customHeight="1" outlineLevel="2">
      <c r="A119" s="286"/>
      <c r="B119" s="286"/>
      <c r="C119" s="286"/>
      <c r="D119" s="286"/>
      <c r="E119" s="286"/>
      <c r="F119" s="286"/>
      <c r="G119" s="286"/>
      <c r="H119" s="286"/>
    </row>
    <row r="120" spans="1:11" s="287" customFormat="1" ht="15" customHeight="1" outlineLevel="2">
      <c r="A120" s="286"/>
      <c r="B120" s="286"/>
      <c r="C120" s="286"/>
      <c r="D120" s="286"/>
      <c r="E120" s="286"/>
      <c r="F120" s="286"/>
      <c r="G120" s="286"/>
      <c r="H120" s="286"/>
    </row>
    <row r="121" spans="1:11" s="287" customFormat="1" ht="15" customHeight="1" outlineLevel="2">
      <c r="A121" s="286"/>
      <c r="B121" s="286"/>
      <c r="C121" s="286"/>
      <c r="D121" s="286"/>
      <c r="E121" s="286"/>
      <c r="F121" s="286"/>
      <c r="G121" s="286"/>
      <c r="H121" s="286"/>
    </row>
    <row r="122" spans="1:11" s="808" customFormat="1" ht="15" customHeight="1" outlineLevel="1"/>
    <row r="123" spans="1:11" s="797" customFormat="1" ht="21.6" customHeight="1" outlineLevel="1">
      <c r="A123" s="797" t="s">
        <v>263</v>
      </c>
    </row>
    <row r="124" spans="1:11" s="114" customFormat="1" ht="15" customHeight="1" outlineLevel="1" thickBot="1">
      <c r="A124" s="796">
        <v>43190</v>
      </c>
      <c r="B124" s="796"/>
      <c r="C124" s="796"/>
      <c r="D124" s="796"/>
      <c r="E124" s="796"/>
      <c r="F124" s="796"/>
      <c r="G124" s="72"/>
      <c r="H124" s="72"/>
      <c r="I124" s="72"/>
      <c r="J124" s="72"/>
    </row>
    <row r="125" spans="1:11" ht="26.4" customHeight="1" outlineLevel="2" thickBot="1">
      <c r="A125" s="635" t="s">
        <v>235</v>
      </c>
      <c r="B125" s="641" t="s">
        <v>223</v>
      </c>
      <c r="C125" s="641" t="s">
        <v>224</v>
      </c>
      <c r="D125" s="642" t="s">
        <v>225</v>
      </c>
      <c r="E125" s="361" t="s">
        <v>236</v>
      </c>
      <c r="F125" s="362" t="s">
        <v>237</v>
      </c>
      <c r="G125" s="74" t="s">
        <v>308</v>
      </c>
    </row>
    <row r="126" spans="1:11" ht="17.399999999999999" customHeight="1" outlineLevel="2">
      <c r="A126" s="637" t="s">
        <v>229</v>
      </c>
      <c r="B126" s="407">
        <v>364.53417622320006</v>
      </c>
      <c r="C126" s="407">
        <v>91.675436980000015</v>
      </c>
      <c r="D126" s="364">
        <v>31.17533105</v>
      </c>
      <c r="E126" s="407">
        <f>SUM(B126:D126)</f>
        <v>487.3849442532001</v>
      </c>
      <c r="F126" s="603">
        <v>923.9</v>
      </c>
      <c r="H126" s="598"/>
      <c r="I126" s="598"/>
      <c r="J126" s="598"/>
      <c r="K126" s="598"/>
    </row>
    <row r="127" spans="1:11" ht="27" customHeight="1" outlineLevel="2">
      <c r="A127" s="637" t="s">
        <v>172</v>
      </c>
      <c r="B127" s="407">
        <v>9.7463202900000017</v>
      </c>
      <c r="C127" s="407">
        <v>0</v>
      </c>
      <c r="D127" s="364">
        <v>0</v>
      </c>
      <c r="E127" s="407">
        <f t="shared" ref="E127:E133" si="5">SUM(B127:D127)</f>
        <v>9.7463202900000017</v>
      </c>
      <c r="F127" s="603">
        <v>9.6999999999999993</v>
      </c>
      <c r="H127" s="598"/>
      <c r="I127" s="598"/>
      <c r="J127" s="598"/>
    </row>
    <row r="128" spans="1:11" ht="17.399999999999999" customHeight="1" outlineLevel="2">
      <c r="A128" s="636" t="s">
        <v>170</v>
      </c>
      <c r="B128" s="407">
        <v>21.155259000000001</v>
      </c>
      <c r="C128" s="407">
        <v>0</v>
      </c>
      <c r="D128" s="364">
        <v>7.06230037</v>
      </c>
      <c r="E128" s="407">
        <f t="shared" si="5"/>
        <v>28.21755937</v>
      </c>
      <c r="F128" s="603">
        <v>45.1</v>
      </c>
      <c r="H128" s="598"/>
      <c r="I128" s="598"/>
      <c r="J128" s="598"/>
    </row>
    <row r="129" spans="1:15" ht="17.399999999999999" customHeight="1" outlineLevel="2">
      <c r="A129" s="644" t="s">
        <v>230</v>
      </c>
      <c r="B129" s="364">
        <v>9.7602165200000002</v>
      </c>
      <c r="C129" s="364">
        <v>0</v>
      </c>
      <c r="D129" s="364">
        <v>3.7640935799999999</v>
      </c>
      <c r="E129" s="364">
        <f t="shared" si="5"/>
        <v>13.524310100000001</v>
      </c>
      <c r="F129" s="604">
        <v>79.5</v>
      </c>
      <c r="H129" s="598"/>
      <c r="I129" s="598"/>
      <c r="J129" s="598"/>
    </row>
    <row r="130" spans="1:15" ht="17.399999999999999" customHeight="1" outlineLevel="2">
      <c r="A130" s="645" t="s">
        <v>174</v>
      </c>
      <c r="B130" s="600">
        <v>17.164274955100005</v>
      </c>
      <c r="C130" s="600">
        <v>3.7540019999999993E-2</v>
      </c>
      <c r="D130" s="601">
        <v>4.3601127120000003</v>
      </c>
      <c r="E130" s="600">
        <f t="shared" si="5"/>
        <v>21.561927687100006</v>
      </c>
      <c r="F130" s="605">
        <v>26.3</v>
      </c>
      <c r="H130" s="598"/>
      <c r="I130" s="598"/>
      <c r="J130" s="598"/>
    </row>
    <row r="131" spans="1:15" ht="27" customHeight="1" outlineLevel="2">
      <c r="A131" s="637" t="s">
        <v>175</v>
      </c>
      <c r="B131" s="407">
        <v>52.5240995009</v>
      </c>
      <c r="C131" s="407">
        <v>19.456622420000002</v>
      </c>
      <c r="D131" s="364">
        <v>21.875322702800002</v>
      </c>
      <c r="E131" s="407">
        <f t="shared" si="5"/>
        <v>93.856044623700015</v>
      </c>
      <c r="F131" s="604">
        <v>240.3</v>
      </c>
      <c r="H131" s="598"/>
      <c r="I131" s="598"/>
      <c r="J131" s="598"/>
    </row>
    <row r="132" spans="1:15" ht="27" customHeight="1" outlineLevel="2">
      <c r="A132" s="637" t="s">
        <v>238</v>
      </c>
      <c r="B132" s="407">
        <v>0</v>
      </c>
      <c r="C132" s="407">
        <v>0</v>
      </c>
      <c r="D132" s="364">
        <v>0</v>
      </c>
      <c r="E132" s="407">
        <f t="shared" si="5"/>
        <v>0</v>
      </c>
      <c r="F132" s="604">
        <v>0</v>
      </c>
      <c r="H132" s="598"/>
      <c r="I132" s="598"/>
      <c r="J132" s="598"/>
    </row>
    <row r="133" spans="1:15" ht="26.4" outlineLevel="2">
      <c r="A133" s="372" t="s">
        <v>239</v>
      </c>
      <c r="B133" s="407">
        <v>407.88393952869984</v>
      </c>
      <c r="C133" s="407">
        <v>105.24701752</v>
      </c>
      <c r="D133" s="364">
        <v>49.129102676499997</v>
      </c>
      <c r="E133" s="407">
        <f t="shared" si="5"/>
        <v>562.26005972519988</v>
      </c>
      <c r="F133" s="604">
        <v>1160.4000000000001</v>
      </c>
      <c r="H133" s="598"/>
      <c r="I133" s="598"/>
      <c r="J133" s="598"/>
    </row>
    <row r="134" spans="1:15" ht="15" customHeight="1" outlineLevel="2" thickBot="1">
      <c r="A134" s="377" t="s">
        <v>177</v>
      </c>
      <c r="B134" s="602">
        <f>SUM(B130:B133)</f>
        <v>477.57231398469986</v>
      </c>
      <c r="C134" s="602">
        <f>SUM(C130:C133)</f>
        <v>124.74117996000001</v>
      </c>
      <c r="D134" s="599">
        <f>SUM(D130:D133)</f>
        <v>75.364538091300005</v>
      </c>
      <c r="E134" s="602">
        <f>SUM(B134:D134)</f>
        <v>677.67803203599988</v>
      </c>
      <c r="F134" s="599">
        <f>SUM(F130:F133)</f>
        <v>1427</v>
      </c>
    </row>
    <row r="135" spans="1:15" hidden="1" outlineLevel="3">
      <c r="A135" s="72" t="s">
        <v>15</v>
      </c>
      <c r="B135" s="119">
        <f>B134/B136</f>
        <v>0.54099396359036866</v>
      </c>
      <c r="C135" s="119">
        <f>C134/C136</f>
        <v>0.57639372486163398</v>
      </c>
      <c r="D135" s="119">
        <f>D134/D136</f>
        <v>0.64213118920446011</v>
      </c>
      <c r="E135" s="119">
        <f t="shared" ref="E135:F135" si="6">E134/E136</f>
        <v>0.5570485245078407</v>
      </c>
      <c r="F135" s="119">
        <f t="shared" si="6"/>
        <v>0.5741992596169323</v>
      </c>
    </row>
    <row r="136" spans="1:15" ht="13.8" outlineLevel="2" collapsed="1" thickBot="1">
      <c r="A136" s="418" t="s">
        <v>67</v>
      </c>
      <c r="B136" s="597">
        <f>SUM(B126:B133)</f>
        <v>882.76828601789987</v>
      </c>
      <c r="C136" s="597">
        <f>SUM(C126:C133)</f>
        <v>216.41661694000001</v>
      </c>
      <c r="D136" s="597">
        <f>SUM(D126:D133)</f>
        <v>117.3662630913</v>
      </c>
      <c r="E136" s="597">
        <f>SUM(B136:D136)</f>
        <v>1216.5511660491998</v>
      </c>
      <c r="F136" s="365">
        <f>SUM(F126:F133)</f>
        <v>2485.1999999999998</v>
      </c>
    </row>
    <row r="137" spans="1:15" s="404" customFormat="1" ht="15" customHeight="1" outlineLevel="2">
      <c r="A137" s="794" t="s">
        <v>265</v>
      </c>
      <c r="B137" s="794"/>
      <c r="C137" s="794"/>
      <c r="D137" s="794"/>
      <c r="E137" s="794"/>
      <c r="F137" s="794"/>
      <c r="G137" s="794"/>
      <c r="H137" s="647"/>
      <c r="I137" s="647"/>
      <c r="J137" s="647"/>
      <c r="K137" s="647"/>
      <c r="L137" s="283"/>
      <c r="M137" s="283"/>
      <c r="N137" s="283"/>
      <c r="O137" s="283"/>
    </row>
    <row r="138" spans="1:15" ht="12.6" customHeight="1" outlineLevel="2"/>
    <row r="139" spans="1:15" ht="12.6" customHeight="1" outlineLevel="2"/>
    <row r="140" spans="1:15" ht="12.6" customHeight="1" outlineLevel="2"/>
    <row r="141" spans="1:15" ht="12.6" customHeight="1" outlineLevel="2"/>
    <row r="142" spans="1:15" ht="12.6" customHeight="1" outlineLevel="2"/>
    <row r="143" spans="1:15" ht="12.6" customHeight="1" outlineLevel="2"/>
    <row r="144" spans="1:15" ht="12.6" customHeight="1" outlineLevel="2"/>
    <row r="145" ht="12.6" customHeight="1" outlineLevel="2"/>
    <row r="146" ht="12.6" customHeight="1" outlineLevel="2"/>
    <row r="147" ht="12.6" customHeight="1" outlineLevel="2"/>
    <row r="148" ht="12.6" customHeight="1" outlineLevel="2"/>
    <row r="149" ht="12.6" customHeight="1" outlineLevel="2"/>
    <row r="150" ht="12.6" customHeight="1" outlineLevel="2"/>
    <row r="151" ht="12.6" customHeight="1" outlineLevel="2"/>
    <row r="152" ht="12.6" customHeight="1" outlineLevel="2"/>
    <row r="153" ht="12.6" customHeight="1" outlineLevel="2"/>
    <row r="154" ht="12.6" customHeight="1" outlineLevel="2"/>
    <row r="155" ht="12.6" customHeight="1" outlineLevel="2"/>
    <row r="156" ht="12.6" customHeight="1" outlineLevel="2"/>
    <row r="157" ht="12.6" customHeight="1" outlineLevel="2"/>
    <row r="158" ht="12.6" customHeight="1" outlineLevel="2"/>
    <row r="159" ht="12.6" customHeight="1" outlineLevel="2"/>
    <row r="160" ht="12.6" customHeight="1" outlineLevel="2"/>
    <row r="161" spans="5:5" ht="12.6" customHeight="1" outlineLevel="2"/>
    <row r="162" spans="5:5" ht="12.6" customHeight="1" outlineLevel="2"/>
    <row r="163" spans="5:5" ht="12.6" customHeight="1" outlineLevel="2"/>
    <row r="164" spans="5:5" ht="12.6" customHeight="1" outlineLevel="2"/>
    <row r="165" spans="5:5" ht="12.6" customHeight="1" outlineLevel="2"/>
    <row r="166" spans="5:5" ht="12.6" customHeight="1" outlineLevel="2"/>
    <row r="167" spans="5:5" ht="12.6" customHeight="1" outlineLevel="2"/>
    <row r="168" spans="5:5" ht="12.6" customHeight="1" outlineLevel="2"/>
    <row r="169" spans="5:5" ht="12.6" customHeight="1" outlineLevel="2"/>
    <row r="170" spans="5:5" ht="12.6" customHeight="1" outlineLevel="2"/>
    <row r="171" spans="5:5" outlineLevel="1">
      <c r="E171" s="73"/>
    </row>
  </sheetData>
  <mergeCells count="35">
    <mergeCell ref="A1:XFD1"/>
    <mergeCell ref="A19:A20"/>
    <mergeCell ref="B19:C19"/>
    <mergeCell ref="D19:E19"/>
    <mergeCell ref="K19:K20"/>
    <mergeCell ref="A3:XFD3"/>
    <mergeCell ref="A9:XFD9"/>
    <mergeCell ref="A17:XFD17"/>
    <mergeCell ref="A2:XFD2"/>
    <mergeCell ref="A10:XFD10"/>
    <mergeCell ref="A18:XFD18"/>
    <mergeCell ref="A16:F16"/>
    <mergeCell ref="H45:O45"/>
    <mergeCell ref="A66:H66"/>
    <mergeCell ref="A65:XFD65"/>
    <mergeCell ref="A45:F45"/>
    <mergeCell ref="A52:F52"/>
    <mergeCell ref="A51:XFD51"/>
    <mergeCell ref="A58:XFD58"/>
    <mergeCell ref="A137:G137"/>
    <mergeCell ref="A43:XFD43"/>
    <mergeCell ref="A124:F124"/>
    <mergeCell ref="A123:XFD123"/>
    <mergeCell ref="J19:J20"/>
    <mergeCell ref="F19:G19"/>
    <mergeCell ref="I19:I20"/>
    <mergeCell ref="H19:H20"/>
    <mergeCell ref="A106:G106"/>
    <mergeCell ref="A28:K28"/>
    <mergeCell ref="A27:K27"/>
    <mergeCell ref="A59:F59"/>
    <mergeCell ref="A101:XFD101"/>
    <mergeCell ref="A102:XFD102"/>
    <mergeCell ref="A122:XFD122"/>
    <mergeCell ref="A44:XFD44"/>
  </mergeCells>
  <phoneticPr fontId="67" type="noConversion"/>
  <hyperlinks>
    <hyperlink ref="A28:K28" r:id="rId1" display="** За даними Нацфінпослуг."/>
  </hyperlinks>
  <pageMargins left="0.17" right="0.17" top="0.5" bottom="0.51" header="0.5" footer="0.5"/>
  <pageSetup paperSize="9" orientation="portrait" verticalDpi="1200" r:id="rId2"/>
  <headerFooter alignWithMargins="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9"/>
  <sheetViews>
    <sheetView zoomScale="70" zoomScaleNormal="70" workbookViewId="0">
      <pane ySplit="1" topLeftCell="A2" activePane="bottomLeft" state="frozen"/>
      <selection pane="bottomLeft" sqref="A1:XFD1"/>
    </sheetView>
  </sheetViews>
  <sheetFormatPr defaultColWidth="9.109375" defaultRowHeight="13.2"/>
  <cols>
    <col min="1" max="1" width="15.5546875" style="72" customWidth="1"/>
    <col min="2" max="2" width="15.6640625" style="72" customWidth="1"/>
    <col min="3" max="4" width="14.109375" style="72" customWidth="1"/>
    <col min="5" max="5" width="13.109375" style="72" customWidth="1"/>
    <col min="6" max="6" width="13.5546875" style="72" customWidth="1"/>
    <col min="7" max="7" width="14.33203125" style="72" bestFit="1" customWidth="1"/>
    <col min="8" max="8" width="11.6640625" style="72" customWidth="1"/>
    <col min="9" max="9" width="12.88671875" style="72" customWidth="1"/>
    <col min="10" max="10" width="13.33203125" style="72" customWidth="1"/>
    <col min="11" max="11" width="15.33203125" style="72" customWidth="1"/>
    <col min="12" max="12" width="12.88671875" style="72" customWidth="1"/>
    <col min="13" max="17" width="9.6640625" style="72" customWidth="1"/>
    <col min="18" max="18" width="10.5546875" style="72" customWidth="1"/>
    <col min="19" max="16384" width="9.109375" style="72"/>
  </cols>
  <sheetData>
    <row r="1" spans="1:13" s="833" customFormat="1" ht="25.95" customHeight="1">
      <c r="A1" s="833" t="s">
        <v>240</v>
      </c>
    </row>
    <row r="2" spans="1:13" s="840" customFormat="1" ht="6" customHeight="1"/>
    <row r="3" spans="1:13" s="841" customFormat="1" ht="16.2" thickBot="1">
      <c r="A3" s="841" t="s">
        <v>241</v>
      </c>
    </row>
    <row r="4" spans="1:13" ht="33" customHeight="1">
      <c r="A4" s="815" t="s">
        <v>128</v>
      </c>
      <c r="B4" s="836" t="s">
        <v>242</v>
      </c>
      <c r="C4" s="838" t="s">
        <v>261</v>
      </c>
      <c r="D4" s="838" t="s">
        <v>279</v>
      </c>
      <c r="E4" s="834" t="s">
        <v>262</v>
      </c>
      <c r="F4" s="835"/>
      <c r="G4" s="835"/>
    </row>
    <row r="5" spans="1:13" ht="33" customHeight="1" thickBot="1">
      <c r="A5" s="816"/>
      <c r="B5" s="837"/>
      <c r="C5" s="839"/>
      <c r="D5" s="839"/>
      <c r="E5" s="700" t="s">
        <v>243</v>
      </c>
      <c r="F5" s="700" t="s">
        <v>244</v>
      </c>
      <c r="G5" s="700" t="s">
        <v>151</v>
      </c>
    </row>
    <row r="6" spans="1:13" s="100" customFormat="1" ht="19.95" customHeight="1">
      <c r="A6" s="701" t="s">
        <v>130</v>
      </c>
      <c r="B6" s="419">
        <v>3</v>
      </c>
      <c r="C6" s="419">
        <v>7</v>
      </c>
      <c r="D6" s="420">
        <v>69.134045189999995</v>
      </c>
      <c r="E6" s="421">
        <v>0.27290501427260039</v>
      </c>
      <c r="F6" s="421">
        <v>0.27290501427260039</v>
      </c>
      <c r="G6" s="422">
        <v>1.063927887876746</v>
      </c>
    </row>
    <row r="7" spans="1:13" s="100" customFormat="1" ht="19.95" customHeight="1">
      <c r="A7" s="702" t="s">
        <v>131</v>
      </c>
      <c r="B7" s="424">
        <v>2</v>
      </c>
      <c r="C7" s="424">
        <v>6</v>
      </c>
      <c r="D7" s="425">
        <v>83.31352511</v>
      </c>
      <c r="E7" s="426">
        <v>0.20510126206315227</v>
      </c>
      <c r="F7" s="426">
        <v>0.53397943918642587</v>
      </c>
      <c r="G7" s="427">
        <v>0.71894443131954455</v>
      </c>
    </row>
    <row r="8" spans="1:13" s="100" customFormat="1" ht="19.95" customHeight="1">
      <c r="A8" s="702" t="s">
        <v>247</v>
      </c>
      <c r="B8" s="424">
        <v>2</v>
      </c>
      <c r="C8" s="424">
        <v>6</v>
      </c>
      <c r="D8" s="425">
        <v>87.442807939999994</v>
      </c>
      <c r="E8" s="426">
        <v>0.2648299068813682</v>
      </c>
      <c r="F8" s="426">
        <v>0.61000833067123983</v>
      </c>
      <c r="G8" s="427">
        <v>0.80414077508966231</v>
      </c>
    </row>
    <row r="9" spans="1:13" s="100" customFormat="1" ht="19.95" customHeight="1">
      <c r="A9" s="702" t="s">
        <v>248</v>
      </c>
      <c r="B9" s="424">
        <v>2</v>
      </c>
      <c r="C9" s="424">
        <v>6</v>
      </c>
      <c r="D9" s="425">
        <v>123.5640004</v>
      </c>
      <c r="E9" s="426">
        <v>0.41308362929956499</v>
      </c>
      <c r="F9" s="426">
        <v>1.2750764151074496</v>
      </c>
      <c r="G9" s="427">
        <v>1.2750764151074496</v>
      </c>
    </row>
    <row r="10" spans="1:13" s="100" customFormat="1" ht="19.95" customHeight="1" thickBot="1">
      <c r="A10" s="703" t="s">
        <v>21</v>
      </c>
      <c r="B10" s="429">
        <v>2</v>
      </c>
      <c r="C10" s="429">
        <v>6</v>
      </c>
      <c r="D10" s="430">
        <v>106.5540896</v>
      </c>
      <c r="E10" s="431">
        <f>D10/D9-1</f>
        <v>-0.1376607324539163</v>
      </c>
      <c r="F10" s="431">
        <f>D10/$D$9-1</f>
        <v>-0.1376607324539163</v>
      </c>
      <c r="G10" s="432">
        <f>D10/D6-1</f>
        <v>0.54126797162178342</v>
      </c>
    </row>
    <row r="11" spans="1:13" s="404" customFormat="1" ht="13.95" customHeight="1">
      <c r="A11" s="828" t="s">
        <v>245</v>
      </c>
      <c r="B11" s="828"/>
      <c r="C11" s="828"/>
      <c r="D11" s="828"/>
      <c r="E11" s="828"/>
      <c r="F11" s="828"/>
      <c r="G11" s="828"/>
    </row>
    <row r="12" spans="1:13" s="283" customFormat="1" ht="13.95" customHeight="1">
      <c r="A12" s="831" t="s">
        <v>246</v>
      </c>
      <c r="B12" s="831"/>
      <c r="C12" s="831"/>
      <c r="D12" s="831"/>
      <c r="E12" s="831"/>
      <c r="F12" s="831"/>
      <c r="G12" s="831"/>
    </row>
    <row r="13" spans="1:13" s="283" customFormat="1" ht="13.95" customHeight="1">
      <c r="A13" s="832" t="s">
        <v>3</v>
      </c>
      <c r="B13" s="832"/>
      <c r="C13" s="832"/>
      <c r="D13" s="832"/>
      <c r="E13" s="832"/>
      <c r="F13" s="832"/>
      <c r="G13" s="832"/>
    </row>
    <row r="15" spans="1:13" s="830" customFormat="1" ht="16.2" thickBot="1">
      <c r="A15" s="830" t="s">
        <v>256</v>
      </c>
    </row>
    <row r="16" spans="1:13" ht="77.400000000000006" customHeight="1" thickBot="1">
      <c r="A16" s="360" t="s">
        <v>128</v>
      </c>
      <c r="B16" s="360" t="s">
        <v>310</v>
      </c>
      <c r="C16" s="361" t="s">
        <v>249</v>
      </c>
      <c r="D16" s="361" t="s">
        <v>172</v>
      </c>
      <c r="E16" s="361" t="s">
        <v>170</v>
      </c>
      <c r="F16" s="362" t="s">
        <v>250</v>
      </c>
      <c r="G16" s="361" t="s">
        <v>251</v>
      </c>
      <c r="H16" s="416" t="s">
        <v>174</v>
      </c>
      <c r="I16" s="416" t="s">
        <v>175</v>
      </c>
      <c r="J16" s="416" t="s">
        <v>238</v>
      </c>
      <c r="K16" s="416" t="s">
        <v>239</v>
      </c>
      <c r="L16" s="417" t="s">
        <v>252</v>
      </c>
      <c r="M16" s="528" t="s">
        <v>308</v>
      </c>
    </row>
    <row r="17" spans="1:12" ht="20.399999999999999" customHeight="1">
      <c r="A17" s="423" t="s">
        <v>133</v>
      </c>
      <c r="B17" s="704">
        <v>123.56400040000001</v>
      </c>
      <c r="C17" s="705">
        <v>0.7685152300000001</v>
      </c>
      <c r="D17" s="705">
        <v>0</v>
      </c>
      <c r="E17" s="705">
        <v>0</v>
      </c>
      <c r="F17" s="705">
        <v>0</v>
      </c>
      <c r="G17" s="705">
        <v>122.79548517999997</v>
      </c>
      <c r="H17" s="705">
        <v>1.132531</v>
      </c>
      <c r="I17" s="705">
        <v>0</v>
      </c>
      <c r="J17" s="705">
        <v>0</v>
      </c>
      <c r="K17" s="705">
        <v>121.66295417999997</v>
      </c>
      <c r="L17" s="529">
        <v>0</v>
      </c>
    </row>
    <row r="18" spans="1:12" ht="20.399999999999999" customHeight="1" thickBot="1">
      <c r="A18" s="428" t="s">
        <v>21</v>
      </c>
      <c r="B18" s="706">
        <v>106.55408960000001</v>
      </c>
      <c r="C18" s="706">
        <v>7.5532416500000004</v>
      </c>
      <c r="D18" s="706">
        <v>0</v>
      </c>
      <c r="E18" s="706">
        <v>0</v>
      </c>
      <c r="F18" s="706">
        <v>0</v>
      </c>
      <c r="G18" s="706">
        <v>99.000847950000008</v>
      </c>
      <c r="H18" s="706">
        <v>1.274241</v>
      </c>
      <c r="I18" s="706">
        <v>0</v>
      </c>
      <c r="J18" s="706">
        <v>0</v>
      </c>
      <c r="K18" s="706">
        <v>97.726606950000004</v>
      </c>
      <c r="L18" s="576">
        <v>0</v>
      </c>
    </row>
    <row r="19" spans="1:12">
      <c r="A19" s="828" t="s">
        <v>311</v>
      </c>
      <c r="B19" s="829"/>
      <c r="C19" s="829"/>
      <c r="D19" s="829"/>
      <c r="E19" s="829"/>
      <c r="F19" s="829"/>
      <c r="G19" s="829"/>
      <c r="H19" s="829"/>
      <c r="I19" s="829"/>
      <c r="J19" s="829"/>
      <c r="K19" s="829"/>
    </row>
  </sheetData>
  <mergeCells count="13">
    <mergeCell ref="A1:XFD1"/>
    <mergeCell ref="E4:G4"/>
    <mergeCell ref="A4:A5"/>
    <mergeCell ref="B4:B5"/>
    <mergeCell ref="C4:C5"/>
    <mergeCell ref="D4:D5"/>
    <mergeCell ref="A2:XFD2"/>
    <mergeCell ref="A3:XFD3"/>
    <mergeCell ref="A19:K19"/>
    <mergeCell ref="A15:XFD15"/>
    <mergeCell ref="A12:G12"/>
    <mergeCell ref="A13:G13"/>
    <mergeCell ref="A11:G11"/>
  </mergeCells>
  <phoneticPr fontId="61" type="noConversion"/>
  <hyperlinks>
    <hyperlink ref="A13" r:id="rId1"/>
  </hyperlinks>
  <pageMargins left="0.75" right="0.75" top="1" bottom="1" header="0.5" footer="0.5"/>
  <pageSetup paperSize="9" orientation="portrait"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7"/>
  <sheetViews>
    <sheetView zoomScale="70" zoomScaleNormal="70" workbookViewId="0">
      <selection sqref="A1:XFD1"/>
    </sheetView>
  </sheetViews>
  <sheetFormatPr defaultRowHeight="13.2" outlineLevelRow="1" outlineLevelCol="1"/>
  <cols>
    <col min="1" max="1" width="63.21875" customWidth="1"/>
    <col min="2" max="4" width="11" hidden="1" customWidth="1" outlineLevel="1"/>
    <col min="5" max="5" width="12.109375" customWidth="1" collapsed="1"/>
    <col min="6" max="6" width="12.109375" customWidth="1"/>
    <col min="7" max="7" width="12.109375" style="99" customWidth="1"/>
    <col min="8" max="8" width="13.33203125" customWidth="1"/>
    <col min="9" max="9" width="12.109375" customWidth="1"/>
    <col min="10" max="10" width="18.44140625" customWidth="1"/>
    <col min="257" max="257" width="62.109375" customWidth="1"/>
    <col min="258" max="260" width="0" hidden="1" customWidth="1"/>
    <col min="261" max="262" width="11.44140625" customWidth="1"/>
    <col min="263" max="263" width="11.33203125" customWidth="1"/>
    <col min="264" max="265" width="12.109375" customWidth="1"/>
    <col min="266" max="266" width="12.6640625" customWidth="1"/>
    <col min="513" max="513" width="62.109375" customWidth="1"/>
    <col min="514" max="516" width="0" hidden="1" customWidth="1"/>
    <col min="517" max="518" width="11.44140625" customWidth="1"/>
    <col min="519" max="519" width="11.33203125" customWidth="1"/>
    <col min="520" max="521" width="12.109375" customWidth="1"/>
    <col min="522" max="522" width="12.6640625" customWidth="1"/>
    <col min="769" max="769" width="62.109375" customWidth="1"/>
    <col min="770" max="772" width="0" hidden="1" customWidth="1"/>
    <col min="773" max="774" width="11.44140625" customWidth="1"/>
    <col min="775" max="775" width="11.33203125" customWidth="1"/>
    <col min="776" max="777" width="12.109375" customWidth="1"/>
    <col min="778" max="778" width="12.6640625" customWidth="1"/>
    <col min="1025" max="1025" width="62.109375" customWidth="1"/>
    <col min="1026" max="1028" width="0" hidden="1" customWidth="1"/>
    <col min="1029" max="1030" width="11.44140625" customWidth="1"/>
    <col min="1031" max="1031" width="11.33203125" customWidth="1"/>
    <col min="1032" max="1033" width="12.109375" customWidth="1"/>
    <col min="1034" max="1034" width="12.6640625" customWidth="1"/>
    <col min="1281" max="1281" width="62.109375" customWidth="1"/>
    <col min="1282" max="1284" width="0" hidden="1" customWidth="1"/>
    <col min="1285" max="1286" width="11.44140625" customWidth="1"/>
    <col min="1287" max="1287" width="11.33203125" customWidth="1"/>
    <col min="1288" max="1289" width="12.109375" customWidth="1"/>
    <col min="1290" max="1290" width="12.6640625" customWidth="1"/>
    <col min="1537" max="1537" width="62.109375" customWidth="1"/>
    <col min="1538" max="1540" width="0" hidden="1" customWidth="1"/>
    <col min="1541" max="1542" width="11.44140625" customWidth="1"/>
    <col min="1543" max="1543" width="11.33203125" customWidth="1"/>
    <col min="1544" max="1545" width="12.109375" customWidth="1"/>
    <col min="1546" max="1546" width="12.6640625" customWidth="1"/>
    <col min="1793" max="1793" width="62.109375" customWidth="1"/>
    <col min="1794" max="1796" width="0" hidden="1" customWidth="1"/>
    <col min="1797" max="1798" width="11.44140625" customWidth="1"/>
    <col min="1799" max="1799" width="11.33203125" customWidth="1"/>
    <col min="1800" max="1801" width="12.109375" customWidth="1"/>
    <col min="1802" max="1802" width="12.6640625" customWidth="1"/>
    <col min="2049" max="2049" width="62.109375" customWidth="1"/>
    <col min="2050" max="2052" width="0" hidden="1" customWidth="1"/>
    <col min="2053" max="2054" width="11.44140625" customWidth="1"/>
    <col min="2055" max="2055" width="11.33203125" customWidth="1"/>
    <col min="2056" max="2057" width="12.109375" customWidth="1"/>
    <col min="2058" max="2058" width="12.6640625" customWidth="1"/>
    <col min="2305" max="2305" width="62.109375" customWidth="1"/>
    <col min="2306" max="2308" width="0" hidden="1" customWidth="1"/>
    <col min="2309" max="2310" width="11.44140625" customWidth="1"/>
    <col min="2311" max="2311" width="11.33203125" customWidth="1"/>
    <col min="2312" max="2313" width="12.109375" customWidth="1"/>
    <col min="2314" max="2314" width="12.6640625" customWidth="1"/>
    <col min="2561" max="2561" width="62.109375" customWidth="1"/>
    <col min="2562" max="2564" width="0" hidden="1" customWidth="1"/>
    <col min="2565" max="2566" width="11.44140625" customWidth="1"/>
    <col min="2567" max="2567" width="11.33203125" customWidth="1"/>
    <col min="2568" max="2569" width="12.109375" customWidth="1"/>
    <col min="2570" max="2570" width="12.6640625" customWidth="1"/>
    <col min="2817" max="2817" width="62.109375" customWidth="1"/>
    <col min="2818" max="2820" width="0" hidden="1" customWidth="1"/>
    <col min="2821" max="2822" width="11.44140625" customWidth="1"/>
    <col min="2823" max="2823" width="11.33203125" customWidth="1"/>
    <col min="2824" max="2825" width="12.109375" customWidth="1"/>
    <col min="2826" max="2826" width="12.6640625" customWidth="1"/>
    <col min="3073" max="3073" width="62.109375" customWidth="1"/>
    <col min="3074" max="3076" width="0" hidden="1" customWidth="1"/>
    <col min="3077" max="3078" width="11.44140625" customWidth="1"/>
    <col min="3079" max="3079" width="11.33203125" customWidth="1"/>
    <col min="3080" max="3081" width="12.109375" customWidth="1"/>
    <col min="3082" max="3082" width="12.6640625" customWidth="1"/>
    <col min="3329" max="3329" width="62.109375" customWidth="1"/>
    <col min="3330" max="3332" width="0" hidden="1" customWidth="1"/>
    <col min="3333" max="3334" width="11.44140625" customWidth="1"/>
    <col min="3335" max="3335" width="11.33203125" customWidth="1"/>
    <col min="3336" max="3337" width="12.109375" customWidth="1"/>
    <col min="3338" max="3338" width="12.6640625" customWidth="1"/>
    <col min="3585" max="3585" width="62.109375" customWidth="1"/>
    <col min="3586" max="3588" width="0" hidden="1" customWidth="1"/>
    <col min="3589" max="3590" width="11.44140625" customWidth="1"/>
    <col min="3591" max="3591" width="11.33203125" customWidth="1"/>
    <col min="3592" max="3593" width="12.109375" customWidth="1"/>
    <col min="3594" max="3594" width="12.6640625" customWidth="1"/>
    <col min="3841" max="3841" width="62.109375" customWidth="1"/>
    <col min="3842" max="3844" width="0" hidden="1" customWidth="1"/>
    <col min="3845" max="3846" width="11.44140625" customWidth="1"/>
    <col min="3847" max="3847" width="11.33203125" customWidth="1"/>
    <col min="3848" max="3849" width="12.109375" customWidth="1"/>
    <col min="3850" max="3850" width="12.6640625" customWidth="1"/>
    <col min="4097" max="4097" width="62.109375" customWidth="1"/>
    <col min="4098" max="4100" width="0" hidden="1" customWidth="1"/>
    <col min="4101" max="4102" width="11.44140625" customWidth="1"/>
    <col min="4103" max="4103" width="11.33203125" customWidth="1"/>
    <col min="4104" max="4105" width="12.109375" customWidth="1"/>
    <col min="4106" max="4106" width="12.6640625" customWidth="1"/>
    <col min="4353" max="4353" width="62.109375" customWidth="1"/>
    <col min="4354" max="4356" width="0" hidden="1" customWidth="1"/>
    <col min="4357" max="4358" width="11.44140625" customWidth="1"/>
    <col min="4359" max="4359" width="11.33203125" customWidth="1"/>
    <col min="4360" max="4361" width="12.109375" customWidth="1"/>
    <col min="4362" max="4362" width="12.6640625" customWidth="1"/>
    <col min="4609" max="4609" width="62.109375" customWidth="1"/>
    <col min="4610" max="4612" width="0" hidden="1" customWidth="1"/>
    <col min="4613" max="4614" width="11.44140625" customWidth="1"/>
    <col min="4615" max="4615" width="11.33203125" customWidth="1"/>
    <col min="4616" max="4617" width="12.109375" customWidth="1"/>
    <col min="4618" max="4618" width="12.6640625" customWidth="1"/>
    <col min="4865" max="4865" width="62.109375" customWidth="1"/>
    <col min="4866" max="4868" width="0" hidden="1" customWidth="1"/>
    <col min="4869" max="4870" width="11.44140625" customWidth="1"/>
    <col min="4871" max="4871" width="11.33203125" customWidth="1"/>
    <col min="4872" max="4873" width="12.109375" customWidth="1"/>
    <col min="4874" max="4874" width="12.6640625" customWidth="1"/>
    <col min="5121" max="5121" width="62.109375" customWidth="1"/>
    <col min="5122" max="5124" width="0" hidden="1" customWidth="1"/>
    <col min="5125" max="5126" width="11.44140625" customWidth="1"/>
    <col min="5127" max="5127" width="11.33203125" customWidth="1"/>
    <col min="5128" max="5129" width="12.109375" customWidth="1"/>
    <col min="5130" max="5130" width="12.6640625" customWidth="1"/>
    <col min="5377" max="5377" width="62.109375" customWidth="1"/>
    <col min="5378" max="5380" width="0" hidden="1" customWidth="1"/>
    <col min="5381" max="5382" width="11.44140625" customWidth="1"/>
    <col min="5383" max="5383" width="11.33203125" customWidth="1"/>
    <col min="5384" max="5385" width="12.109375" customWidth="1"/>
    <col min="5386" max="5386" width="12.6640625" customWidth="1"/>
    <col min="5633" max="5633" width="62.109375" customWidth="1"/>
    <col min="5634" max="5636" width="0" hidden="1" customWidth="1"/>
    <col min="5637" max="5638" width="11.44140625" customWidth="1"/>
    <col min="5639" max="5639" width="11.33203125" customWidth="1"/>
    <col min="5640" max="5641" width="12.109375" customWidth="1"/>
    <col min="5642" max="5642" width="12.6640625" customWidth="1"/>
    <col min="5889" max="5889" width="62.109375" customWidth="1"/>
    <col min="5890" max="5892" width="0" hidden="1" customWidth="1"/>
    <col min="5893" max="5894" width="11.44140625" customWidth="1"/>
    <col min="5895" max="5895" width="11.33203125" customWidth="1"/>
    <col min="5896" max="5897" width="12.109375" customWidth="1"/>
    <col min="5898" max="5898" width="12.6640625" customWidth="1"/>
    <col min="6145" max="6145" width="62.109375" customWidth="1"/>
    <col min="6146" max="6148" width="0" hidden="1" customWidth="1"/>
    <col min="6149" max="6150" width="11.44140625" customWidth="1"/>
    <col min="6151" max="6151" width="11.33203125" customWidth="1"/>
    <col min="6152" max="6153" width="12.109375" customWidth="1"/>
    <col min="6154" max="6154" width="12.6640625" customWidth="1"/>
    <col min="6401" max="6401" width="62.109375" customWidth="1"/>
    <col min="6402" max="6404" width="0" hidden="1" customWidth="1"/>
    <col min="6405" max="6406" width="11.44140625" customWidth="1"/>
    <col min="6407" max="6407" width="11.33203125" customWidth="1"/>
    <col min="6408" max="6409" width="12.109375" customWidth="1"/>
    <col min="6410" max="6410" width="12.6640625" customWidth="1"/>
    <col min="6657" max="6657" width="62.109375" customWidth="1"/>
    <col min="6658" max="6660" width="0" hidden="1" customWidth="1"/>
    <col min="6661" max="6662" width="11.44140625" customWidth="1"/>
    <col min="6663" max="6663" width="11.33203125" customWidth="1"/>
    <col min="6664" max="6665" width="12.109375" customWidth="1"/>
    <col min="6666" max="6666" width="12.6640625" customWidth="1"/>
    <col min="6913" max="6913" width="62.109375" customWidth="1"/>
    <col min="6914" max="6916" width="0" hidden="1" customWidth="1"/>
    <col min="6917" max="6918" width="11.44140625" customWidth="1"/>
    <col min="6919" max="6919" width="11.33203125" customWidth="1"/>
    <col min="6920" max="6921" width="12.109375" customWidth="1"/>
    <col min="6922" max="6922" width="12.6640625" customWidth="1"/>
    <col min="7169" max="7169" width="62.109375" customWidth="1"/>
    <col min="7170" max="7172" width="0" hidden="1" customWidth="1"/>
    <col min="7173" max="7174" width="11.44140625" customWidth="1"/>
    <col min="7175" max="7175" width="11.33203125" customWidth="1"/>
    <col min="7176" max="7177" width="12.109375" customWidth="1"/>
    <col min="7178" max="7178" width="12.6640625" customWidth="1"/>
    <col min="7425" max="7425" width="62.109375" customWidth="1"/>
    <col min="7426" max="7428" width="0" hidden="1" customWidth="1"/>
    <col min="7429" max="7430" width="11.44140625" customWidth="1"/>
    <col min="7431" max="7431" width="11.33203125" customWidth="1"/>
    <col min="7432" max="7433" width="12.109375" customWidth="1"/>
    <col min="7434" max="7434" width="12.6640625" customWidth="1"/>
    <col min="7681" max="7681" width="62.109375" customWidth="1"/>
    <col min="7682" max="7684" width="0" hidden="1" customWidth="1"/>
    <col min="7685" max="7686" width="11.44140625" customWidth="1"/>
    <col min="7687" max="7687" width="11.33203125" customWidth="1"/>
    <col min="7688" max="7689" width="12.109375" customWidth="1"/>
    <col min="7690" max="7690" width="12.6640625" customWidth="1"/>
    <col min="7937" max="7937" width="62.109375" customWidth="1"/>
    <col min="7938" max="7940" width="0" hidden="1" customWidth="1"/>
    <col min="7941" max="7942" width="11.44140625" customWidth="1"/>
    <col min="7943" max="7943" width="11.33203125" customWidth="1"/>
    <col min="7944" max="7945" width="12.109375" customWidth="1"/>
    <col min="7946" max="7946" width="12.6640625" customWidth="1"/>
    <col min="8193" max="8193" width="62.109375" customWidth="1"/>
    <col min="8194" max="8196" width="0" hidden="1" customWidth="1"/>
    <col min="8197" max="8198" width="11.44140625" customWidth="1"/>
    <col min="8199" max="8199" width="11.33203125" customWidth="1"/>
    <col min="8200" max="8201" width="12.109375" customWidth="1"/>
    <col min="8202" max="8202" width="12.6640625" customWidth="1"/>
    <col min="8449" max="8449" width="62.109375" customWidth="1"/>
    <col min="8450" max="8452" width="0" hidden="1" customWidth="1"/>
    <col min="8453" max="8454" width="11.44140625" customWidth="1"/>
    <col min="8455" max="8455" width="11.33203125" customWidth="1"/>
    <col min="8456" max="8457" width="12.109375" customWidth="1"/>
    <col min="8458" max="8458" width="12.6640625" customWidth="1"/>
    <col min="8705" max="8705" width="62.109375" customWidth="1"/>
    <col min="8706" max="8708" width="0" hidden="1" customWidth="1"/>
    <col min="8709" max="8710" width="11.44140625" customWidth="1"/>
    <col min="8711" max="8711" width="11.33203125" customWidth="1"/>
    <col min="8712" max="8713" width="12.109375" customWidth="1"/>
    <col min="8714" max="8714" width="12.6640625" customWidth="1"/>
    <col min="8961" max="8961" width="62.109375" customWidth="1"/>
    <col min="8962" max="8964" width="0" hidden="1" customWidth="1"/>
    <col min="8965" max="8966" width="11.44140625" customWidth="1"/>
    <col min="8967" max="8967" width="11.33203125" customWidth="1"/>
    <col min="8968" max="8969" width="12.109375" customWidth="1"/>
    <col min="8970" max="8970" width="12.6640625" customWidth="1"/>
    <col min="9217" max="9217" width="62.109375" customWidth="1"/>
    <col min="9218" max="9220" width="0" hidden="1" customWidth="1"/>
    <col min="9221" max="9222" width="11.44140625" customWidth="1"/>
    <col min="9223" max="9223" width="11.33203125" customWidth="1"/>
    <col min="9224" max="9225" width="12.109375" customWidth="1"/>
    <col min="9226" max="9226" width="12.6640625" customWidth="1"/>
    <col min="9473" max="9473" width="62.109375" customWidth="1"/>
    <col min="9474" max="9476" width="0" hidden="1" customWidth="1"/>
    <col min="9477" max="9478" width="11.44140625" customWidth="1"/>
    <col min="9479" max="9479" width="11.33203125" customWidth="1"/>
    <col min="9480" max="9481" width="12.109375" customWidth="1"/>
    <col min="9482" max="9482" width="12.6640625" customWidth="1"/>
    <col min="9729" max="9729" width="62.109375" customWidth="1"/>
    <col min="9730" max="9732" width="0" hidden="1" customWidth="1"/>
    <col min="9733" max="9734" width="11.44140625" customWidth="1"/>
    <col min="9735" max="9735" width="11.33203125" customWidth="1"/>
    <col min="9736" max="9737" width="12.109375" customWidth="1"/>
    <col min="9738" max="9738" width="12.6640625" customWidth="1"/>
    <col min="9985" max="9985" width="62.109375" customWidth="1"/>
    <col min="9986" max="9988" width="0" hidden="1" customWidth="1"/>
    <col min="9989" max="9990" width="11.44140625" customWidth="1"/>
    <col min="9991" max="9991" width="11.33203125" customWidth="1"/>
    <col min="9992" max="9993" width="12.109375" customWidth="1"/>
    <col min="9994" max="9994" width="12.6640625" customWidth="1"/>
    <col min="10241" max="10241" width="62.109375" customWidth="1"/>
    <col min="10242" max="10244" width="0" hidden="1" customWidth="1"/>
    <col min="10245" max="10246" width="11.44140625" customWidth="1"/>
    <col min="10247" max="10247" width="11.33203125" customWidth="1"/>
    <col min="10248" max="10249" width="12.109375" customWidth="1"/>
    <col min="10250" max="10250" width="12.6640625" customWidth="1"/>
    <col min="10497" max="10497" width="62.109375" customWidth="1"/>
    <col min="10498" max="10500" width="0" hidden="1" customWidth="1"/>
    <col min="10501" max="10502" width="11.44140625" customWidth="1"/>
    <col min="10503" max="10503" width="11.33203125" customWidth="1"/>
    <col min="10504" max="10505" width="12.109375" customWidth="1"/>
    <col min="10506" max="10506" width="12.6640625" customWidth="1"/>
    <col min="10753" max="10753" width="62.109375" customWidth="1"/>
    <col min="10754" max="10756" width="0" hidden="1" customWidth="1"/>
    <col min="10757" max="10758" width="11.44140625" customWidth="1"/>
    <col min="10759" max="10759" width="11.33203125" customWidth="1"/>
    <col min="10760" max="10761" width="12.109375" customWidth="1"/>
    <col min="10762" max="10762" width="12.6640625" customWidth="1"/>
    <col min="11009" max="11009" width="62.109375" customWidth="1"/>
    <col min="11010" max="11012" width="0" hidden="1" customWidth="1"/>
    <col min="11013" max="11014" width="11.44140625" customWidth="1"/>
    <col min="11015" max="11015" width="11.33203125" customWidth="1"/>
    <col min="11016" max="11017" width="12.109375" customWidth="1"/>
    <col min="11018" max="11018" width="12.6640625" customWidth="1"/>
    <col min="11265" max="11265" width="62.109375" customWidth="1"/>
    <col min="11266" max="11268" width="0" hidden="1" customWidth="1"/>
    <col min="11269" max="11270" width="11.44140625" customWidth="1"/>
    <col min="11271" max="11271" width="11.33203125" customWidth="1"/>
    <col min="11272" max="11273" width="12.109375" customWidth="1"/>
    <col min="11274" max="11274" width="12.6640625" customWidth="1"/>
    <col min="11521" max="11521" width="62.109375" customWidth="1"/>
    <col min="11522" max="11524" width="0" hidden="1" customWidth="1"/>
    <col min="11525" max="11526" width="11.44140625" customWidth="1"/>
    <col min="11527" max="11527" width="11.33203125" customWidth="1"/>
    <col min="11528" max="11529" width="12.109375" customWidth="1"/>
    <col min="11530" max="11530" width="12.6640625" customWidth="1"/>
    <col min="11777" max="11777" width="62.109375" customWidth="1"/>
    <col min="11778" max="11780" width="0" hidden="1" customWidth="1"/>
    <col min="11781" max="11782" width="11.44140625" customWidth="1"/>
    <col min="11783" max="11783" width="11.33203125" customWidth="1"/>
    <col min="11784" max="11785" width="12.109375" customWidth="1"/>
    <col min="11786" max="11786" width="12.6640625" customWidth="1"/>
    <col min="12033" max="12033" width="62.109375" customWidth="1"/>
    <col min="12034" max="12036" width="0" hidden="1" customWidth="1"/>
    <col min="12037" max="12038" width="11.44140625" customWidth="1"/>
    <col min="12039" max="12039" width="11.33203125" customWidth="1"/>
    <col min="12040" max="12041" width="12.109375" customWidth="1"/>
    <col min="12042" max="12042" width="12.6640625" customWidth="1"/>
    <col min="12289" max="12289" width="62.109375" customWidth="1"/>
    <col min="12290" max="12292" width="0" hidden="1" customWidth="1"/>
    <col min="12293" max="12294" width="11.44140625" customWidth="1"/>
    <col min="12295" max="12295" width="11.33203125" customWidth="1"/>
    <col min="12296" max="12297" width="12.109375" customWidth="1"/>
    <col min="12298" max="12298" width="12.6640625" customWidth="1"/>
    <col min="12545" max="12545" width="62.109375" customWidth="1"/>
    <col min="12546" max="12548" width="0" hidden="1" customWidth="1"/>
    <col min="12549" max="12550" width="11.44140625" customWidth="1"/>
    <col min="12551" max="12551" width="11.33203125" customWidth="1"/>
    <col min="12552" max="12553" width="12.109375" customWidth="1"/>
    <col min="12554" max="12554" width="12.6640625" customWidth="1"/>
    <col min="12801" max="12801" width="62.109375" customWidth="1"/>
    <col min="12802" max="12804" width="0" hidden="1" customWidth="1"/>
    <col min="12805" max="12806" width="11.44140625" customWidth="1"/>
    <col min="12807" max="12807" width="11.33203125" customWidth="1"/>
    <col min="12808" max="12809" width="12.109375" customWidth="1"/>
    <col min="12810" max="12810" width="12.6640625" customWidth="1"/>
    <col min="13057" max="13057" width="62.109375" customWidth="1"/>
    <col min="13058" max="13060" width="0" hidden="1" customWidth="1"/>
    <col min="13061" max="13062" width="11.44140625" customWidth="1"/>
    <col min="13063" max="13063" width="11.33203125" customWidth="1"/>
    <col min="13064" max="13065" width="12.109375" customWidth="1"/>
    <col min="13066" max="13066" width="12.6640625" customWidth="1"/>
    <col min="13313" max="13313" width="62.109375" customWidth="1"/>
    <col min="13314" max="13316" width="0" hidden="1" customWidth="1"/>
    <col min="13317" max="13318" width="11.44140625" customWidth="1"/>
    <col min="13319" max="13319" width="11.33203125" customWidth="1"/>
    <col min="13320" max="13321" width="12.109375" customWidth="1"/>
    <col min="13322" max="13322" width="12.6640625" customWidth="1"/>
    <col min="13569" max="13569" width="62.109375" customWidth="1"/>
    <col min="13570" max="13572" width="0" hidden="1" customWidth="1"/>
    <col min="13573" max="13574" width="11.44140625" customWidth="1"/>
    <col min="13575" max="13575" width="11.33203125" customWidth="1"/>
    <col min="13576" max="13577" width="12.109375" customWidth="1"/>
    <col min="13578" max="13578" width="12.6640625" customWidth="1"/>
    <col min="13825" max="13825" width="62.109375" customWidth="1"/>
    <col min="13826" max="13828" width="0" hidden="1" customWidth="1"/>
    <col min="13829" max="13830" width="11.44140625" customWidth="1"/>
    <col min="13831" max="13831" width="11.33203125" customWidth="1"/>
    <col min="13832" max="13833" width="12.109375" customWidth="1"/>
    <col min="13834" max="13834" width="12.6640625" customWidth="1"/>
    <col min="14081" max="14081" width="62.109375" customWidth="1"/>
    <col min="14082" max="14084" width="0" hidden="1" customWidth="1"/>
    <col min="14085" max="14086" width="11.44140625" customWidth="1"/>
    <col min="14087" max="14087" width="11.33203125" customWidth="1"/>
    <col min="14088" max="14089" width="12.109375" customWidth="1"/>
    <col min="14090" max="14090" width="12.6640625" customWidth="1"/>
    <col min="14337" max="14337" width="62.109375" customWidth="1"/>
    <col min="14338" max="14340" width="0" hidden="1" customWidth="1"/>
    <col min="14341" max="14342" width="11.44140625" customWidth="1"/>
    <col min="14343" max="14343" width="11.33203125" customWidth="1"/>
    <col min="14344" max="14345" width="12.109375" customWidth="1"/>
    <col min="14346" max="14346" width="12.6640625" customWidth="1"/>
    <col min="14593" max="14593" width="62.109375" customWidth="1"/>
    <col min="14594" max="14596" width="0" hidden="1" customWidth="1"/>
    <col min="14597" max="14598" width="11.44140625" customWidth="1"/>
    <col min="14599" max="14599" width="11.33203125" customWidth="1"/>
    <col min="14600" max="14601" width="12.109375" customWidth="1"/>
    <col min="14602" max="14602" width="12.6640625" customWidth="1"/>
    <col min="14849" max="14849" width="62.109375" customWidth="1"/>
    <col min="14850" max="14852" width="0" hidden="1" customWidth="1"/>
    <col min="14853" max="14854" width="11.44140625" customWidth="1"/>
    <col min="14855" max="14855" width="11.33203125" customWidth="1"/>
    <col min="14856" max="14857" width="12.109375" customWidth="1"/>
    <col min="14858" max="14858" width="12.6640625" customWidth="1"/>
    <col min="15105" max="15105" width="62.109375" customWidth="1"/>
    <col min="15106" max="15108" width="0" hidden="1" customWidth="1"/>
    <col min="15109" max="15110" width="11.44140625" customWidth="1"/>
    <col min="15111" max="15111" width="11.33203125" customWidth="1"/>
    <col min="15112" max="15113" width="12.109375" customWidth="1"/>
    <col min="15114" max="15114" width="12.6640625" customWidth="1"/>
    <col min="15361" max="15361" width="62.109375" customWidth="1"/>
    <col min="15362" max="15364" width="0" hidden="1" customWidth="1"/>
    <col min="15365" max="15366" width="11.44140625" customWidth="1"/>
    <col min="15367" max="15367" width="11.33203125" customWidth="1"/>
    <col min="15368" max="15369" width="12.109375" customWidth="1"/>
    <col min="15370" max="15370" width="12.6640625" customWidth="1"/>
    <col min="15617" max="15617" width="62.109375" customWidth="1"/>
    <col min="15618" max="15620" width="0" hidden="1" customWidth="1"/>
    <col min="15621" max="15622" width="11.44140625" customWidth="1"/>
    <col min="15623" max="15623" width="11.33203125" customWidth="1"/>
    <col min="15624" max="15625" width="12.109375" customWidth="1"/>
    <col min="15626" max="15626" width="12.6640625" customWidth="1"/>
    <col min="15873" max="15873" width="62.109375" customWidth="1"/>
    <col min="15874" max="15876" width="0" hidden="1" customWidth="1"/>
    <col min="15877" max="15878" width="11.44140625" customWidth="1"/>
    <col min="15879" max="15879" width="11.33203125" customWidth="1"/>
    <col min="15880" max="15881" width="12.109375" customWidth="1"/>
    <col min="15882" max="15882" width="12.6640625" customWidth="1"/>
    <col min="16129" max="16129" width="62.109375" customWidth="1"/>
    <col min="16130" max="16132" width="0" hidden="1" customWidth="1"/>
    <col min="16133" max="16134" width="11.44140625" customWidth="1"/>
    <col min="16135" max="16135" width="11.33203125" customWidth="1"/>
    <col min="16136" max="16137" width="12.109375" customWidth="1"/>
    <col min="16138" max="16138" width="12.6640625" customWidth="1"/>
  </cols>
  <sheetData>
    <row r="1" spans="1:10" s="720" customFormat="1" ht="26.4" customHeight="1" thickBot="1">
      <c r="A1" s="719" t="s">
        <v>290</v>
      </c>
    </row>
    <row r="2" spans="1:10" ht="42.6" customHeight="1" thickBot="1">
      <c r="A2" s="136" t="s">
        <v>313</v>
      </c>
      <c r="B2" s="435" t="s">
        <v>7</v>
      </c>
      <c r="C2" s="435" t="s">
        <v>8</v>
      </c>
      <c r="D2" s="435" t="s">
        <v>10</v>
      </c>
      <c r="E2" s="160" t="s">
        <v>43</v>
      </c>
      <c r="F2" s="160" t="s">
        <v>44</v>
      </c>
      <c r="G2" s="436" t="s">
        <v>45</v>
      </c>
      <c r="H2" s="258" t="s">
        <v>46</v>
      </c>
      <c r="I2" s="258" t="s">
        <v>86</v>
      </c>
    </row>
    <row r="3" spans="1:10" ht="16.5" customHeight="1">
      <c r="A3" s="437" t="s">
        <v>47</v>
      </c>
      <c r="B3" s="438">
        <v>2594</v>
      </c>
      <c r="C3" s="438">
        <v>2247</v>
      </c>
      <c r="D3" s="439">
        <v>1631</v>
      </c>
      <c r="E3" s="440">
        <v>1459</v>
      </c>
      <c r="F3" s="441">
        <v>982</v>
      </c>
      <c r="G3" s="442">
        <v>743</v>
      </c>
      <c r="H3" s="443">
        <f t="shared" ref="H3:H9" si="0">G3/F3-1</f>
        <v>-0.24338085539714871</v>
      </c>
      <c r="I3" s="444">
        <f>G3/E3-1</f>
        <v>-0.49074708704592185</v>
      </c>
    </row>
    <row r="4" spans="1:10" ht="27.75" customHeight="1">
      <c r="A4" s="607" t="s">
        <v>48</v>
      </c>
      <c r="B4" s="445">
        <v>729</v>
      </c>
      <c r="C4" s="445">
        <v>562</v>
      </c>
      <c r="D4" s="446">
        <v>313</v>
      </c>
      <c r="E4" s="447">
        <v>313</v>
      </c>
      <c r="F4" s="447">
        <v>355</v>
      </c>
      <c r="G4" s="446">
        <v>351</v>
      </c>
      <c r="H4" s="657">
        <f t="shared" si="0"/>
        <v>-1.1267605633802802E-2</v>
      </c>
      <c r="I4" s="658">
        <f t="shared" ref="I4:I8" si="1">G4/E4-1</f>
        <v>0.12140575079872207</v>
      </c>
    </row>
    <row r="5" spans="1:10" ht="16.5" customHeight="1">
      <c r="A5" s="650" t="s">
        <v>173</v>
      </c>
      <c r="B5" s="448">
        <v>263</v>
      </c>
      <c r="C5" s="449">
        <v>265</v>
      </c>
      <c r="D5" s="450">
        <v>274</v>
      </c>
      <c r="E5" s="451">
        <v>279</v>
      </c>
      <c r="F5" s="441">
        <v>331</v>
      </c>
      <c r="G5" s="442">
        <v>330</v>
      </c>
      <c r="H5" s="572">
        <f t="shared" si="0"/>
        <v>-3.0211480362537513E-3</v>
      </c>
      <c r="I5" s="503">
        <f t="shared" si="1"/>
        <v>0.18279569892473124</v>
      </c>
      <c r="J5" s="456"/>
    </row>
    <row r="6" spans="1:10" s="456" customFormat="1" ht="16.5" hidden="1" customHeight="1" outlineLevel="1">
      <c r="A6" s="452" t="s">
        <v>257</v>
      </c>
      <c r="B6" s="453">
        <f>B5/$B$4</f>
        <v>0.3607681755829904</v>
      </c>
      <c r="C6" s="454">
        <f>C5/$C$4</f>
        <v>0.47153024911032027</v>
      </c>
      <c r="D6" s="454">
        <f>D5/$D$4</f>
        <v>0.87539936102236426</v>
      </c>
      <c r="E6" s="455">
        <v>0.89137380191693294</v>
      </c>
      <c r="F6" s="455">
        <f>F5/$F$4</f>
        <v>0.93239436619718308</v>
      </c>
      <c r="G6" s="455">
        <f>G5/$G$4</f>
        <v>0.94017094017094016</v>
      </c>
      <c r="H6" s="573">
        <f t="shared" si="0"/>
        <v>8.3404343223074662E-3</v>
      </c>
      <c r="I6" s="493">
        <f>G6/E6-1</f>
        <v>5.4743742915785987E-2</v>
      </c>
    </row>
    <row r="7" spans="1:10" ht="16.5" customHeight="1" collapsed="1">
      <c r="A7" s="457" t="s">
        <v>49</v>
      </c>
      <c r="B7" s="458">
        <v>126</v>
      </c>
      <c r="C7" s="458">
        <v>31</v>
      </c>
      <c r="D7" s="459">
        <v>7</v>
      </c>
      <c r="E7" s="460">
        <v>6</v>
      </c>
      <c r="F7" s="441">
        <v>6</v>
      </c>
      <c r="G7" s="442">
        <v>5</v>
      </c>
      <c r="H7" s="574">
        <f t="shared" si="0"/>
        <v>-0.16666666666666663</v>
      </c>
      <c r="I7" s="488">
        <f t="shared" si="1"/>
        <v>-0.16666666666666663</v>
      </c>
      <c r="J7" s="456"/>
    </row>
    <row r="8" spans="1:10" s="456" customFormat="1" ht="16.5" hidden="1" customHeight="1" outlineLevel="1">
      <c r="A8" s="452" t="s">
        <v>257</v>
      </c>
      <c r="B8" s="453">
        <f>B7/$B$4</f>
        <v>0.1728395061728395</v>
      </c>
      <c r="C8" s="454">
        <f>C7/$C$4</f>
        <v>5.5160142348754451E-2</v>
      </c>
      <c r="D8" s="454">
        <f>D7/$D$4</f>
        <v>2.2364217252396165E-2</v>
      </c>
      <c r="E8" s="455">
        <v>1.9169329073482427E-2</v>
      </c>
      <c r="F8" s="455">
        <f>F7/$F$4</f>
        <v>1.6901408450704224E-2</v>
      </c>
      <c r="G8" s="455">
        <f>G7/$G$4</f>
        <v>1.4245014245014245E-2</v>
      </c>
      <c r="H8" s="573">
        <f t="shared" si="0"/>
        <v>-0.1571699905033237</v>
      </c>
      <c r="I8" s="493">
        <f t="shared" si="1"/>
        <v>-0.25688509021842354</v>
      </c>
    </row>
    <row r="9" spans="1:10" ht="16.5" customHeight="1" collapsed="1">
      <c r="A9" s="457" t="s">
        <v>50</v>
      </c>
      <c r="B9" s="458">
        <v>224</v>
      </c>
      <c r="C9" s="461">
        <v>91</v>
      </c>
      <c r="D9" s="462">
        <v>26</v>
      </c>
      <c r="E9" s="463">
        <v>22</v>
      </c>
      <c r="F9" s="463">
        <v>12</v>
      </c>
      <c r="G9" s="462">
        <v>11</v>
      </c>
      <c r="H9" s="574">
        <f t="shared" si="0"/>
        <v>-8.333333333333337E-2</v>
      </c>
      <c r="I9" s="488">
        <f>G9/E9-1</f>
        <v>-0.5</v>
      </c>
    </row>
    <row r="10" spans="1:10" s="456" customFormat="1" ht="16.5" hidden="1" customHeight="1" outlineLevel="1">
      <c r="A10" s="452" t="s">
        <v>257</v>
      </c>
      <c r="B10" s="453">
        <f>B9/$B$4</f>
        <v>0.30727023319615915</v>
      </c>
      <c r="C10" s="454">
        <f>C9/$C$4</f>
        <v>0.16192170818505339</v>
      </c>
      <c r="D10" s="454">
        <f>D9/$D$4</f>
        <v>8.3067092651757185E-2</v>
      </c>
      <c r="E10" s="455">
        <v>7.0287539936102233E-2</v>
      </c>
      <c r="F10" s="455">
        <f>F9/$F$4</f>
        <v>3.3802816901408447E-2</v>
      </c>
      <c r="G10" s="455">
        <f>G9/$G$4</f>
        <v>3.1339031339031341E-2</v>
      </c>
      <c r="H10" s="464">
        <f>F10/E10-1</f>
        <v>-0.51907810499359797</v>
      </c>
      <c r="I10" s="493">
        <f>G10/E10-1</f>
        <v>-0.55413105413105401</v>
      </c>
    </row>
    <row r="11" spans="1:10" ht="16.5" customHeight="1" collapsed="1">
      <c r="A11" s="465" t="s">
        <v>51</v>
      </c>
      <c r="B11" s="466">
        <v>4</v>
      </c>
      <c r="C11" s="467">
        <v>0</v>
      </c>
      <c r="D11" s="468">
        <v>0</v>
      </c>
      <c r="E11" s="469">
        <v>0</v>
      </c>
      <c r="F11" s="469">
        <v>0</v>
      </c>
      <c r="G11" s="468">
        <v>0</v>
      </c>
      <c r="H11" s="464" t="s">
        <v>6</v>
      </c>
      <c r="I11" s="464" t="s">
        <v>6</v>
      </c>
    </row>
    <row r="12" spans="1:10" s="456" customFormat="1" ht="16.5" hidden="1" customHeight="1" outlineLevel="1">
      <c r="A12" s="452" t="s">
        <v>257</v>
      </c>
      <c r="B12" s="454">
        <f>B11/$B$4</f>
        <v>5.4869684499314125E-3</v>
      </c>
      <c r="C12" s="454">
        <f>C11/$C$4</f>
        <v>0</v>
      </c>
      <c r="D12" s="454">
        <f>D11/$D$4</f>
        <v>0</v>
      </c>
      <c r="E12" s="455">
        <v>0</v>
      </c>
      <c r="F12" s="455">
        <f>F11/$F$4</f>
        <v>0</v>
      </c>
      <c r="G12" s="455">
        <f>G11/$G$4</f>
        <v>0</v>
      </c>
      <c r="H12" s="464" t="s">
        <v>6</v>
      </c>
      <c r="I12" s="464" t="s">
        <v>6</v>
      </c>
    </row>
    <row r="13" spans="1:10" ht="16.5" customHeight="1" collapsed="1">
      <c r="A13" s="659" t="s">
        <v>52</v>
      </c>
      <c r="B13" s="660">
        <v>1</v>
      </c>
      <c r="C13" s="660">
        <v>141</v>
      </c>
      <c r="D13" s="661">
        <v>0</v>
      </c>
      <c r="E13" s="662">
        <v>0</v>
      </c>
      <c r="F13" s="662">
        <v>0</v>
      </c>
      <c r="G13" s="661">
        <v>0</v>
      </c>
      <c r="H13" s="663" t="s">
        <v>6</v>
      </c>
      <c r="I13" s="663" t="s">
        <v>6</v>
      </c>
    </row>
    <row r="14" spans="1:10" s="456" customFormat="1" ht="16.5" hidden="1" customHeight="1" outlineLevel="1">
      <c r="A14" s="499" t="s">
        <v>257</v>
      </c>
      <c r="B14" s="654">
        <f>B13/$B$4</f>
        <v>1.3717421124828531E-3</v>
      </c>
      <c r="C14" s="654">
        <f>C13/$C$4</f>
        <v>0.25088967971530252</v>
      </c>
      <c r="D14" s="655">
        <f>D13/$D$4</f>
        <v>0</v>
      </c>
      <c r="E14" s="484">
        <v>0</v>
      </c>
      <c r="F14" s="484">
        <f>F13/$F$4</f>
        <v>0</v>
      </c>
      <c r="G14" s="484">
        <f>G13/$G$4</f>
        <v>0</v>
      </c>
      <c r="H14" s="656" t="s">
        <v>6</v>
      </c>
      <c r="I14" s="656" t="s">
        <v>6</v>
      </c>
    </row>
    <row r="15" spans="1:10" ht="16.5" hidden="1" customHeight="1" outlineLevel="1">
      <c r="A15" s="470" t="s">
        <v>258</v>
      </c>
      <c r="B15" s="471">
        <f>SUM(B6,B8,B10,B12,B14)</f>
        <v>0.84773662551440343</v>
      </c>
      <c r="C15" s="471">
        <f>SUM(C6,C8,C10,C12,C14)</f>
        <v>0.93950177935943058</v>
      </c>
      <c r="D15" s="471">
        <f>SUM(D6,D8,D10,D12,D14)</f>
        <v>0.98083067092651754</v>
      </c>
      <c r="E15" s="472">
        <v>0.98083067092651766</v>
      </c>
      <c r="F15" s="472">
        <f>SUM(F6,F8,F10,F12,F14)</f>
        <v>0.98309859154929569</v>
      </c>
      <c r="G15" s="471">
        <f>SUM(G6,G8,G10,G12,G14)</f>
        <v>0.98575498575498577</v>
      </c>
      <c r="H15" s="473">
        <f>F15/E15-1</f>
        <v>2.3122448043306765E-3</v>
      </c>
      <c r="I15" s="444">
        <f t="shared" ref="I15" si="2">G15/E15-1</f>
        <v>5.0205555091547005E-3</v>
      </c>
    </row>
    <row r="16" spans="1:10" ht="27" customHeight="1" collapsed="1">
      <c r="A16" s="608" t="s">
        <v>312</v>
      </c>
      <c r="B16" s="474">
        <v>629429.38</v>
      </c>
      <c r="C16" s="474">
        <v>290771.03000000003</v>
      </c>
      <c r="D16" s="475">
        <v>236953.30000000002</v>
      </c>
      <c r="E16" s="476">
        <v>58711.939999999995</v>
      </c>
      <c r="F16" s="477">
        <v>58610.33</v>
      </c>
      <c r="G16" s="475">
        <v>67252.75</v>
      </c>
      <c r="H16" s="478">
        <f t="shared" ref="H16:H21" si="3">G16/F16-1</f>
        <v>0.14745557651697228</v>
      </c>
      <c r="I16" s="444">
        <f t="shared" ref="I16:I20" si="4">G16/E16-1</f>
        <v>0.14546972898527977</v>
      </c>
    </row>
    <row r="17" spans="1:10" ht="16.5" customHeight="1">
      <c r="A17" s="650" t="s">
        <v>173</v>
      </c>
      <c r="B17" s="479">
        <v>553291.34</v>
      </c>
      <c r="C17" s="479">
        <v>253319.74</v>
      </c>
      <c r="D17" s="480">
        <v>211257.14999999997</v>
      </c>
      <c r="E17" s="481">
        <v>56900.31</v>
      </c>
      <c r="F17" s="482">
        <v>53224.22</v>
      </c>
      <c r="G17" s="480">
        <v>62706.32</v>
      </c>
      <c r="H17" s="483">
        <f t="shared" si="3"/>
        <v>0.17815385551916019</v>
      </c>
      <c r="I17" s="503">
        <f t="shared" si="4"/>
        <v>0.10203828414994587</v>
      </c>
    </row>
    <row r="18" spans="1:10" s="456" customFormat="1" ht="16.5" hidden="1" customHeight="1" outlineLevel="1">
      <c r="A18" s="452" t="s">
        <v>257</v>
      </c>
      <c r="B18" s="454">
        <f>B17/$B$16</f>
        <v>0.87903640595867949</v>
      </c>
      <c r="C18" s="454">
        <f>C17/$C$16</f>
        <v>0.87120006418796248</v>
      </c>
      <c r="D18" s="454">
        <f>D17/$D$16</f>
        <v>0.89155605767043522</v>
      </c>
      <c r="E18" s="455">
        <f>E17/$E$16</f>
        <v>0.96914375508627382</v>
      </c>
      <c r="F18" s="455">
        <f>F17/$F$16</f>
        <v>0.90810305964835891</v>
      </c>
      <c r="G18" s="455">
        <f>G17/$G$16</f>
        <v>0.93239785733668878</v>
      </c>
      <c r="H18" s="464">
        <f t="shared" si="3"/>
        <v>2.6753348565676571E-2</v>
      </c>
      <c r="I18" s="493">
        <f t="shared" si="4"/>
        <v>-3.7915838137257407E-2</v>
      </c>
      <c r="J18"/>
    </row>
    <row r="19" spans="1:10" ht="16.5" customHeight="1" collapsed="1">
      <c r="A19" s="457" t="s">
        <v>53</v>
      </c>
      <c r="B19" s="485">
        <v>26597.1</v>
      </c>
      <c r="C19" s="485">
        <v>5810.88</v>
      </c>
      <c r="D19" s="486">
        <v>2179.9700000000003</v>
      </c>
      <c r="E19" s="487">
        <v>425.07</v>
      </c>
      <c r="F19" s="482">
        <v>637.79</v>
      </c>
      <c r="G19" s="480">
        <v>565.82000000000005</v>
      </c>
      <c r="H19" s="488">
        <f t="shared" si="3"/>
        <v>-0.11284278524279134</v>
      </c>
      <c r="I19" s="488">
        <f t="shared" si="4"/>
        <v>0.33112193285811764</v>
      </c>
    </row>
    <row r="20" spans="1:10" s="456" customFormat="1" ht="16.5" hidden="1" customHeight="1" outlineLevel="1">
      <c r="A20" s="651" t="s">
        <v>257</v>
      </c>
      <c r="B20" s="454">
        <f>B19/$B$16</f>
        <v>4.2255892154255653E-2</v>
      </c>
      <c r="C20" s="454">
        <f>C19/$C$16</f>
        <v>1.9984384276521633E-2</v>
      </c>
      <c r="D20" s="454">
        <f>D19/$D$16</f>
        <v>9.1999984807132878E-3</v>
      </c>
      <c r="E20" s="455">
        <f>E19/$E$16</f>
        <v>7.2399242811598463E-3</v>
      </c>
      <c r="F20" s="455">
        <f>F19/$F$16</f>
        <v>1.0881870141321503E-2</v>
      </c>
      <c r="G20" s="455">
        <f>G19/$G$16</f>
        <v>8.4133362576251543E-3</v>
      </c>
      <c r="H20" s="464">
        <f t="shared" si="3"/>
        <v>-0.22684831298644481</v>
      </c>
      <c r="I20" s="493">
        <f t="shared" si="4"/>
        <v>0.1620751724598597</v>
      </c>
      <c r="J20"/>
    </row>
    <row r="21" spans="1:10" ht="16.5" customHeight="1" collapsed="1">
      <c r="A21" s="457" t="s">
        <v>50</v>
      </c>
      <c r="B21" s="485">
        <v>33804.379999999997</v>
      </c>
      <c r="C21" s="485">
        <v>13604.11</v>
      </c>
      <c r="D21" s="486">
        <v>9433.7300000000014</v>
      </c>
      <c r="E21" s="487">
        <v>641.02</v>
      </c>
      <c r="F21" s="482">
        <v>2505.54</v>
      </c>
      <c r="G21" s="480">
        <v>2499.4499999999998</v>
      </c>
      <c r="H21" s="488">
        <f t="shared" si="3"/>
        <v>-2.4306137599080513E-3</v>
      </c>
      <c r="I21" s="488">
        <f>G21/E21-1</f>
        <v>2.899176312751552</v>
      </c>
    </row>
    <row r="22" spans="1:10" s="456" customFormat="1" ht="16.5" hidden="1" customHeight="1" outlineLevel="1">
      <c r="A22" s="452" t="s">
        <v>257</v>
      </c>
      <c r="B22" s="454">
        <f>B21/$B$16</f>
        <v>5.3706390381713667E-2</v>
      </c>
      <c r="C22" s="454">
        <f>C21/$C$16</f>
        <v>4.6786332187219615E-2</v>
      </c>
      <c r="D22" s="454">
        <f>D21/$D$16</f>
        <v>3.9812612865066661E-2</v>
      </c>
      <c r="E22" s="455">
        <f>E21/$E$16</f>
        <v>1.0918051762554603E-2</v>
      </c>
      <c r="F22" s="455">
        <f>F21/$F$16</f>
        <v>4.2749119481156304E-2</v>
      </c>
      <c r="G22" s="455">
        <f>G21/$G$16</f>
        <v>3.7165022991624878E-2</v>
      </c>
      <c r="H22" s="464">
        <f>F22/E22-1</f>
        <v>2.9154530873147166</v>
      </c>
      <c r="I22" s="493">
        <f>G22/E22-1</f>
        <v>2.4039976911530063</v>
      </c>
      <c r="J22"/>
    </row>
    <row r="23" spans="1:10" ht="16.5" customHeight="1" collapsed="1">
      <c r="A23" s="465" t="s">
        <v>51</v>
      </c>
      <c r="B23" s="489">
        <v>580.30999999999995</v>
      </c>
      <c r="C23" s="489">
        <v>19.8</v>
      </c>
      <c r="D23" s="490">
        <v>0</v>
      </c>
      <c r="E23" s="491">
        <v>0</v>
      </c>
      <c r="F23" s="492">
        <v>0</v>
      </c>
      <c r="G23" s="490">
        <v>0</v>
      </c>
      <c r="H23" s="464" t="s">
        <v>6</v>
      </c>
      <c r="I23" s="464" t="s">
        <v>6</v>
      </c>
    </row>
    <row r="24" spans="1:10" s="456" customFormat="1" ht="16.5" hidden="1" customHeight="1" outlineLevel="1">
      <c r="A24" s="452" t="s">
        <v>257</v>
      </c>
      <c r="B24" s="454">
        <f>B23/$B$16</f>
        <v>9.219620475930118E-4</v>
      </c>
      <c r="C24" s="454">
        <f>C23/$C$16</f>
        <v>6.8094816736041403E-5</v>
      </c>
      <c r="D24" s="454">
        <f>D23/$D$16</f>
        <v>0</v>
      </c>
      <c r="E24" s="455">
        <f>E23/$E$16</f>
        <v>0</v>
      </c>
      <c r="F24" s="455">
        <f>F23/$F$16</f>
        <v>0</v>
      </c>
      <c r="G24" s="455">
        <f>G23/$G$16</f>
        <v>0</v>
      </c>
      <c r="H24" s="464" t="s">
        <v>6</v>
      </c>
      <c r="I24" s="464" t="s">
        <v>6</v>
      </c>
      <c r="J24"/>
    </row>
    <row r="25" spans="1:10" ht="16.5" customHeight="1" collapsed="1">
      <c r="A25" s="465" t="s">
        <v>52</v>
      </c>
      <c r="B25" s="489">
        <v>1000.26</v>
      </c>
      <c r="C25" s="489">
        <v>8714.5400000000009</v>
      </c>
      <c r="D25" s="490">
        <v>11376.8</v>
      </c>
      <c r="E25" s="491">
        <v>0</v>
      </c>
      <c r="F25" s="492">
        <v>0</v>
      </c>
      <c r="G25" s="490">
        <v>0</v>
      </c>
      <c r="H25" s="464" t="s">
        <v>6</v>
      </c>
      <c r="I25" s="464" t="s">
        <v>6</v>
      </c>
    </row>
    <row r="26" spans="1:10" s="456" customFormat="1" ht="16.5" hidden="1" customHeight="1" outlineLevel="1">
      <c r="A26" s="452" t="s">
        <v>257</v>
      </c>
      <c r="B26" s="454">
        <f>B25/$B$16</f>
        <v>1.5891536553314367E-3</v>
      </c>
      <c r="C26" s="454">
        <f>C25/$C$16</f>
        <v>2.9970454759540521E-2</v>
      </c>
      <c r="D26" s="454">
        <f>D25/$D$16</f>
        <v>4.8012836284618103E-2</v>
      </c>
      <c r="E26" s="455">
        <f>E25/$E$16</f>
        <v>0</v>
      </c>
      <c r="F26" s="455">
        <f>F25/$F$16</f>
        <v>0</v>
      </c>
      <c r="G26" s="455">
        <f>G25/$G$16</f>
        <v>0</v>
      </c>
      <c r="H26" s="464" t="s">
        <v>6</v>
      </c>
      <c r="I26" s="464" t="s">
        <v>6</v>
      </c>
    </row>
    <row r="27" spans="1:10" ht="16.5" customHeight="1" collapsed="1">
      <c r="A27" s="465" t="s">
        <v>54</v>
      </c>
      <c r="B27" s="489">
        <v>4252.21</v>
      </c>
      <c r="C27" s="489">
        <v>2170.1600000000003</v>
      </c>
      <c r="D27" s="490">
        <v>395.31</v>
      </c>
      <c r="E27" s="491">
        <v>5.35</v>
      </c>
      <c r="F27" s="492">
        <v>18.799999999999997</v>
      </c>
      <c r="G27" s="490">
        <v>36.510000000000005</v>
      </c>
      <c r="H27" s="493">
        <f>G27/F27-1</f>
        <v>0.94202127659574519</v>
      </c>
      <c r="I27" s="493">
        <f t="shared" ref="I27:I29" si="5">G27/E27-1</f>
        <v>5.8242990654205622</v>
      </c>
    </row>
    <row r="28" spans="1:10" s="456" customFormat="1" ht="16.5" hidden="1" customHeight="1" outlineLevel="1">
      <c r="A28" s="452" t="s">
        <v>257</v>
      </c>
      <c r="B28" s="454">
        <f>B27/$B$16</f>
        <v>6.7556585935025781E-3</v>
      </c>
      <c r="C28" s="454">
        <f>C27/$C$16</f>
        <v>7.4634670448428106E-3</v>
      </c>
      <c r="D28" s="454">
        <f>D27/$D$16</f>
        <v>1.6683034167492075E-3</v>
      </c>
      <c r="E28" s="455">
        <f>E27/$E$16</f>
        <v>9.1122861891465343E-5</v>
      </c>
      <c r="F28" s="455">
        <f>F27/$F$16</f>
        <v>3.2076256864617544E-4</v>
      </c>
      <c r="G28" s="455">
        <f>G27/$G$16</f>
        <v>5.4287742880402667E-4</v>
      </c>
      <c r="H28" s="493">
        <f>G28/F28-1</f>
        <v>0.69245878998699562</v>
      </c>
      <c r="I28" s="493">
        <f t="shared" si="5"/>
        <v>4.9576424350086521</v>
      </c>
    </row>
    <row r="29" spans="1:10" ht="16.5" customHeight="1" collapsed="1" thickBot="1">
      <c r="A29" s="609" t="s">
        <v>55</v>
      </c>
      <c r="B29" s="494">
        <v>9611.4500000000007</v>
      </c>
      <c r="C29" s="494">
        <v>6516.48</v>
      </c>
      <c r="D29" s="495">
        <v>2219.0500000000002</v>
      </c>
      <c r="E29" s="496">
        <v>740.19</v>
      </c>
      <c r="F29" s="497">
        <v>2223.9699999999998</v>
      </c>
      <c r="G29" s="495">
        <v>1444.65</v>
      </c>
      <c r="H29" s="498">
        <f>G29/F29-1</f>
        <v>-0.35041839593159974</v>
      </c>
      <c r="I29" s="498">
        <f t="shared" si="5"/>
        <v>0.95172861022169974</v>
      </c>
    </row>
    <row r="30" spans="1:10" s="456" customFormat="1" ht="16.5" hidden="1" customHeight="1" outlineLevel="1">
      <c r="A30" s="499" t="s">
        <v>257</v>
      </c>
      <c r="B30" s="484">
        <f>B29/$B$16</f>
        <v>1.5270100674360007E-2</v>
      </c>
      <c r="C30" s="484">
        <f>C29/$C$16</f>
        <v>2.2411035927478742E-2</v>
      </c>
      <c r="D30" s="484">
        <f>D29/$D$16</f>
        <v>9.3649254937576316E-3</v>
      </c>
      <c r="E30" s="455">
        <f>E29/$E$16</f>
        <v>1.2607146008120327E-2</v>
      </c>
      <c r="F30" s="484">
        <f>E29/$E$16</f>
        <v>1.2607146008120327E-2</v>
      </c>
      <c r="G30" s="455">
        <f>G29/$G$16</f>
        <v>2.148090598525711E-2</v>
      </c>
    </row>
    <row r="31" spans="1:10" ht="13.8" hidden="1" outlineLevel="1" thickBot="1">
      <c r="A31" s="500" t="s">
        <v>258</v>
      </c>
      <c r="B31" s="501">
        <f t="shared" ref="B31:G31" si="6">SUM(B18,B20,B22,B24,B26,B28,B30)</f>
        <v>0.99953556346543571</v>
      </c>
      <c r="C31" s="501">
        <f t="shared" si="6"/>
        <v>0.99788383320030183</v>
      </c>
      <c r="D31" s="501">
        <f t="shared" si="6"/>
        <v>0.99961473421134006</v>
      </c>
      <c r="E31" s="501">
        <f t="shared" si="6"/>
        <v>1</v>
      </c>
      <c r="F31" s="501">
        <f t="shared" si="6"/>
        <v>0.97466195784760323</v>
      </c>
      <c r="G31" s="501">
        <f t="shared" si="6"/>
        <v>0.99999999999999989</v>
      </c>
    </row>
    <row r="32" spans="1:10" s="259" customFormat="1" ht="16.95" customHeight="1" collapsed="1">
      <c r="A32" s="721" t="s">
        <v>294</v>
      </c>
      <c r="B32" s="721"/>
      <c r="C32" s="721"/>
      <c r="D32" s="721"/>
      <c r="E32" s="721"/>
      <c r="F32" s="721"/>
      <c r="G32" s="721"/>
      <c r="H32" s="721"/>
      <c r="I32" s="721"/>
      <c r="J32" s="652"/>
    </row>
    <row r="33" spans="1:11" s="502" customFormat="1" ht="26.4" customHeight="1" collapsed="1">
      <c r="A33" s="721" t="s">
        <v>56</v>
      </c>
      <c r="B33" s="721"/>
      <c r="C33" s="721"/>
      <c r="D33" s="721"/>
      <c r="E33" s="721"/>
      <c r="F33" s="721"/>
      <c r="G33" s="721"/>
      <c r="H33" s="721"/>
      <c r="I33" s="721"/>
    </row>
    <row r="35" spans="1:11">
      <c r="A35" s="653"/>
      <c r="B35" s="653"/>
      <c r="C35" s="653"/>
      <c r="D35" s="653"/>
      <c r="E35" s="653"/>
      <c r="F35" s="653"/>
      <c r="G35" s="653"/>
      <c r="H35" s="653"/>
      <c r="I35" s="653"/>
      <c r="J35" s="653"/>
      <c r="K35" s="653"/>
    </row>
    <row r="37" spans="1:11">
      <c r="A37" s="610"/>
    </row>
  </sheetData>
  <mergeCells count="3">
    <mergeCell ref="A1:XFD1"/>
    <mergeCell ref="A32:I32"/>
    <mergeCell ref="A33:I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0"/>
  <sheetViews>
    <sheetView zoomScale="70" zoomScaleNormal="70" workbookViewId="0">
      <selection sqref="A1:XFD1"/>
    </sheetView>
  </sheetViews>
  <sheetFormatPr defaultColWidth="9.109375" defaultRowHeight="13.2" outlineLevelRow="1" outlineLevelCol="1"/>
  <cols>
    <col min="1" max="1" width="12.6640625" style="5" customWidth="1"/>
    <col min="2" max="2" width="14" style="1" customWidth="1"/>
    <col min="3" max="3" width="14.33203125" style="1" customWidth="1"/>
    <col min="4" max="4" width="15.88671875" style="1" hidden="1" customWidth="1" outlineLevel="1"/>
    <col min="5" max="5" width="19.6640625" style="1" hidden="1" customWidth="1" outlineLevel="1"/>
    <col min="6" max="6" width="19.109375" style="1" hidden="1" customWidth="1" outlineLevel="1"/>
    <col min="7" max="7" width="18" style="1" customWidth="1" collapsed="1"/>
    <col min="8" max="14" width="12.88671875" style="1" customWidth="1"/>
    <col min="15" max="252" width="9.109375" style="1"/>
    <col min="253" max="253" width="10.33203125" style="1" customWidth="1"/>
    <col min="254" max="254" width="10.6640625" style="1" customWidth="1"/>
    <col min="255" max="255" width="17.6640625" style="1" customWidth="1"/>
    <col min="256" max="256" width="16" style="1" customWidth="1"/>
    <col min="257" max="257" width="14.44140625" style="1" customWidth="1"/>
    <col min="258" max="270" width="11.6640625" style="1" customWidth="1"/>
    <col min="271" max="508" width="9.109375" style="1"/>
    <col min="509" max="509" width="10.33203125" style="1" customWidth="1"/>
    <col min="510" max="510" width="10.6640625" style="1" customWidth="1"/>
    <col min="511" max="511" width="17.6640625" style="1" customWidth="1"/>
    <col min="512" max="512" width="16" style="1" customWidth="1"/>
    <col min="513" max="513" width="14.44140625" style="1" customWidth="1"/>
    <col min="514" max="526" width="11.6640625" style="1" customWidth="1"/>
    <col min="527" max="764" width="9.109375" style="1"/>
    <col min="765" max="765" width="10.33203125" style="1" customWidth="1"/>
    <col min="766" max="766" width="10.6640625" style="1" customWidth="1"/>
    <col min="767" max="767" width="17.6640625" style="1" customWidth="1"/>
    <col min="768" max="768" width="16" style="1" customWidth="1"/>
    <col min="769" max="769" width="14.44140625" style="1" customWidth="1"/>
    <col min="770" max="782" width="11.6640625" style="1" customWidth="1"/>
    <col min="783" max="1020" width="9.109375" style="1"/>
    <col min="1021" max="1021" width="10.33203125" style="1" customWidth="1"/>
    <col min="1022" max="1022" width="10.6640625" style="1" customWidth="1"/>
    <col min="1023" max="1023" width="17.6640625" style="1" customWidth="1"/>
    <col min="1024" max="1024" width="16" style="1" customWidth="1"/>
    <col min="1025" max="1025" width="14.44140625" style="1" customWidth="1"/>
    <col min="1026" max="1038" width="11.6640625" style="1" customWidth="1"/>
    <col min="1039" max="1276" width="9.109375" style="1"/>
    <col min="1277" max="1277" width="10.33203125" style="1" customWidth="1"/>
    <col min="1278" max="1278" width="10.6640625" style="1" customWidth="1"/>
    <col min="1279" max="1279" width="17.6640625" style="1" customWidth="1"/>
    <col min="1280" max="1280" width="16" style="1" customWidth="1"/>
    <col min="1281" max="1281" width="14.44140625" style="1" customWidth="1"/>
    <col min="1282" max="1294" width="11.6640625" style="1" customWidth="1"/>
    <col min="1295" max="1532" width="9.109375" style="1"/>
    <col min="1533" max="1533" width="10.33203125" style="1" customWidth="1"/>
    <col min="1534" max="1534" width="10.6640625" style="1" customWidth="1"/>
    <col min="1535" max="1535" width="17.6640625" style="1" customWidth="1"/>
    <col min="1536" max="1536" width="16" style="1" customWidth="1"/>
    <col min="1537" max="1537" width="14.44140625" style="1" customWidth="1"/>
    <col min="1538" max="1550" width="11.6640625" style="1" customWidth="1"/>
    <col min="1551" max="1788" width="9.109375" style="1"/>
    <col min="1789" max="1789" width="10.33203125" style="1" customWidth="1"/>
    <col min="1790" max="1790" width="10.6640625" style="1" customWidth="1"/>
    <col min="1791" max="1791" width="17.6640625" style="1" customWidth="1"/>
    <col min="1792" max="1792" width="16" style="1" customWidth="1"/>
    <col min="1793" max="1793" width="14.44140625" style="1" customWidth="1"/>
    <col min="1794" max="1806" width="11.6640625" style="1" customWidth="1"/>
    <col min="1807" max="2044" width="9.109375" style="1"/>
    <col min="2045" max="2045" width="10.33203125" style="1" customWidth="1"/>
    <col min="2046" max="2046" width="10.6640625" style="1" customWidth="1"/>
    <col min="2047" max="2047" width="17.6640625" style="1" customWidth="1"/>
    <col min="2048" max="2048" width="16" style="1" customWidth="1"/>
    <col min="2049" max="2049" width="14.44140625" style="1" customWidth="1"/>
    <col min="2050" max="2062" width="11.6640625" style="1" customWidth="1"/>
    <col min="2063" max="2300" width="9.109375" style="1"/>
    <col min="2301" max="2301" width="10.33203125" style="1" customWidth="1"/>
    <col min="2302" max="2302" width="10.6640625" style="1" customWidth="1"/>
    <col min="2303" max="2303" width="17.6640625" style="1" customWidth="1"/>
    <col min="2304" max="2304" width="16" style="1" customWidth="1"/>
    <col min="2305" max="2305" width="14.44140625" style="1" customWidth="1"/>
    <col min="2306" max="2318" width="11.6640625" style="1" customWidth="1"/>
    <col min="2319" max="2556" width="9.109375" style="1"/>
    <col min="2557" max="2557" width="10.33203125" style="1" customWidth="1"/>
    <col min="2558" max="2558" width="10.6640625" style="1" customWidth="1"/>
    <col min="2559" max="2559" width="17.6640625" style="1" customWidth="1"/>
    <col min="2560" max="2560" width="16" style="1" customWidth="1"/>
    <col min="2561" max="2561" width="14.44140625" style="1" customWidth="1"/>
    <col min="2562" max="2574" width="11.6640625" style="1" customWidth="1"/>
    <col min="2575" max="2812" width="9.109375" style="1"/>
    <col min="2813" max="2813" width="10.33203125" style="1" customWidth="1"/>
    <col min="2814" max="2814" width="10.6640625" style="1" customWidth="1"/>
    <col min="2815" max="2815" width="17.6640625" style="1" customWidth="1"/>
    <col min="2816" max="2816" width="16" style="1" customWidth="1"/>
    <col min="2817" max="2817" width="14.44140625" style="1" customWidth="1"/>
    <col min="2818" max="2830" width="11.6640625" style="1" customWidth="1"/>
    <col min="2831" max="3068" width="9.109375" style="1"/>
    <col min="3069" max="3069" width="10.33203125" style="1" customWidth="1"/>
    <col min="3070" max="3070" width="10.6640625" style="1" customWidth="1"/>
    <col min="3071" max="3071" width="17.6640625" style="1" customWidth="1"/>
    <col min="3072" max="3072" width="16" style="1" customWidth="1"/>
    <col min="3073" max="3073" width="14.44140625" style="1" customWidth="1"/>
    <col min="3074" max="3086" width="11.6640625" style="1" customWidth="1"/>
    <col min="3087" max="3324" width="9.109375" style="1"/>
    <col min="3325" max="3325" width="10.33203125" style="1" customWidth="1"/>
    <col min="3326" max="3326" width="10.6640625" style="1" customWidth="1"/>
    <col min="3327" max="3327" width="17.6640625" style="1" customWidth="1"/>
    <col min="3328" max="3328" width="16" style="1" customWidth="1"/>
    <col min="3329" max="3329" width="14.44140625" style="1" customWidth="1"/>
    <col min="3330" max="3342" width="11.6640625" style="1" customWidth="1"/>
    <col min="3343" max="3580" width="9.109375" style="1"/>
    <col min="3581" max="3581" width="10.33203125" style="1" customWidth="1"/>
    <col min="3582" max="3582" width="10.6640625" style="1" customWidth="1"/>
    <col min="3583" max="3583" width="17.6640625" style="1" customWidth="1"/>
    <col min="3584" max="3584" width="16" style="1" customWidth="1"/>
    <col min="3585" max="3585" width="14.44140625" style="1" customWidth="1"/>
    <col min="3586" max="3598" width="11.6640625" style="1" customWidth="1"/>
    <col min="3599" max="3836" width="9.109375" style="1"/>
    <col min="3837" max="3837" width="10.33203125" style="1" customWidth="1"/>
    <col min="3838" max="3838" width="10.6640625" style="1" customWidth="1"/>
    <col min="3839" max="3839" width="17.6640625" style="1" customWidth="1"/>
    <col min="3840" max="3840" width="16" style="1" customWidth="1"/>
    <col min="3841" max="3841" width="14.44140625" style="1" customWidth="1"/>
    <col min="3842" max="3854" width="11.6640625" style="1" customWidth="1"/>
    <col min="3855" max="4092" width="9.109375" style="1"/>
    <col min="4093" max="4093" width="10.33203125" style="1" customWidth="1"/>
    <col min="4094" max="4094" width="10.6640625" style="1" customWidth="1"/>
    <col min="4095" max="4095" width="17.6640625" style="1" customWidth="1"/>
    <col min="4096" max="4096" width="16" style="1" customWidth="1"/>
    <col min="4097" max="4097" width="14.44140625" style="1" customWidth="1"/>
    <col min="4098" max="4110" width="11.6640625" style="1" customWidth="1"/>
    <col min="4111" max="4348" width="9.109375" style="1"/>
    <col min="4349" max="4349" width="10.33203125" style="1" customWidth="1"/>
    <col min="4350" max="4350" width="10.6640625" style="1" customWidth="1"/>
    <col min="4351" max="4351" width="17.6640625" style="1" customWidth="1"/>
    <col min="4352" max="4352" width="16" style="1" customWidth="1"/>
    <col min="4353" max="4353" width="14.44140625" style="1" customWidth="1"/>
    <col min="4354" max="4366" width="11.6640625" style="1" customWidth="1"/>
    <col min="4367" max="4604" width="9.109375" style="1"/>
    <col min="4605" max="4605" width="10.33203125" style="1" customWidth="1"/>
    <col min="4606" max="4606" width="10.6640625" style="1" customWidth="1"/>
    <col min="4607" max="4607" width="17.6640625" style="1" customWidth="1"/>
    <col min="4608" max="4608" width="16" style="1" customWidth="1"/>
    <col min="4609" max="4609" width="14.44140625" style="1" customWidth="1"/>
    <col min="4610" max="4622" width="11.6640625" style="1" customWidth="1"/>
    <col min="4623" max="4860" width="9.109375" style="1"/>
    <col min="4861" max="4861" width="10.33203125" style="1" customWidth="1"/>
    <col min="4862" max="4862" width="10.6640625" style="1" customWidth="1"/>
    <col min="4863" max="4863" width="17.6640625" style="1" customWidth="1"/>
    <col min="4864" max="4864" width="16" style="1" customWidth="1"/>
    <col min="4865" max="4865" width="14.44140625" style="1" customWidth="1"/>
    <col min="4866" max="4878" width="11.6640625" style="1" customWidth="1"/>
    <col min="4879" max="5116" width="9.109375" style="1"/>
    <col min="5117" max="5117" width="10.33203125" style="1" customWidth="1"/>
    <col min="5118" max="5118" width="10.6640625" style="1" customWidth="1"/>
    <col min="5119" max="5119" width="17.6640625" style="1" customWidth="1"/>
    <col min="5120" max="5120" width="16" style="1" customWidth="1"/>
    <col min="5121" max="5121" width="14.44140625" style="1" customWidth="1"/>
    <col min="5122" max="5134" width="11.6640625" style="1" customWidth="1"/>
    <col min="5135" max="5372" width="9.109375" style="1"/>
    <col min="5373" max="5373" width="10.33203125" style="1" customWidth="1"/>
    <col min="5374" max="5374" width="10.6640625" style="1" customWidth="1"/>
    <col min="5375" max="5375" width="17.6640625" style="1" customWidth="1"/>
    <col min="5376" max="5376" width="16" style="1" customWidth="1"/>
    <col min="5377" max="5377" width="14.44140625" style="1" customWidth="1"/>
    <col min="5378" max="5390" width="11.6640625" style="1" customWidth="1"/>
    <col min="5391" max="5628" width="9.109375" style="1"/>
    <col min="5629" max="5629" width="10.33203125" style="1" customWidth="1"/>
    <col min="5630" max="5630" width="10.6640625" style="1" customWidth="1"/>
    <col min="5631" max="5631" width="17.6640625" style="1" customWidth="1"/>
    <col min="5632" max="5632" width="16" style="1" customWidth="1"/>
    <col min="5633" max="5633" width="14.44140625" style="1" customWidth="1"/>
    <col min="5634" max="5646" width="11.6640625" style="1" customWidth="1"/>
    <col min="5647" max="5884" width="9.109375" style="1"/>
    <col min="5885" max="5885" width="10.33203125" style="1" customWidth="1"/>
    <col min="5886" max="5886" width="10.6640625" style="1" customWidth="1"/>
    <col min="5887" max="5887" width="17.6640625" style="1" customWidth="1"/>
    <col min="5888" max="5888" width="16" style="1" customWidth="1"/>
    <col min="5889" max="5889" width="14.44140625" style="1" customWidth="1"/>
    <col min="5890" max="5902" width="11.6640625" style="1" customWidth="1"/>
    <col min="5903" max="6140" width="9.109375" style="1"/>
    <col min="6141" max="6141" width="10.33203125" style="1" customWidth="1"/>
    <col min="6142" max="6142" width="10.6640625" style="1" customWidth="1"/>
    <col min="6143" max="6143" width="17.6640625" style="1" customWidth="1"/>
    <col min="6144" max="6144" width="16" style="1" customWidth="1"/>
    <col min="6145" max="6145" width="14.44140625" style="1" customWidth="1"/>
    <col min="6146" max="6158" width="11.6640625" style="1" customWidth="1"/>
    <col min="6159" max="6396" width="9.109375" style="1"/>
    <col min="6397" max="6397" width="10.33203125" style="1" customWidth="1"/>
    <col min="6398" max="6398" width="10.6640625" style="1" customWidth="1"/>
    <col min="6399" max="6399" width="17.6640625" style="1" customWidth="1"/>
    <col min="6400" max="6400" width="16" style="1" customWidth="1"/>
    <col min="6401" max="6401" width="14.44140625" style="1" customWidth="1"/>
    <col min="6402" max="6414" width="11.6640625" style="1" customWidth="1"/>
    <col min="6415" max="6652" width="9.109375" style="1"/>
    <col min="6653" max="6653" width="10.33203125" style="1" customWidth="1"/>
    <col min="6654" max="6654" width="10.6640625" style="1" customWidth="1"/>
    <col min="6655" max="6655" width="17.6640625" style="1" customWidth="1"/>
    <col min="6656" max="6656" width="16" style="1" customWidth="1"/>
    <col min="6657" max="6657" width="14.44140625" style="1" customWidth="1"/>
    <col min="6658" max="6670" width="11.6640625" style="1" customWidth="1"/>
    <col min="6671" max="6908" width="9.109375" style="1"/>
    <col min="6909" max="6909" width="10.33203125" style="1" customWidth="1"/>
    <col min="6910" max="6910" width="10.6640625" style="1" customWidth="1"/>
    <col min="6911" max="6911" width="17.6640625" style="1" customWidth="1"/>
    <col min="6912" max="6912" width="16" style="1" customWidth="1"/>
    <col min="6913" max="6913" width="14.44140625" style="1" customWidth="1"/>
    <col min="6914" max="6926" width="11.6640625" style="1" customWidth="1"/>
    <col min="6927" max="7164" width="9.109375" style="1"/>
    <col min="7165" max="7165" width="10.33203125" style="1" customWidth="1"/>
    <col min="7166" max="7166" width="10.6640625" style="1" customWidth="1"/>
    <col min="7167" max="7167" width="17.6640625" style="1" customWidth="1"/>
    <col min="7168" max="7168" width="16" style="1" customWidth="1"/>
    <col min="7169" max="7169" width="14.44140625" style="1" customWidth="1"/>
    <col min="7170" max="7182" width="11.6640625" style="1" customWidth="1"/>
    <col min="7183" max="7420" width="9.109375" style="1"/>
    <col min="7421" max="7421" width="10.33203125" style="1" customWidth="1"/>
    <col min="7422" max="7422" width="10.6640625" style="1" customWidth="1"/>
    <col min="7423" max="7423" width="17.6640625" style="1" customWidth="1"/>
    <col min="7424" max="7424" width="16" style="1" customWidth="1"/>
    <col min="7425" max="7425" width="14.44140625" style="1" customWidth="1"/>
    <col min="7426" max="7438" width="11.6640625" style="1" customWidth="1"/>
    <col min="7439" max="7676" width="9.109375" style="1"/>
    <col min="7677" max="7677" width="10.33203125" style="1" customWidth="1"/>
    <col min="7678" max="7678" width="10.6640625" style="1" customWidth="1"/>
    <col min="7679" max="7679" width="17.6640625" style="1" customWidth="1"/>
    <col min="7680" max="7680" width="16" style="1" customWidth="1"/>
    <col min="7681" max="7681" width="14.44140625" style="1" customWidth="1"/>
    <col min="7682" max="7694" width="11.6640625" style="1" customWidth="1"/>
    <col min="7695" max="7932" width="9.109375" style="1"/>
    <col min="7933" max="7933" width="10.33203125" style="1" customWidth="1"/>
    <col min="7934" max="7934" width="10.6640625" style="1" customWidth="1"/>
    <col min="7935" max="7935" width="17.6640625" style="1" customWidth="1"/>
    <col min="7936" max="7936" width="16" style="1" customWidth="1"/>
    <col min="7937" max="7937" width="14.44140625" style="1" customWidth="1"/>
    <col min="7938" max="7950" width="11.6640625" style="1" customWidth="1"/>
    <col min="7951" max="8188" width="9.109375" style="1"/>
    <col min="8189" max="8189" width="10.33203125" style="1" customWidth="1"/>
    <col min="8190" max="8190" width="10.6640625" style="1" customWidth="1"/>
    <col min="8191" max="8191" width="17.6640625" style="1" customWidth="1"/>
    <col min="8192" max="8192" width="16" style="1" customWidth="1"/>
    <col min="8193" max="8193" width="14.44140625" style="1" customWidth="1"/>
    <col min="8194" max="8206" width="11.6640625" style="1" customWidth="1"/>
    <col min="8207" max="8444" width="9.109375" style="1"/>
    <col min="8445" max="8445" width="10.33203125" style="1" customWidth="1"/>
    <col min="8446" max="8446" width="10.6640625" style="1" customWidth="1"/>
    <col min="8447" max="8447" width="17.6640625" style="1" customWidth="1"/>
    <col min="8448" max="8448" width="16" style="1" customWidth="1"/>
    <col min="8449" max="8449" width="14.44140625" style="1" customWidth="1"/>
    <col min="8450" max="8462" width="11.6640625" style="1" customWidth="1"/>
    <col min="8463" max="8700" width="9.109375" style="1"/>
    <col min="8701" max="8701" width="10.33203125" style="1" customWidth="1"/>
    <col min="8702" max="8702" width="10.6640625" style="1" customWidth="1"/>
    <col min="8703" max="8703" width="17.6640625" style="1" customWidth="1"/>
    <col min="8704" max="8704" width="16" style="1" customWidth="1"/>
    <col min="8705" max="8705" width="14.44140625" style="1" customWidth="1"/>
    <col min="8706" max="8718" width="11.6640625" style="1" customWidth="1"/>
    <col min="8719" max="8956" width="9.109375" style="1"/>
    <col min="8957" max="8957" width="10.33203125" style="1" customWidth="1"/>
    <col min="8958" max="8958" width="10.6640625" style="1" customWidth="1"/>
    <col min="8959" max="8959" width="17.6640625" style="1" customWidth="1"/>
    <col min="8960" max="8960" width="16" style="1" customWidth="1"/>
    <col min="8961" max="8961" width="14.44140625" style="1" customWidth="1"/>
    <col min="8962" max="8974" width="11.6640625" style="1" customWidth="1"/>
    <col min="8975" max="9212" width="9.109375" style="1"/>
    <col min="9213" max="9213" width="10.33203125" style="1" customWidth="1"/>
    <col min="9214" max="9214" width="10.6640625" style="1" customWidth="1"/>
    <col min="9215" max="9215" width="17.6640625" style="1" customWidth="1"/>
    <col min="9216" max="9216" width="16" style="1" customWidth="1"/>
    <col min="9217" max="9217" width="14.44140625" style="1" customWidth="1"/>
    <col min="9218" max="9230" width="11.6640625" style="1" customWidth="1"/>
    <col min="9231" max="9468" width="9.109375" style="1"/>
    <col min="9469" max="9469" width="10.33203125" style="1" customWidth="1"/>
    <col min="9470" max="9470" width="10.6640625" style="1" customWidth="1"/>
    <col min="9471" max="9471" width="17.6640625" style="1" customWidth="1"/>
    <col min="9472" max="9472" width="16" style="1" customWidth="1"/>
    <col min="9473" max="9473" width="14.44140625" style="1" customWidth="1"/>
    <col min="9474" max="9486" width="11.6640625" style="1" customWidth="1"/>
    <col min="9487" max="9724" width="9.109375" style="1"/>
    <col min="9725" max="9725" width="10.33203125" style="1" customWidth="1"/>
    <col min="9726" max="9726" width="10.6640625" style="1" customWidth="1"/>
    <col min="9727" max="9727" width="17.6640625" style="1" customWidth="1"/>
    <col min="9728" max="9728" width="16" style="1" customWidth="1"/>
    <col min="9729" max="9729" width="14.44140625" style="1" customWidth="1"/>
    <col min="9730" max="9742" width="11.6640625" style="1" customWidth="1"/>
    <col min="9743" max="9980" width="9.109375" style="1"/>
    <col min="9981" max="9981" width="10.33203125" style="1" customWidth="1"/>
    <col min="9982" max="9982" width="10.6640625" style="1" customWidth="1"/>
    <col min="9983" max="9983" width="17.6640625" style="1" customWidth="1"/>
    <col min="9984" max="9984" width="16" style="1" customWidth="1"/>
    <col min="9985" max="9985" width="14.44140625" style="1" customWidth="1"/>
    <col min="9986" max="9998" width="11.6640625" style="1" customWidth="1"/>
    <col min="9999" max="10236" width="9.109375" style="1"/>
    <col min="10237" max="10237" width="10.33203125" style="1" customWidth="1"/>
    <col min="10238" max="10238" width="10.6640625" style="1" customWidth="1"/>
    <col min="10239" max="10239" width="17.6640625" style="1" customWidth="1"/>
    <col min="10240" max="10240" width="16" style="1" customWidth="1"/>
    <col min="10241" max="10241" width="14.44140625" style="1" customWidth="1"/>
    <col min="10242" max="10254" width="11.6640625" style="1" customWidth="1"/>
    <col min="10255" max="10492" width="9.109375" style="1"/>
    <col min="10493" max="10493" width="10.33203125" style="1" customWidth="1"/>
    <col min="10494" max="10494" width="10.6640625" style="1" customWidth="1"/>
    <col min="10495" max="10495" width="17.6640625" style="1" customWidth="1"/>
    <col min="10496" max="10496" width="16" style="1" customWidth="1"/>
    <col min="10497" max="10497" width="14.44140625" style="1" customWidth="1"/>
    <col min="10498" max="10510" width="11.6640625" style="1" customWidth="1"/>
    <col min="10511" max="10748" width="9.109375" style="1"/>
    <col min="10749" max="10749" width="10.33203125" style="1" customWidth="1"/>
    <col min="10750" max="10750" width="10.6640625" style="1" customWidth="1"/>
    <col min="10751" max="10751" width="17.6640625" style="1" customWidth="1"/>
    <col min="10752" max="10752" width="16" style="1" customWidth="1"/>
    <col min="10753" max="10753" width="14.44140625" style="1" customWidth="1"/>
    <col min="10754" max="10766" width="11.6640625" style="1" customWidth="1"/>
    <col min="10767" max="11004" width="9.109375" style="1"/>
    <col min="11005" max="11005" width="10.33203125" style="1" customWidth="1"/>
    <col min="11006" max="11006" width="10.6640625" style="1" customWidth="1"/>
    <col min="11007" max="11007" width="17.6640625" style="1" customWidth="1"/>
    <col min="11008" max="11008" width="16" style="1" customWidth="1"/>
    <col min="11009" max="11009" width="14.44140625" style="1" customWidth="1"/>
    <col min="11010" max="11022" width="11.6640625" style="1" customWidth="1"/>
    <col min="11023" max="11260" width="9.109375" style="1"/>
    <col min="11261" max="11261" width="10.33203125" style="1" customWidth="1"/>
    <col min="11262" max="11262" width="10.6640625" style="1" customWidth="1"/>
    <col min="11263" max="11263" width="17.6640625" style="1" customWidth="1"/>
    <col min="11264" max="11264" width="16" style="1" customWidth="1"/>
    <col min="11265" max="11265" width="14.44140625" style="1" customWidth="1"/>
    <col min="11266" max="11278" width="11.6640625" style="1" customWidth="1"/>
    <col min="11279" max="11516" width="9.109375" style="1"/>
    <col min="11517" max="11517" width="10.33203125" style="1" customWidth="1"/>
    <col min="11518" max="11518" width="10.6640625" style="1" customWidth="1"/>
    <col min="11519" max="11519" width="17.6640625" style="1" customWidth="1"/>
    <col min="11520" max="11520" width="16" style="1" customWidth="1"/>
    <col min="11521" max="11521" width="14.44140625" style="1" customWidth="1"/>
    <col min="11522" max="11534" width="11.6640625" style="1" customWidth="1"/>
    <col min="11535" max="11772" width="9.109375" style="1"/>
    <col min="11773" max="11773" width="10.33203125" style="1" customWidth="1"/>
    <col min="11774" max="11774" width="10.6640625" style="1" customWidth="1"/>
    <col min="11775" max="11775" width="17.6640625" style="1" customWidth="1"/>
    <col min="11776" max="11776" width="16" style="1" customWidth="1"/>
    <col min="11777" max="11777" width="14.44140625" style="1" customWidth="1"/>
    <col min="11778" max="11790" width="11.6640625" style="1" customWidth="1"/>
    <col min="11791" max="12028" width="9.109375" style="1"/>
    <col min="12029" max="12029" width="10.33203125" style="1" customWidth="1"/>
    <col min="12030" max="12030" width="10.6640625" style="1" customWidth="1"/>
    <col min="12031" max="12031" width="17.6640625" style="1" customWidth="1"/>
    <col min="12032" max="12032" width="16" style="1" customWidth="1"/>
    <col min="12033" max="12033" width="14.44140625" style="1" customWidth="1"/>
    <col min="12034" max="12046" width="11.6640625" style="1" customWidth="1"/>
    <col min="12047" max="12284" width="9.109375" style="1"/>
    <col min="12285" max="12285" width="10.33203125" style="1" customWidth="1"/>
    <col min="12286" max="12286" width="10.6640625" style="1" customWidth="1"/>
    <col min="12287" max="12287" width="17.6640625" style="1" customWidth="1"/>
    <col min="12288" max="12288" width="16" style="1" customWidth="1"/>
    <col min="12289" max="12289" width="14.44140625" style="1" customWidth="1"/>
    <col min="12290" max="12302" width="11.6640625" style="1" customWidth="1"/>
    <col min="12303" max="12540" width="9.109375" style="1"/>
    <col min="12541" max="12541" width="10.33203125" style="1" customWidth="1"/>
    <col min="12542" max="12542" width="10.6640625" style="1" customWidth="1"/>
    <col min="12543" max="12543" width="17.6640625" style="1" customWidth="1"/>
    <col min="12544" max="12544" width="16" style="1" customWidth="1"/>
    <col min="12545" max="12545" width="14.44140625" style="1" customWidth="1"/>
    <col min="12546" max="12558" width="11.6640625" style="1" customWidth="1"/>
    <col min="12559" max="12796" width="9.109375" style="1"/>
    <col min="12797" max="12797" width="10.33203125" style="1" customWidth="1"/>
    <col min="12798" max="12798" width="10.6640625" style="1" customWidth="1"/>
    <col min="12799" max="12799" width="17.6640625" style="1" customWidth="1"/>
    <col min="12800" max="12800" width="16" style="1" customWidth="1"/>
    <col min="12801" max="12801" width="14.44140625" style="1" customWidth="1"/>
    <col min="12802" max="12814" width="11.6640625" style="1" customWidth="1"/>
    <col min="12815" max="13052" width="9.109375" style="1"/>
    <col min="13053" max="13053" width="10.33203125" style="1" customWidth="1"/>
    <col min="13054" max="13054" width="10.6640625" style="1" customWidth="1"/>
    <col min="13055" max="13055" width="17.6640625" style="1" customWidth="1"/>
    <col min="13056" max="13056" width="16" style="1" customWidth="1"/>
    <col min="13057" max="13057" width="14.44140625" style="1" customWidth="1"/>
    <col min="13058" max="13070" width="11.6640625" style="1" customWidth="1"/>
    <col min="13071" max="13308" width="9.109375" style="1"/>
    <col min="13309" max="13309" width="10.33203125" style="1" customWidth="1"/>
    <col min="13310" max="13310" width="10.6640625" style="1" customWidth="1"/>
    <col min="13311" max="13311" width="17.6640625" style="1" customWidth="1"/>
    <col min="13312" max="13312" width="16" style="1" customWidth="1"/>
    <col min="13313" max="13313" width="14.44140625" style="1" customWidth="1"/>
    <col min="13314" max="13326" width="11.6640625" style="1" customWidth="1"/>
    <col min="13327" max="13564" width="9.109375" style="1"/>
    <col min="13565" max="13565" width="10.33203125" style="1" customWidth="1"/>
    <col min="13566" max="13566" width="10.6640625" style="1" customWidth="1"/>
    <col min="13567" max="13567" width="17.6640625" style="1" customWidth="1"/>
    <col min="13568" max="13568" width="16" style="1" customWidth="1"/>
    <col min="13569" max="13569" width="14.44140625" style="1" customWidth="1"/>
    <col min="13570" max="13582" width="11.6640625" style="1" customWidth="1"/>
    <col min="13583" max="13820" width="9.109375" style="1"/>
    <col min="13821" max="13821" width="10.33203125" style="1" customWidth="1"/>
    <col min="13822" max="13822" width="10.6640625" style="1" customWidth="1"/>
    <col min="13823" max="13823" width="17.6640625" style="1" customWidth="1"/>
    <col min="13824" max="13824" width="16" style="1" customWidth="1"/>
    <col min="13825" max="13825" width="14.44140625" style="1" customWidth="1"/>
    <col min="13826" max="13838" width="11.6640625" style="1" customWidth="1"/>
    <col min="13839" max="14076" width="9.109375" style="1"/>
    <col min="14077" max="14077" width="10.33203125" style="1" customWidth="1"/>
    <col min="14078" max="14078" width="10.6640625" style="1" customWidth="1"/>
    <col min="14079" max="14079" width="17.6640625" style="1" customWidth="1"/>
    <col min="14080" max="14080" width="16" style="1" customWidth="1"/>
    <col min="14081" max="14081" width="14.44140625" style="1" customWidth="1"/>
    <col min="14082" max="14094" width="11.6640625" style="1" customWidth="1"/>
    <col min="14095" max="14332" width="9.109375" style="1"/>
    <col min="14333" max="14333" width="10.33203125" style="1" customWidth="1"/>
    <col min="14334" max="14334" width="10.6640625" style="1" customWidth="1"/>
    <col min="14335" max="14335" width="17.6640625" style="1" customWidth="1"/>
    <col min="14336" max="14336" width="16" style="1" customWidth="1"/>
    <col min="14337" max="14337" width="14.44140625" style="1" customWidth="1"/>
    <col min="14338" max="14350" width="11.6640625" style="1" customWidth="1"/>
    <col min="14351" max="14588" width="9.109375" style="1"/>
    <col min="14589" max="14589" width="10.33203125" style="1" customWidth="1"/>
    <col min="14590" max="14590" width="10.6640625" style="1" customWidth="1"/>
    <col min="14591" max="14591" width="17.6640625" style="1" customWidth="1"/>
    <col min="14592" max="14592" width="16" style="1" customWidth="1"/>
    <col min="14593" max="14593" width="14.44140625" style="1" customWidth="1"/>
    <col min="14594" max="14606" width="11.6640625" style="1" customWidth="1"/>
    <col min="14607" max="14844" width="9.109375" style="1"/>
    <col min="14845" max="14845" width="10.33203125" style="1" customWidth="1"/>
    <col min="14846" max="14846" width="10.6640625" style="1" customWidth="1"/>
    <col min="14847" max="14847" width="17.6640625" style="1" customWidth="1"/>
    <col min="14848" max="14848" width="16" style="1" customWidth="1"/>
    <col min="14849" max="14849" width="14.44140625" style="1" customWidth="1"/>
    <col min="14850" max="14862" width="11.6640625" style="1" customWidth="1"/>
    <col min="14863" max="15100" width="9.109375" style="1"/>
    <col min="15101" max="15101" width="10.33203125" style="1" customWidth="1"/>
    <col min="15102" max="15102" width="10.6640625" style="1" customWidth="1"/>
    <col min="15103" max="15103" width="17.6640625" style="1" customWidth="1"/>
    <col min="15104" max="15104" width="16" style="1" customWidth="1"/>
    <col min="15105" max="15105" width="14.44140625" style="1" customWidth="1"/>
    <col min="15106" max="15118" width="11.6640625" style="1" customWidth="1"/>
    <col min="15119" max="15356" width="9.109375" style="1"/>
    <col min="15357" max="15357" width="10.33203125" style="1" customWidth="1"/>
    <col min="15358" max="15358" width="10.6640625" style="1" customWidth="1"/>
    <col min="15359" max="15359" width="17.6640625" style="1" customWidth="1"/>
    <col min="15360" max="15360" width="16" style="1" customWidth="1"/>
    <col min="15361" max="15361" width="14.44140625" style="1" customWidth="1"/>
    <col min="15362" max="15374" width="11.6640625" style="1" customWidth="1"/>
    <col min="15375" max="15612" width="9.109375" style="1"/>
    <col min="15613" max="15613" width="10.33203125" style="1" customWidth="1"/>
    <col min="15614" max="15614" width="10.6640625" style="1" customWidth="1"/>
    <col min="15615" max="15615" width="17.6640625" style="1" customWidth="1"/>
    <col min="15616" max="15616" width="16" style="1" customWidth="1"/>
    <col min="15617" max="15617" width="14.44140625" style="1" customWidth="1"/>
    <col min="15618" max="15630" width="11.6640625" style="1" customWidth="1"/>
    <col min="15631" max="15868" width="9.109375" style="1"/>
    <col min="15869" max="15869" width="10.33203125" style="1" customWidth="1"/>
    <col min="15870" max="15870" width="10.6640625" style="1" customWidth="1"/>
    <col min="15871" max="15871" width="17.6640625" style="1" customWidth="1"/>
    <col min="15872" max="15872" width="16" style="1" customWidth="1"/>
    <col min="15873" max="15873" width="14.44140625" style="1" customWidth="1"/>
    <col min="15874" max="15886" width="11.6640625" style="1" customWidth="1"/>
    <col min="15887" max="16124" width="9.109375" style="1"/>
    <col min="16125" max="16125" width="10.33203125" style="1" customWidth="1"/>
    <col min="16126" max="16126" width="10.6640625" style="1" customWidth="1"/>
    <col min="16127" max="16127" width="17.6640625" style="1" customWidth="1"/>
    <col min="16128" max="16128" width="16" style="1" customWidth="1"/>
    <col min="16129" max="16129" width="14.44140625" style="1" customWidth="1"/>
    <col min="16130" max="16142" width="11.6640625" style="1" customWidth="1"/>
    <col min="16143" max="16384" width="9.109375" style="1"/>
  </cols>
  <sheetData>
    <row r="1" spans="1:10" s="723" customFormat="1" ht="24" customHeight="1" thickBot="1">
      <c r="A1" s="722" t="s">
        <v>57</v>
      </c>
      <c r="B1" s="722"/>
      <c r="C1" s="722"/>
      <c r="D1" s="722"/>
      <c r="E1" s="722"/>
      <c r="F1" s="722"/>
      <c r="G1" s="722"/>
      <c r="H1" s="722"/>
      <c r="I1" s="722"/>
      <c r="J1" s="722"/>
    </row>
    <row r="2" spans="1:10" ht="76.2" customHeight="1" thickBot="1">
      <c r="A2" s="57" t="s">
        <v>58</v>
      </c>
      <c r="B2" s="260" t="s">
        <v>59</v>
      </c>
      <c r="C2" s="260" t="s">
        <v>60</v>
      </c>
      <c r="D2" s="260" t="s">
        <v>291</v>
      </c>
      <c r="E2" s="260" t="s">
        <v>292</v>
      </c>
      <c r="F2" s="260" t="s">
        <v>293</v>
      </c>
      <c r="G2" s="260" t="s">
        <v>61</v>
      </c>
    </row>
    <row r="3" spans="1:10" ht="14.4" hidden="1" customHeight="1" outlineLevel="1">
      <c r="A3" s="507">
        <v>39538</v>
      </c>
      <c r="B3" s="508">
        <v>356</v>
      </c>
      <c r="C3" s="508" t="s">
        <v>2</v>
      </c>
      <c r="D3" s="513" t="s">
        <v>2</v>
      </c>
      <c r="E3" s="509">
        <v>997</v>
      </c>
      <c r="F3" s="510">
        <f t="shared" ref="F3:F11" si="0">E3/B3</f>
        <v>2.8005617977528088</v>
      </c>
      <c r="G3" s="511">
        <v>634</v>
      </c>
    </row>
    <row r="4" spans="1:10" ht="14.4" hidden="1" customHeight="1" outlineLevel="1" collapsed="1">
      <c r="A4" s="512">
        <v>39903</v>
      </c>
      <c r="B4" s="513">
        <v>409</v>
      </c>
      <c r="C4" s="513">
        <f t="shared" ref="C4:C11" si="1">B4-D4</f>
        <v>392</v>
      </c>
      <c r="D4" s="513">
        <v>17</v>
      </c>
      <c r="E4" s="514">
        <v>1264</v>
      </c>
      <c r="F4" s="515">
        <f t="shared" si="0"/>
        <v>3.0904645476772616</v>
      </c>
      <c r="G4" s="516">
        <v>1015</v>
      </c>
    </row>
    <row r="5" spans="1:10" ht="14.4" hidden="1" customHeight="1" outlineLevel="1">
      <c r="A5" s="512">
        <v>40268</v>
      </c>
      <c r="B5" s="513">
        <v>366</v>
      </c>
      <c r="C5" s="513">
        <f t="shared" si="1"/>
        <v>346</v>
      </c>
      <c r="D5" s="513">
        <v>20</v>
      </c>
      <c r="E5" s="514">
        <v>1204</v>
      </c>
      <c r="F5" s="515">
        <f t="shared" si="0"/>
        <v>3.2896174863387979</v>
      </c>
      <c r="G5" s="516">
        <v>1015</v>
      </c>
    </row>
    <row r="6" spans="1:10" ht="14.4" hidden="1" customHeight="1" outlineLevel="1">
      <c r="A6" s="512">
        <v>40633</v>
      </c>
      <c r="B6" s="513">
        <v>344</v>
      </c>
      <c r="C6" s="513">
        <f t="shared" si="1"/>
        <v>326</v>
      </c>
      <c r="D6" s="513">
        <v>18</v>
      </c>
      <c r="E6" s="514">
        <v>1328</v>
      </c>
      <c r="F6" s="515">
        <f t="shared" si="0"/>
        <v>3.86046511627907</v>
      </c>
      <c r="G6" s="516">
        <v>1167</v>
      </c>
    </row>
    <row r="7" spans="1:10" ht="14.4" hidden="1" customHeight="1" outlineLevel="1">
      <c r="A7" s="512">
        <v>40999</v>
      </c>
      <c r="B7" s="513">
        <v>344</v>
      </c>
      <c r="C7" s="513">
        <f t="shared" si="1"/>
        <v>329</v>
      </c>
      <c r="D7" s="513">
        <v>15</v>
      </c>
      <c r="E7" s="514">
        <v>1464</v>
      </c>
      <c r="F7" s="515">
        <f t="shared" si="0"/>
        <v>4.2558139534883717</v>
      </c>
      <c r="G7" s="516">
        <v>1158</v>
      </c>
    </row>
    <row r="8" spans="1:10" ht="14.4" hidden="1" customHeight="1" outlineLevel="1">
      <c r="A8" s="512">
        <v>41364</v>
      </c>
      <c r="B8" s="513">
        <v>348</v>
      </c>
      <c r="C8" s="513">
        <f t="shared" si="1"/>
        <v>322</v>
      </c>
      <c r="D8" s="513">
        <v>26</v>
      </c>
      <c r="E8" s="514">
        <v>1570</v>
      </c>
      <c r="F8" s="515">
        <f t="shared" si="0"/>
        <v>4.5114942528735629</v>
      </c>
      <c r="G8" s="516">
        <v>1213</v>
      </c>
    </row>
    <row r="9" spans="1:10" ht="14.4" hidden="1" customHeight="1" outlineLevel="1">
      <c r="A9" s="512">
        <v>41729</v>
      </c>
      <c r="B9" s="513">
        <v>343</v>
      </c>
      <c r="C9" s="513">
        <f t="shared" si="1"/>
        <v>329</v>
      </c>
      <c r="D9" s="513">
        <v>14</v>
      </c>
      <c r="E9" s="514">
        <v>1597</v>
      </c>
      <c r="F9" s="515">
        <f t="shared" si="0"/>
        <v>4.6559766763848396</v>
      </c>
      <c r="G9" s="516">
        <v>1243</v>
      </c>
    </row>
    <row r="10" spans="1:10" ht="14.4" hidden="1" customHeight="1" outlineLevel="1">
      <c r="A10" s="512">
        <v>42094</v>
      </c>
      <c r="B10" s="513">
        <v>330</v>
      </c>
      <c r="C10" s="513">
        <f t="shared" si="1"/>
        <v>311</v>
      </c>
      <c r="D10" s="513">
        <v>19</v>
      </c>
      <c r="E10" s="514">
        <v>1563</v>
      </c>
      <c r="F10" s="515">
        <f t="shared" si="0"/>
        <v>4.7363636363636363</v>
      </c>
      <c r="G10" s="516">
        <v>1177</v>
      </c>
    </row>
    <row r="11" spans="1:10" ht="14.4" hidden="1" customHeight="1" outlineLevel="1">
      <c r="A11" s="517">
        <v>42460</v>
      </c>
      <c r="B11" s="513">
        <v>309</v>
      </c>
      <c r="C11" s="513">
        <f t="shared" si="1"/>
        <v>296</v>
      </c>
      <c r="D11" s="513">
        <v>13</v>
      </c>
      <c r="E11" s="514">
        <v>1572</v>
      </c>
      <c r="F11" s="515">
        <f t="shared" si="0"/>
        <v>5.0873786407766994</v>
      </c>
      <c r="G11" s="516">
        <v>1141</v>
      </c>
    </row>
    <row r="12" spans="1:10" ht="14.4" customHeight="1" collapsed="1">
      <c r="A12" s="518" t="s">
        <v>17</v>
      </c>
      <c r="B12" s="513">
        <v>295</v>
      </c>
      <c r="C12" s="513">
        <f t="shared" ref="C12:C14" si="2">B12-D12</f>
        <v>280</v>
      </c>
      <c r="D12" s="513">
        <v>15</v>
      </c>
      <c r="E12" s="514">
        <v>1648</v>
      </c>
      <c r="F12" s="515">
        <f t="shared" ref="F12:F16" si="3">E12/B12</f>
        <v>5.5864406779661016</v>
      </c>
      <c r="G12" s="516">
        <v>1143</v>
      </c>
    </row>
    <row r="13" spans="1:10" ht="14.4" customHeight="1" outlineLevel="1">
      <c r="A13" s="519" t="s">
        <v>12</v>
      </c>
      <c r="B13" s="520">
        <v>299</v>
      </c>
      <c r="C13" s="520">
        <f t="shared" si="2"/>
        <v>287</v>
      </c>
      <c r="D13" s="520">
        <v>12</v>
      </c>
      <c r="E13" s="520">
        <v>1661</v>
      </c>
      <c r="F13" s="521">
        <f t="shared" si="3"/>
        <v>5.5551839464882944</v>
      </c>
      <c r="G13" s="522">
        <v>1157</v>
      </c>
      <c r="H13" s="3"/>
    </row>
    <row r="14" spans="1:10" ht="14.4" customHeight="1" outlineLevel="1">
      <c r="A14" s="519" t="s">
        <v>13</v>
      </c>
      <c r="B14" s="520">
        <v>300</v>
      </c>
      <c r="C14" s="520">
        <f t="shared" si="2"/>
        <v>287</v>
      </c>
      <c r="D14" s="520">
        <v>13</v>
      </c>
      <c r="E14" s="520">
        <v>1676</v>
      </c>
      <c r="F14" s="521">
        <f t="shared" si="3"/>
        <v>5.5866666666666669</v>
      </c>
      <c r="G14" s="522">
        <v>1153</v>
      </c>
      <c r="H14" s="3"/>
    </row>
    <row r="15" spans="1:10" ht="14.4" customHeight="1" outlineLevel="1">
      <c r="A15" s="519" t="s">
        <v>16</v>
      </c>
      <c r="B15" s="520">
        <v>296</v>
      </c>
      <c r="C15" s="520">
        <v>284</v>
      </c>
      <c r="D15" s="520">
        <v>12</v>
      </c>
      <c r="E15" s="523">
        <v>1701</v>
      </c>
      <c r="F15" s="521">
        <f t="shared" si="3"/>
        <v>5.7466216216216219</v>
      </c>
      <c r="G15" s="522">
        <v>1160</v>
      </c>
      <c r="H15" s="3"/>
    </row>
    <row r="16" spans="1:10" s="78" customFormat="1" ht="14.4" customHeight="1" thickBot="1">
      <c r="A16" s="524" t="s">
        <v>18</v>
      </c>
      <c r="B16" s="525">
        <v>296</v>
      </c>
      <c r="C16" s="525">
        <v>284</v>
      </c>
      <c r="D16" s="525">
        <v>12</v>
      </c>
      <c r="E16" s="525">
        <v>1713</v>
      </c>
      <c r="F16" s="526">
        <f t="shared" si="3"/>
        <v>5.7871621621621623</v>
      </c>
      <c r="G16" s="527">
        <v>1165</v>
      </c>
      <c r="H16" s="506"/>
    </row>
    <row r="17" spans="1:7" s="504" customFormat="1" ht="29.4" customHeight="1" thickBot="1">
      <c r="A17" s="724" t="s">
        <v>62</v>
      </c>
      <c r="B17" s="724"/>
      <c r="C17" s="724"/>
      <c r="D17" s="724"/>
      <c r="E17" s="724"/>
      <c r="F17" s="724"/>
      <c r="G17" s="724"/>
    </row>
    <row r="18" spans="1:7" s="504" customFormat="1" ht="29.4" customHeight="1">
      <c r="A18" s="724" t="s">
        <v>63</v>
      </c>
      <c r="B18" s="724"/>
      <c r="C18" s="724"/>
      <c r="D18" s="724"/>
      <c r="E18" s="724"/>
      <c r="F18" s="724"/>
      <c r="G18" s="724"/>
    </row>
    <row r="19" spans="1:7" s="504" customFormat="1" ht="15" customHeight="1">
      <c r="A19" s="611" t="s">
        <v>64</v>
      </c>
      <c r="B19" s="505" t="s">
        <v>3</v>
      </c>
    </row>
    <row r="20" spans="1:7" s="504" customFormat="1" ht="15" customHeight="1">
      <c r="A20" s="611" t="s">
        <v>65</v>
      </c>
      <c r="B20" s="505" t="s">
        <v>5</v>
      </c>
    </row>
    <row r="22" spans="1:7">
      <c r="A22" s="1"/>
    </row>
    <row r="23" spans="1:7">
      <c r="A23" s="1"/>
    </row>
    <row r="24" spans="1:7">
      <c r="A24" s="1"/>
    </row>
    <row r="25" spans="1:7">
      <c r="A25" s="1"/>
    </row>
    <row r="26" spans="1:7">
      <c r="A26" s="1"/>
    </row>
    <row r="27" spans="1:7">
      <c r="A27" s="1"/>
    </row>
    <row r="28" spans="1:7">
      <c r="A28" s="1"/>
    </row>
    <row r="29" spans="1:7">
      <c r="A29" s="1"/>
    </row>
    <row r="30" spans="1:7">
      <c r="A30" s="1"/>
    </row>
  </sheetData>
  <mergeCells count="3">
    <mergeCell ref="A1:XFD1"/>
    <mergeCell ref="A17:G17"/>
    <mergeCell ref="A18:G18"/>
  </mergeCells>
  <hyperlinks>
    <hyperlink ref="B19" r:id="rId1"/>
    <hyperlink ref="B20" r:id="rId2"/>
  </hyperlinks>
  <pageMargins left="0.75" right="0.75" top="1" bottom="1" header="0.5" footer="0.5"/>
  <pageSetup paperSize="9" orientation="portrait" verticalDpi="12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43"/>
  <sheetViews>
    <sheetView zoomScale="70" zoomScaleNormal="70" workbookViewId="0">
      <selection sqref="A1:XFD1"/>
    </sheetView>
  </sheetViews>
  <sheetFormatPr defaultColWidth="9.109375" defaultRowHeight="13.2" outlineLevelRow="1"/>
  <cols>
    <col min="1" max="1" width="16.109375" style="4" customWidth="1"/>
    <col min="2" max="14" width="11" style="4" customWidth="1"/>
    <col min="15" max="15" width="9.6640625" style="4" customWidth="1"/>
    <col min="16" max="16" width="11.44140625" style="4" customWidth="1"/>
    <col min="17" max="17" width="11.6640625" style="4" bestFit="1" customWidth="1"/>
    <col min="18" max="21" width="9.6640625" style="4" customWidth="1"/>
    <col min="22" max="16384" width="9.109375" style="4"/>
  </cols>
  <sheetData>
    <row r="1" spans="1:21" s="726" customFormat="1" ht="25.2" customHeight="1" thickBot="1">
      <c r="A1" s="725" t="s">
        <v>277</v>
      </c>
      <c r="B1" s="725"/>
      <c r="C1" s="725"/>
      <c r="D1" s="725"/>
      <c r="E1" s="725"/>
      <c r="F1" s="725"/>
      <c r="G1" s="725"/>
      <c r="H1" s="725"/>
      <c r="I1" s="725"/>
      <c r="J1" s="725"/>
      <c r="K1" s="725"/>
      <c r="L1" s="725"/>
      <c r="M1" s="725"/>
      <c r="N1" s="725"/>
      <c r="O1" s="725"/>
      <c r="P1" s="725"/>
      <c r="Q1" s="725"/>
      <c r="R1" s="725"/>
      <c r="S1" s="725"/>
      <c r="T1" s="725"/>
      <c r="U1" s="725"/>
    </row>
    <row r="2" spans="1:21" ht="17.25" customHeight="1" outlineLevel="1">
      <c r="A2" s="738" t="s">
        <v>289</v>
      </c>
      <c r="B2" s="742" t="s">
        <v>67</v>
      </c>
      <c r="C2" s="740" t="s">
        <v>68</v>
      </c>
      <c r="D2" s="741"/>
      <c r="E2" s="741"/>
      <c r="F2" s="741"/>
      <c r="G2" s="741"/>
      <c r="H2" s="741"/>
      <c r="I2" s="741"/>
      <c r="J2" s="741"/>
      <c r="K2" s="744"/>
      <c r="L2" s="740" t="s">
        <v>69</v>
      </c>
      <c r="M2" s="741"/>
      <c r="N2" s="741"/>
    </row>
    <row r="3" spans="1:21" ht="17.25" customHeight="1" outlineLevel="1" thickBot="1">
      <c r="A3" s="739"/>
      <c r="B3" s="743"/>
      <c r="C3" s="71" t="s">
        <v>281</v>
      </c>
      <c r="D3" s="71" t="s">
        <v>282</v>
      </c>
      <c r="E3" s="71" t="s">
        <v>283</v>
      </c>
      <c r="F3" s="71" t="s">
        <v>284</v>
      </c>
      <c r="G3" s="71" t="s">
        <v>70</v>
      </c>
      <c r="H3" s="71" t="s">
        <v>287</v>
      </c>
      <c r="I3" s="71" t="s">
        <v>285</v>
      </c>
      <c r="J3" s="71" t="s">
        <v>286</v>
      </c>
      <c r="K3" s="76" t="s">
        <v>71</v>
      </c>
      <c r="L3" s="71" t="s">
        <v>283</v>
      </c>
      <c r="M3" s="71" t="s">
        <v>287</v>
      </c>
      <c r="N3" s="76" t="s">
        <v>71</v>
      </c>
    </row>
    <row r="4" spans="1:21" ht="18.600000000000001" customHeight="1" outlineLevel="1">
      <c r="A4" s="577">
        <v>42825</v>
      </c>
      <c r="B4" s="664">
        <v>1143</v>
      </c>
      <c r="C4" s="75">
        <v>14</v>
      </c>
      <c r="D4" s="75">
        <v>5</v>
      </c>
      <c r="E4" s="75">
        <v>21</v>
      </c>
      <c r="F4" s="75">
        <v>3</v>
      </c>
      <c r="G4" s="75">
        <v>4</v>
      </c>
      <c r="H4" s="75">
        <v>28</v>
      </c>
      <c r="I4" s="75">
        <v>1</v>
      </c>
      <c r="J4" s="75">
        <v>0</v>
      </c>
      <c r="K4" s="665">
        <v>768</v>
      </c>
      <c r="L4" s="75">
        <v>0</v>
      </c>
      <c r="M4" s="75">
        <v>55</v>
      </c>
      <c r="N4" s="666">
        <v>244</v>
      </c>
    </row>
    <row r="5" spans="1:21" ht="18.600000000000001" customHeight="1" outlineLevel="1">
      <c r="A5" s="667">
        <v>42916</v>
      </c>
      <c r="B5" s="664">
        <v>1157</v>
      </c>
      <c r="C5" s="75">
        <v>14</v>
      </c>
      <c r="D5" s="75">
        <v>5</v>
      </c>
      <c r="E5" s="75">
        <v>21</v>
      </c>
      <c r="F5" s="75">
        <v>3</v>
      </c>
      <c r="G5" s="75">
        <v>4</v>
      </c>
      <c r="H5" s="75">
        <v>29</v>
      </c>
      <c r="I5" s="75">
        <v>1</v>
      </c>
      <c r="J5" s="75">
        <v>0</v>
      </c>
      <c r="K5" s="665">
        <v>773</v>
      </c>
      <c r="L5" s="75">
        <v>0</v>
      </c>
      <c r="M5" s="75">
        <v>52</v>
      </c>
      <c r="N5" s="666">
        <v>255</v>
      </c>
    </row>
    <row r="6" spans="1:21" ht="18.600000000000001" customHeight="1" outlineLevel="1">
      <c r="A6" s="667">
        <v>43008</v>
      </c>
      <c r="B6" s="664">
        <v>1153</v>
      </c>
      <c r="C6" s="75">
        <v>14</v>
      </c>
      <c r="D6" s="75">
        <v>5</v>
      </c>
      <c r="E6" s="75">
        <v>21</v>
      </c>
      <c r="F6" s="75">
        <v>3</v>
      </c>
      <c r="G6" s="75">
        <v>4</v>
      </c>
      <c r="H6" s="75">
        <v>31</v>
      </c>
      <c r="I6" s="75">
        <v>1</v>
      </c>
      <c r="J6" s="75">
        <v>1</v>
      </c>
      <c r="K6" s="665">
        <v>765</v>
      </c>
      <c r="L6" s="75">
        <v>0</v>
      </c>
      <c r="M6" s="75">
        <v>52</v>
      </c>
      <c r="N6" s="666">
        <v>256</v>
      </c>
    </row>
    <row r="7" spans="1:21" ht="18.600000000000001" customHeight="1" outlineLevel="1">
      <c r="A7" s="667">
        <v>43100</v>
      </c>
      <c r="B7" s="668">
        <v>1160</v>
      </c>
      <c r="C7" s="75">
        <v>14</v>
      </c>
      <c r="D7" s="75">
        <v>5</v>
      </c>
      <c r="E7" s="75">
        <v>20</v>
      </c>
      <c r="F7" s="75">
        <v>3</v>
      </c>
      <c r="G7" s="75">
        <v>4</v>
      </c>
      <c r="H7" s="75">
        <v>31</v>
      </c>
      <c r="I7" s="75">
        <v>1</v>
      </c>
      <c r="J7" s="75">
        <v>1</v>
      </c>
      <c r="K7" s="665">
        <v>748</v>
      </c>
      <c r="L7" s="75">
        <v>0</v>
      </c>
      <c r="M7" s="75">
        <v>53</v>
      </c>
      <c r="N7" s="666">
        <v>280</v>
      </c>
    </row>
    <row r="8" spans="1:21" ht="18.600000000000001" customHeight="1" outlineLevel="1" thickBot="1">
      <c r="A8" s="577">
        <v>43190</v>
      </c>
      <c r="B8" s="669">
        <v>1166</v>
      </c>
      <c r="C8" s="77">
        <v>14</v>
      </c>
      <c r="D8" s="77">
        <v>5</v>
      </c>
      <c r="E8" s="77">
        <v>20</v>
      </c>
      <c r="F8" s="77">
        <v>3</v>
      </c>
      <c r="G8" s="77">
        <v>4</v>
      </c>
      <c r="H8" s="77">
        <v>30</v>
      </c>
      <c r="I8" s="77">
        <v>1</v>
      </c>
      <c r="J8" s="77">
        <v>1</v>
      </c>
      <c r="K8" s="670">
        <v>757</v>
      </c>
      <c r="L8" s="77">
        <v>0</v>
      </c>
      <c r="M8" s="77">
        <v>52</v>
      </c>
      <c r="N8" s="671">
        <v>279</v>
      </c>
    </row>
    <row r="9" spans="1:21" ht="18.600000000000001" customHeight="1" outlineLevel="1">
      <c r="A9" s="731" t="s">
        <v>46</v>
      </c>
      <c r="B9" s="237">
        <f t="shared" ref="B9:N9" si="0">B8-B7</f>
        <v>6</v>
      </c>
      <c r="C9" s="107">
        <f t="shared" si="0"/>
        <v>0</v>
      </c>
      <c r="D9" s="107">
        <f t="shared" si="0"/>
        <v>0</v>
      </c>
      <c r="E9" s="107">
        <f t="shared" si="0"/>
        <v>0</v>
      </c>
      <c r="F9" s="107">
        <f t="shared" si="0"/>
        <v>0</v>
      </c>
      <c r="G9" s="107">
        <f t="shared" si="0"/>
        <v>0</v>
      </c>
      <c r="H9" s="107">
        <f t="shared" si="0"/>
        <v>-1</v>
      </c>
      <c r="I9" s="107">
        <f t="shared" si="0"/>
        <v>0</v>
      </c>
      <c r="J9" s="107">
        <f t="shared" si="0"/>
        <v>0</v>
      </c>
      <c r="K9" s="107">
        <f t="shared" si="0"/>
        <v>9</v>
      </c>
      <c r="L9" s="107">
        <f t="shared" si="0"/>
        <v>0</v>
      </c>
      <c r="M9" s="107">
        <f t="shared" si="0"/>
        <v>-1</v>
      </c>
      <c r="N9" s="108">
        <f t="shared" si="0"/>
        <v>-1</v>
      </c>
    </row>
    <row r="10" spans="1:21" ht="18.600000000000001" customHeight="1" outlineLevel="1">
      <c r="A10" s="732"/>
      <c r="B10" s="238">
        <f t="shared" ref="B10:N10" si="1">B8/B7-1</f>
        <v>5.1724137931035141E-3</v>
      </c>
      <c r="C10" s="239">
        <f t="shared" si="1"/>
        <v>0</v>
      </c>
      <c r="D10" s="239">
        <f t="shared" si="1"/>
        <v>0</v>
      </c>
      <c r="E10" s="239">
        <f t="shared" si="1"/>
        <v>0</v>
      </c>
      <c r="F10" s="239">
        <f t="shared" si="1"/>
        <v>0</v>
      </c>
      <c r="G10" s="239">
        <f t="shared" si="1"/>
        <v>0</v>
      </c>
      <c r="H10" s="239">
        <f t="shared" si="1"/>
        <v>-3.2258064516129004E-2</v>
      </c>
      <c r="I10" s="239">
        <f t="shared" si="1"/>
        <v>0</v>
      </c>
      <c r="J10" s="239">
        <f t="shared" si="1"/>
        <v>0</v>
      </c>
      <c r="K10" s="239">
        <f t="shared" si="1"/>
        <v>1.2032085561497263E-2</v>
      </c>
      <c r="L10" s="239" t="s">
        <v>2</v>
      </c>
      <c r="M10" s="239">
        <f t="shared" si="1"/>
        <v>-1.8867924528301883E-2</v>
      </c>
      <c r="N10" s="240">
        <f t="shared" si="1"/>
        <v>-3.5714285714285587E-3</v>
      </c>
    </row>
    <row r="11" spans="1:21" ht="18.600000000000001" customHeight="1" outlineLevel="1">
      <c r="A11" s="733" t="s">
        <v>80</v>
      </c>
      <c r="B11" s="241">
        <f t="shared" ref="B11:N11" si="2">B8-B4</f>
        <v>23</v>
      </c>
      <c r="C11" s="242">
        <f t="shared" si="2"/>
        <v>0</v>
      </c>
      <c r="D11" s="242">
        <f t="shared" si="2"/>
        <v>0</v>
      </c>
      <c r="E11" s="243">
        <f t="shared" si="2"/>
        <v>-1</v>
      </c>
      <c r="F11" s="243">
        <f t="shared" si="2"/>
        <v>0</v>
      </c>
      <c r="G11" s="243">
        <f t="shared" si="2"/>
        <v>0</v>
      </c>
      <c r="H11" s="243">
        <f t="shared" si="2"/>
        <v>2</v>
      </c>
      <c r="I11" s="243">
        <f t="shared" si="2"/>
        <v>0</v>
      </c>
      <c r="J11" s="243">
        <f t="shared" si="2"/>
        <v>1</v>
      </c>
      <c r="K11" s="243">
        <f t="shared" si="2"/>
        <v>-11</v>
      </c>
      <c r="L11" s="243">
        <f t="shared" si="2"/>
        <v>0</v>
      </c>
      <c r="M11" s="243">
        <f t="shared" si="2"/>
        <v>-3</v>
      </c>
      <c r="N11" s="244">
        <f t="shared" si="2"/>
        <v>35</v>
      </c>
      <c r="P11" s="52"/>
      <c r="Q11" s="51" t="s">
        <v>95</v>
      </c>
      <c r="R11" s="51" t="s">
        <v>96</v>
      </c>
      <c r="S11" s="51" t="s">
        <v>97</v>
      </c>
      <c r="T11" s="51" t="s">
        <v>98</v>
      </c>
    </row>
    <row r="12" spans="1:21" ht="18.600000000000001" customHeight="1" outlineLevel="1" thickBot="1">
      <c r="A12" s="734"/>
      <c r="B12" s="245">
        <f t="shared" ref="B12:N12" si="3">B8/B4-1</f>
        <v>2.0122484689413911E-2</v>
      </c>
      <c r="C12" s="246">
        <f t="shared" si="3"/>
        <v>0</v>
      </c>
      <c r="D12" s="246">
        <f t="shared" si="3"/>
        <v>0</v>
      </c>
      <c r="E12" s="246">
        <f t="shared" si="3"/>
        <v>-4.7619047619047672E-2</v>
      </c>
      <c r="F12" s="246">
        <f t="shared" si="3"/>
        <v>0</v>
      </c>
      <c r="G12" s="246">
        <f t="shared" si="3"/>
        <v>0</v>
      </c>
      <c r="H12" s="246">
        <f t="shared" si="3"/>
        <v>7.1428571428571397E-2</v>
      </c>
      <c r="I12" s="246">
        <f t="shared" si="3"/>
        <v>0</v>
      </c>
      <c r="J12" s="246" t="s">
        <v>2</v>
      </c>
      <c r="K12" s="246">
        <f t="shared" si="3"/>
        <v>-1.432291666666663E-2</v>
      </c>
      <c r="L12" s="246" t="s">
        <v>2</v>
      </c>
      <c r="M12" s="246">
        <f t="shared" si="3"/>
        <v>-5.4545454545454564E-2</v>
      </c>
      <c r="N12" s="247">
        <f t="shared" si="3"/>
        <v>0.14344262295081966</v>
      </c>
      <c r="P12" s="52">
        <f>A8</f>
        <v>43190</v>
      </c>
      <c r="Q12" s="4">
        <f>C8+D8</f>
        <v>19</v>
      </c>
      <c r="R12" s="4">
        <f>F8+L8+E8</f>
        <v>23</v>
      </c>
      <c r="S12" s="4">
        <f>G8+H8+M8+I8+J8</f>
        <v>88</v>
      </c>
      <c r="T12" s="4">
        <f>K8+N8</f>
        <v>1036</v>
      </c>
      <c r="U12" s="4">
        <f>SUM(Q12:T12)</f>
        <v>1166</v>
      </c>
    </row>
    <row r="13" spans="1:21" ht="28.95" customHeight="1" outlineLevel="1">
      <c r="A13" s="748" t="s">
        <v>280</v>
      </c>
      <c r="B13" s="748"/>
      <c r="C13" s="748"/>
      <c r="D13" s="748"/>
      <c r="E13" s="748"/>
      <c r="F13" s="748"/>
      <c r="G13" s="748"/>
      <c r="H13" s="748"/>
      <c r="I13" s="748"/>
      <c r="J13" s="748"/>
      <c r="K13" s="748"/>
      <c r="L13" s="748"/>
      <c r="M13" s="748"/>
      <c r="N13" s="748"/>
    </row>
    <row r="14" spans="1:21" s="753" customFormat="1" ht="13.5" customHeight="1"/>
    <row r="15" spans="1:21" s="727" customFormat="1" ht="21.75" customHeight="1" thickBot="1">
      <c r="A15" s="727" t="s">
        <v>72</v>
      </c>
    </row>
    <row r="16" spans="1:21" ht="18" customHeight="1" outlineLevel="1">
      <c r="A16" s="728" t="s">
        <v>73</v>
      </c>
      <c r="B16" s="735" t="s">
        <v>67</v>
      </c>
      <c r="C16" s="737" t="s">
        <v>74</v>
      </c>
      <c r="D16" s="737"/>
      <c r="E16" s="737"/>
      <c r="F16" s="737" t="s">
        <v>75</v>
      </c>
      <c r="G16" s="737"/>
      <c r="H16" s="737"/>
      <c r="I16" s="737" t="s">
        <v>76</v>
      </c>
      <c r="J16" s="737"/>
      <c r="K16" s="737"/>
      <c r="L16" s="737"/>
    </row>
    <row r="17" spans="1:23" ht="18" customHeight="1" outlineLevel="1" thickBot="1">
      <c r="A17" s="729"/>
      <c r="B17" s="736"/>
      <c r="C17" s="281" t="s">
        <v>77</v>
      </c>
      <c r="D17" s="281" t="s">
        <v>78</v>
      </c>
      <c r="E17" s="280" t="s">
        <v>67</v>
      </c>
      <c r="F17" s="281" t="s">
        <v>77</v>
      </c>
      <c r="G17" s="281" t="s">
        <v>78</v>
      </c>
      <c r="H17" s="280" t="s">
        <v>67</v>
      </c>
      <c r="I17" s="281" t="s">
        <v>77</v>
      </c>
      <c r="J17" s="281" t="s">
        <v>79</v>
      </c>
      <c r="K17" s="281" t="s">
        <v>78</v>
      </c>
      <c r="L17" s="280" t="s">
        <v>67</v>
      </c>
    </row>
    <row r="18" spans="1:23" ht="18" customHeight="1" outlineLevel="1">
      <c r="A18" s="267">
        <v>42825</v>
      </c>
      <c r="B18" s="271">
        <v>92</v>
      </c>
      <c r="C18" s="269">
        <v>14</v>
      </c>
      <c r="D18" s="270">
        <v>5</v>
      </c>
      <c r="E18" s="268">
        <v>19</v>
      </c>
      <c r="F18" s="269">
        <v>20</v>
      </c>
      <c r="G18" s="270">
        <v>3</v>
      </c>
      <c r="H18" s="268">
        <v>23</v>
      </c>
      <c r="I18" s="269">
        <v>3</v>
      </c>
      <c r="J18" s="269">
        <v>46</v>
      </c>
      <c r="K18" s="270">
        <v>1</v>
      </c>
      <c r="L18" s="268">
        <v>50</v>
      </c>
    </row>
    <row r="19" spans="1:23" ht="18" customHeight="1" outlineLevel="1">
      <c r="A19" s="261">
        <v>42916</v>
      </c>
      <c r="B19" s="266">
        <v>93</v>
      </c>
      <c r="C19" s="262">
        <v>14</v>
      </c>
      <c r="D19" s="263">
        <v>5</v>
      </c>
      <c r="E19" s="264">
        <v>19</v>
      </c>
      <c r="F19" s="262">
        <v>20</v>
      </c>
      <c r="G19" s="263">
        <v>3</v>
      </c>
      <c r="H19" s="264">
        <v>23</v>
      </c>
      <c r="I19" s="262">
        <v>3</v>
      </c>
      <c r="J19" s="262">
        <v>47</v>
      </c>
      <c r="K19" s="263">
        <v>1</v>
      </c>
      <c r="L19" s="264">
        <v>51</v>
      </c>
    </row>
    <row r="20" spans="1:23" ht="18" customHeight="1" outlineLevel="1">
      <c r="A20" s="261">
        <v>43008</v>
      </c>
      <c r="B20" s="265">
        <v>94</v>
      </c>
      <c r="C20" s="262">
        <v>14</v>
      </c>
      <c r="D20" s="263">
        <v>5</v>
      </c>
      <c r="E20" s="264">
        <v>19</v>
      </c>
      <c r="F20" s="262">
        <v>20</v>
      </c>
      <c r="G20" s="263">
        <v>3</v>
      </c>
      <c r="H20" s="264">
        <v>23</v>
      </c>
      <c r="I20" s="262">
        <v>3</v>
      </c>
      <c r="J20" s="262">
        <v>48</v>
      </c>
      <c r="K20" s="263">
        <v>1</v>
      </c>
      <c r="L20" s="264">
        <v>52</v>
      </c>
    </row>
    <row r="21" spans="1:23" ht="18" customHeight="1" outlineLevel="1">
      <c r="A21" s="261">
        <v>43100</v>
      </c>
      <c r="B21" s="265">
        <v>95</v>
      </c>
      <c r="C21" s="262">
        <v>14</v>
      </c>
      <c r="D21" s="263">
        <v>5</v>
      </c>
      <c r="E21" s="264">
        <v>19</v>
      </c>
      <c r="F21" s="262">
        <v>19</v>
      </c>
      <c r="G21" s="263">
        <v>3</v>
      </c>
      <c r="H21" s="264">
        <v>22</v>
      </c>
      <c r="I21" s="262">
        <v>3</v>
      </c>
      <c r="J21" s="262">
        <v>50</v>
      </c>
      <c r="K21" s="263">
        <v>1</v>
      </c>
      <c r="L21" s="264">
        <v>54</v>
      </c>
    </row>
    <row r="22" spans="1:23" ht="18" customHeight="1" outlineLevel="1" thickBot="1">
      <c r="A22" s="272">
        <v>43190</v>
      </c>
      <c r="B22" s="106">
        <v>94</v>
      </c>
      <c r="C22" s="274">
        <v>14</v>
      </c>
      <c r="D22" s="275">
        <v>5</v>
      </c>
      <c r="E22" s="273">
        <v>19</v>
      </c>
      <c r="F22" s="275">
        <v>19</v>
      </c>
      <c r="G22" s="275">
        <v>3</v>
      </c>
      <c r="H22" s="276">
        <v>22</v>
      </c>
      <c r="I22" s="278">
        <v>3</v>
      </c>
      <c r="J22" s="278">
        <v>50</v>
      </c>
      <c r="K22" s="279">
        <v>1</v>
      </c>
      <c r="L22" s="277">
        <v>54</v>
      </c>
    </row>
    <row r="23" spans="1:23" ht="18" customHeight="1" outlineLevel="1">
      <c r="A23" s="731" t="s">
        <v>46</v>
      </c>
      <c r="B23" s="237">
        <f t="shared" ref="B23:L23" si="4">B22-B21</f>
        <v>-1</v>
      </c>
      <c r="C23" s="108">
        <f t="shared" si="4"/>
        <v>0</v>
      </c>
      <c r="D23" s="108">
        <f t="shared" si="4"/>
        <v>0</v>
      </c>
      <c r="E23" s="237">
        <f t="shared" si="4"/>
        <v>0</v>
      </c>
      <c r="F23" s="108">
        <f t="shared" si="4"/>
        <v>0</v>
      </c>
      <c r="G23" s="108">
        <f t="shared" si="4"/>
        <v>0</v>
      </c>
      <c r="H23" s="237">
        <f t="shared" si="4"/>
        <v>0</v>
      </c>
      <c r="I23" s="108">
        <f t="shared" si="4"/>
        <v>0</v>
      </c>
      <c r="J23" s="108">
        <f t="shared" si="4"/>
        <v>0</v>
      </c>
      <c r="K23" s="108">
        <f t="shared" si="4"/>
        <v>0</v>
      </c>
      <c r="L23" s="237">
        <f t="shared" si="4"/>
        <v>0</v>
      </c>
      <c r="N23" s="745" t="s">
        <v>88</v>
      </c>
      <c r="O23" s="745" t="s">
        <v>89</v>
      </c>
      <c r="P23" s="745" t="s">
        <v>90</v>
      </c>
      <c r="Q23" s="745" t="s">
        <v>91</v>
      </c>
      <c r="R23" s="745" t="s">
        <v>92</v>
      </c>
      <c r="S23" s="745" t="s">
        <v>93</v>
      </c>
      <c r="T23" s="745" t="s">
        <v>94</v>
      </c>
      <c r="U23" s="282"/>
      <c r="V23" s="282"/>
      <c r="W23" s="282"/>
    </row>
    <row r="24" spans="1:23" ht="18" customHeight="1" outlineLevel="1">
      <c r="A24" s="732"/>
      <c r="B24" s="238">
        <f t="shared" ref="B24:L24" si="5">B22/B21-1</f>
        <v>-1.0526315789473717E-2</v>
      </c>
      <c r="C24" s="240">
        <f t="shared" si="5"/>
        <v>0</v>
      </c>
      <c r="D24" s="240">
        <f t="shared" si="5"/>
        <v>0</v>
      </c>
      <c r="E24" s="238">
        <f t="shared" si="5"/>
        <v>0</v>
      </c>
      <c r="F24" s="240">
        <f t="shared" si="5"/>
        <v>0</v>
      </c>
      <c r="G24" s="240">
        <f t="shared" si="5"/>
        <v>0</v>
      </c>
      <c r="H24" s="238">
        <f t="shared" si="5"/>
        <v>0</v>
      </c>
      <c r="I24" s="240">
        <f t="shared" si="5"/>
        <v>0</v>
      </c>
      <c r="J24" s="240">
        <f t="shared" si="5"/>
        <v>0</v>
      </c>
      <c r="K24" s="240">
        <f t="shared" si="5"/>
        <v>0</v>
      </c>
      <c r="L24" s="238">
        <f t="shared" si="5"/>
        <v>0</v>
      </c>
      <c r="N24" s="745"/>
      <c r="O24" s="745"/>
      <c r="P24" s="745"/>
      <c r="Q24" s="745"/>
      <c r="R24" s="745"/>
      <c r="S24" s="745"/>
      <c r="T24" s="745"/>
    </row>
    <row r="25" spans="1:23" ht="18" customHeight="1" outlineLevel="1" thickBot="1">
      <c r="A25" s="733" t="s">
        <v>80</v>
      </c>
      <c r="B25" s="241">
        <f>B22-B18</f>
        <v>2</v>
      </c>
      <c r="C25" s="243">
        <f t="shared" ref="C25:L25" si="6">C22-C18</f>
        <v>0</v>
      </c>
      <c r="D25" s="243">
        <f t="shared" si="6"/>
        <v>0</v>
      </c>
      <c r="E25" s="241">
        <f t="shared" si="6"/>
        <v>0</v>
      </c>
      <c r="F25" s="243">
        <f t="shared" si="6"/>
        <v>-1</v>
      </c>
      <c r="G25" s="243">
        <f t="shared" si="6"/>
        <v>0</v>
      </c>
      <c r="H25" s="241">
        <f t="shared" si="6"/>
        <v>-1</v>
      </c>
      <c r="I25" s="243">
        <f t="shared" si="6"/>
        <v>0</v>
      </c>
      <c r="J25" s="243">
        <f t="shared" si="6"/>
        <v>4</v>
      </c>
      <c r="K25" s="243">
        <f t="shared" si="6"/>
        <v>0</v>
      </c>
      <c r="L25" s="241">
        <f t="shared" si="6"/>
        <v>4</v>
      </c>
      <c r="N25" s="274">
        <v>14</v>
      </c>
      <c r="O25" s="275">
        <v>5</v>
      </c>
      <c r="P25" s="275">
        <v>19</v>
      </c>
      <c r="Q25" s="275">
        <v>3</v>
      </c>
      <c r="R25" s="278">
        <v>3</v>
      </c>
      <c r="S25" s="278">
        <v>50</v>
      </c>
      <c r="T25" s="279">
        <v>1</v>
      </c>
    </row>
    <row r="26" spans="1:23" ht="18" customHeight="1" outlineLevel="1" thickBot="1">
      <c r="A26" s="734"/>
      <c r="B26" s="245">
        <f>B22/B18-1</f>
        <v>2.1739130434782705E-2</v>
      </c>
      <c r="C26" s="246">
        <f t="shared" ref="C26:L26" si="7">C22/C18-1</f>
        <v>0</v>
      </c>
      <c r="D26" s="246">
        <f t="shared" si="7"/>
        <v>0</v>
      </c>
      <c r="E26" s="245">
        <f t="shared" si="7"/>
        <v>0</v>
      </c>
      <c r="F26" s="246">
        <f t="shared" si="7"/>
        <v>-5.0000000000000044E-2</v>
      </c>
      <c r="G26" s="246">
        <f t="shared" si="7"/>
        <v>0</v>
      </c>
      <c r="H26" s="245">
        <f t="shared" si="7"/>
        <v>-4.3478260869565188E-2</v>
      </c>
      <c r="I26" s="246">
        <f t="shared" si="7"/>
        <v>0</v>
      </c>
      <c r="J26" s="246">
        <f t="shared" si="7"/>
        <v>8.6956521739130377E-2</v>
      </c>
      <c r="K26" s="246">
        <f t="shared" si="7"/>
        <v>0</v>
      </c>
      <c r="L26" s="245">
        <f t="shared" si="7"/>
        <v>8.0000000000000071E-2</v>
      </c>
    </row>
    <row r="27" spans="1:23" outlineLevel="1">
      <c r="A27" s="730" t="s">
        <v>288</v>
      </c>
      <c r="B27" s="730"/>
      <c r="C27" s="730"/>
      <c r="D27" s="730"/>
      <c r="E27" s="730"/>
      <c r="F27" s="730"/>
      <c r="G27" s="730"/>
      <c r="H27" s="730"/>
      <c r="I27" s="730"/>
      <c r="J27" s="730"/>
      <c r="K27" s="730"/>
      <c r="L27" s="730"/>
    </row>
    <row r="29" spans="1:23" s="752" customFormat="1" ht="21.75" customHeight="1" thickBot="1">
      <c r="A29" s="751" t="s">
        <v>278</v>
      </c>
      <c r="B29" s="751"/>
      <c r="C29" s="751"/>
      <c r="D29" s="751"/>
      <c r="E29" s="751"/>
      <c r="F29" s="751"/>
      <c r="G29" s="751"/>
      <c r="H29" s="751"/>
      <c r="I29" s="751"/>
      <c r="J29" s="751"/>
      <c r="K29" s="751"/>
      <c r="L29" s="751"/>
      <c r="M29" s="751"/>
      <c r="N29" s="751"/>
      <c r="O29" s="751"/>
      <c r="P29" s="751"/>
      <c r="Q29" s="751"/>
      <c r="R29" s="751"/>
      <c r="S29" s="751"/>
      <c r="T29" s="751"/>
      <c r="U29" s="751"/>
    </row>
    <row r="30" spans="1:23" ht="43.95" customHeight="1" outlineLevel="1" thickBot="1">
      <c r="A30" s="158" t="s">
        <v>66</v>
      </c>
      <c r="B30" s="49" t="s">
        <v>67</v>
      </c>
      <c r="C30" s="49" t="s">
        <v>81</v>
      </c>
      <c r="D30" s="612" t="s">
        <v>82</v>
      </c>
      <c r="E30" s="612" t="s">
        <v>83</v>
      </c>
      <c r="F30" s="613" t="s">
        <v>84</v>
      </c>
      <c r="G30" s="50" t="s">
        <v>85</v>
      </c>
      <c r="I30" s="95"/>
      <c r="J30" s="35"/>
      <c r="K30" s="34"/>
      <c r="L30" s="36"/>
    </row>
    <row r="31" spans="1:23" ht="18" customHeight="1" outlineLevel="1">
      <c r="A31" s="155">
        <v>42825</v>
      </c>
      <c r="B31" s="129">
        <v>36</v>
      </c>
      <c r="C31" s="130">
        <v>8</v>
      </c>
      <c r="D31" s="130">
        <v>5</v>
      </c>
      <c r="E31" s="130">
        <v>16</v>
      </c>
      <c r="F31" s="131">
        <v>0</v>
      </c>
      <c r="G31" s="131">
        <v>7</v>
      </c>
      <c r="I31" s="95"/>
    </row>
    <row r="32" spans="1:23" ht="18" customHeight="1" outlineLevel="1">
      <c r="A32" s="261">
        <v>42916</v>
      </c>
      <c r="B32" s="129">
        <v>38</v>
      </c>
      <c r="C32" s="130">
        <v>6</v>
      </c>
      <c r="D32" s="130">
        <v>6</v>
      </c>
      <c r="E32" s="130">
        <v>19</v>
      </c>
      <c r="F32" s="131">
        <v>0</v>
      </c>
      <c r="G32" s="131">
        <v>7</v>
      </c>
      <c r="I32" s="95"/>
    </row>
    <row r="33" spans="1:12" ht="18" customHeight="1" outlineLevel="1">
      <c r="A33" s="261">
        <v>43008</v>
      </c>
      <c r="B33" s="30">
        <v>36</v>
      </c>
      <c r="C33" s="156">
        <v>5</v>
      </c>
      <c r="D33" s="156">
        <v>3</v>
      </c>
      <c r="E33" s="156">
        <v>26</v>
      </c>
      <c r="F33" s="157">
        <v>0</v>
      </c>
      <c r="G33" s="157">
        <v>2</v>
      </c>
      <c r="I33" s="95"/>
    </row>
    <row r="34" spans="1:12" ht="18" customHeight="1" outlineLevel="1">
      <c r="A34" s="261">
        <v>43100</v>
      </c>
      <c r="B34" s="30">
        <v>36</v>
      </c>
      <c r="C34" s="156">
        <v>7</v>
      </c>
      <c r="D34" s="156">
        <v>2</v>
      </c>
      <c r="E34" s="156">
        <v>26</v>
      </c>
      <c r="F34" s="157">
        <v>0</v>
      </c>
      <c r="G34" s="157">
        <v>1</v>
      </c>
      <c r="I34" s="95"/>
    </row>
    <row r="35" spans="1:12" s="55" customFormat="1" ht="18" customHeight="1" outlineLevel="1" thickBot="1">
      <c r="A35" s="577">
        <v>43190</v>
      </c>
      <c r="B35" s="71">
        <f>SUM(C35:G35)</f>
        <v>34</v>
      </c>
      <c r="C35" s="578">
        <v>8</v>
      </c>
      <c r="D35" s="578">
        <v>2</v>
      </c>
      <c r="E35" s="578">
        <v>22</v>
      </c>
      <c r="F35" s="579">
        <v>0</v>
      </c>
      <c r="G35" s="580">
        <v>2</v>
      </c>
      <c r="H35" s="4"/>
      <c r="I35" s="96"/>
    </row>
    <row r="36" spans="1:12" s="104" customFormat="1" ht="16.95" customHeight="1" outlineLevel="1">
      <c r="A36" s="731" t="s">
        <v>46</v>
      </c>
      <c r="B36" s="237">
        <f t="shared" ref="B36:G36" si="8">B35-B34</f>
        <v>-2</v>
      </c>
      <c r="C36" s="107">
        <f t="shared" si="8"/>
        <v>1</v>
      </c>
      <c r="D36" s="107">
        <f t="shared" si="8"/>
        <v>0</v>
      </c>
      <c r="E36" s="107">
        <f t="shared" si="8"/>
        <v>-4</v>
      </c>
      <c r="F36" s="107">
        <f t="shared" si="8"/>
        <v>0</v>
      </c>
      <c r="G36" s="108">
        <f t="shared" si="8"/>
        <v>1</v>
      </c>
      <c r="H36" s="103"/>
      <c r="I36" s="103"/>
      <c r="J36" s="103"/>
      <c r="K36" s="103"/>
      <c r="L36" s="103"/>
    </row>
    <row r="37" spans="1:12" s="104" customFormat="1" ht="16.95" customHeight="1" outlineLevel="1">
      <c r="A37" s="732"/>
      <c r="B37" s="238">
        <f>B35/B34-1</f>
        <v>-5.555555555555558E-2</v>
      </c>
      <c r="C37" s="239">
        <f>C35/C34-1</f>
        <v>0.14285714285714279</v>
      </c>
      <c r="D37" s="239">
        <f>D35/D34-1</f>
        <v>0</v>
      </c>
      <c r="E37" s="239">
        <f>E35/E34-1</f>
        <v>-0.15384615384615385</v>
      </c>
      <c r="F37" s="239" t="s">
        <v>2</v>
      </c>
      <c r="G37" s="240">
        <f>G35/G34-1</f>
        <v>1</v>
      </c>
      <c r="H37" s="105"/>
      <c r="I37" s="105"/>
      <c r="J37" s="105"/>
      <c r="K37" s="105"/>
      <c r="L37" s="105"/>
    </row>
    <row r="38" spans="1:12" s="104" customFormat="1" ht="16.95" customHeight="1" outlineLevel="1">
      <c r="A38" s="733" t="s">
        <v>80</v>
      </c>
      <c r="B38" s="241">
        <f t="shared" ref="B38:G38" si="9">B35-B31</f>
        <v>-2</v>
      </c>
      <c r="C38" s="242">
        <f t="shared" si="9"/>
        <v>0</v>
      </c>
      <c r="D38" s="242">
        <f t="shared" si="9"/>
        <v>-3</v>
      </c>
      <c r="E38" s="243">
        <f t="shared" si="9"/>
        <v>6</v>
      </c>
      <c r="F38" s="243">
        <f t="shared" si="9"/>
        <v>0</v>
      </c>
      <c r="G38" s="244">
        <f t="shared" si="9"/>
        <v>-5</v>
      </c>
      <c r="H38" s="103"/>
      <c r="I38" s="103"/>
      <c r="J38" s="103"/>
      <c r="K38" s="103"/>
      <c r="L38" s="103"/>
    </row>
    <row r="39" spans="1:12" s="104" customFormat="1" ht="16.95" customHeight="1" outlineLevel="1" thickBot="1">
      <c r="A39" s="734"/>
      <c r="B39" s="245">
        <f>B35/B31-1</f>
        <v>-5.555555555555558E-2</v>
      </c>
      <c r="C39" s="246">
        <f>C35/C31-1</f>
        <v>0</v>
      </c>
      <c r="D39" s="246">
        <f>D35/D31-1</f>
        <v>-0.6</v>
      </c>
      <c r="E39" s="246">
        <f>E35/E31-1</f>
        <v>0.375</v>
      </c>
      <c r="F39" s="246" t="s">
        <v>2</v>
      </c>
      <c r="G39" s="247">
        <f>G35/G31-1</f>
        <v>-0.7142857142857143</v>
      </c>
      <c r="H39" s="105"/>
      <c r="I39" s="105"/>
      <c r="J39" s="105"/>
      <c r="K39" s="105"/>
      <c r="L39" s="105"/>
    </row>
    <row r="40" spans="1:12" s="707" customFormat="1" ht="15" customHeight="1" outlineLevel="1">
      <c r="A40" s="746" t="s">
        <v>314</v>
      </c>
      <c r="B40" s="746"/>
      <c r="C40" s="746"/>
      <c r="D40" s="746"/>
      <c r="E40" s="746"/>
      <c r="F40" s="746"/>
      <c r="G40" s="746"/>
    </row>
    <row r="41" spans="1:12" s="707" customFormat="1" ht="15" customHeight="1" outlineLevel="1">
      <c r="A41" s="730" t="s">
        <v>87</v>
      </c>
      <c r="B41" s="730"/>
      <c r="C41" s="730"/>
      <c r="D41" s="730"/>
      <c r="E41" s="730"/>
      <c r="F41" s="730"/>
      <c r="G41" s="730"/>
    </row>
    <row r="42" spans="1:12" s="747" customFormat="1" ht="13.2" customHeight="1" outlineLevel="1">
      <c r="A42" s="747" t="s">
        <v>14</v>
      </c>
    </row>
    <row r="43" spans="1:12" s="750" customFormat="1">
      <c r="A43" s="749" t="s">
        <v>14</v>
      </c>
    </row>
  </sheetData>
  <mergeCells count="32">
    <mergeCell ref="A40:G40"/>
    <mergeCell ref="A42:XFD42"/>
    <mergeCell ref="A13:N13"/>
    <mergeCell ref="A43:XFD43"/>
    <mergeCell ref="A9:A10"/>
    <mergeCell ref="A41:G41"/>
    <mergeCell ref="A29:XFD29"/>
    <mergeCell ref="A14:XFD14"/>
    <mergeCell ref="A38:A39"/>
    <mergeCell ref="A36:A37"/>
    <mergeCell ref="A11:A12"/>
    <mergeCell ref="N23:N24"/>
    <mergeCell ref="O23:O24"/>
    <mergeCell ref="P23:P24"/>
    <mergeCell ref="Q23:Q24"/>
    <mergeCell ref="R23:R24"/>
    <mergeCell ref="A1:XFD1"/>
    <mergeCell ref="A15:XFD15"/>
    <mergeCell ref="A16:A17"/>
    <mergeCell ref="A27:L27"/>
    <mergeCell ref="A23:A24"/>
    <mergeCell ref="A25:A26"/>
    <mergeCell ref="B16:B17"/>
    <mergeCell ref="C16:E16"/>
    <mergeCell ref="F16:H16"/>
    <mergeCell ref="I16:L16"/>
    <mergeCell ref="A2:A3"/>
    <mergeCell ref="L2:N2"/>
    <mergeCell ref="B2:B3"/>
    <mergeCell ref="C2:K2"/>
    <mergeCell ref="S23:S24"/>
    <mergeCell ref="T23:T24"/>
  </mergeCells>
  <phoneticPr fontId="36" type="noConversion"/>
  <hyperlinks>
    <hyperlink ref="A43" r:id="rId1"/>
    <hyperlink ref="A42" r:id="rId2"/>
  </hyperlinks>
  <pageMargins left="0.75" right="0.75" top="1" bottom="1" header="0.5" footer="0.5"/>
  <pageSetup paperSize="9" orientation="portrait" verticalDpi="300"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B0F0"/>
  </sheetPr>
  <dimension ref="A1:S60"/>
  <sheetViews>
    <sheetView zoomScale="70" zoomScaleNormal="70" workbookViewId="0">
      <pane ySplit="1" topLeftCell="A2" activePane="bottomLeft" state="frozen"/>
      <selection pane="bottomLeft" activeCell="A22" sqref="A22"/>
    </sheetView>
  </sheetViews>
  <sheetFormatPr defaultColWidth="9.109375" defaultRowHeight="13.2" outlineLevelRow="2"/>
  <cols>
    <col min="1" max="1" width="27" style="1" customWidth="1"/>
    <col min="2" max="2" width="17.88671875" style="1" customWidth="1"/>
    <col min="3" max="3" width="12" style="1" customWidth="1"/>
    <col min="4" max="4" width="1.6640625" style="1" customWidth="1"/>
    <col min="5" max="5" width="28.44140625" style="1" customWidth="1"/>
    <col min="6" max="6" width="14.44140625" style="1" customWidth="1"/>
    <col min="7" max="7" width="2" style="1" customWidth="1"/>
    <col min="8" max="8" width="27.6640625" style="1" customWidth="1"/>
    <col min="9" max="9" width="12" style="1" customWidth="1"/>
    <col min="10" max="10" width="1.6640625" style="1" customWidth="1"/>
    <col min="11" max="11" width="34.109375" style="1" customWidth="1"/>
    <col min="12" max="12" width="12.6640625" style="1" customWidth="1"/>
    <col min="13" max="13" width="1.6640625" style="1" customWidth="1"/>
    <col min="14" max="14" width="28.6640625" style="1" customWidth="1"/>
    <col min="15" max="15" width="13.33203125" style="1" customWidth="1"/>
    <col min="16" max="16" width="1.6640625" style="1" customWidth="1"/>
    <col min="17" max="17" width="27.5546875" style="1" customWidth="1"/>
    <col min="18" max="18" width="12.6640625" style="1" customWidth="1"/>
    <col min="19" max="16384" width="9.109375" style="1"/>
  </cols>
  <sheetData>
    <row r="1" spans="1:18" s="754" customFormat="1" ht="24.6" customHeight="1">
      <c r="A1" s="754" t="s">
        <v>276</v>
      </c>
    </row>
    <row r="2" spans="1:18" ht="14.4" customHeight="1"/>
    <row r="3" spans="1:18" ht="14.4" customHeight="1"/>
    <row r="4" spans="1:18" ht="14.4" customHeight="1"/>
    <row r="5" spans="1:18" ht="14.4" customHeight="1"/>
    <row r="6" spans="1:18" ht="14.4" customHeight="1"/>
    <row r="7" spans="1:18" ht="14.4" customHeight="1"/>
    <row r="8" spans="1:18" ht="14.4" customHeight="1"/>
    <row r="9" spans="1:18" ht="14.4" customHeight="1"/>
    <row r="10" spans="1:18" ht="14.4" customHeight="1"/>
    <row r="11" spans="1:18" ht="14.4" customHeight="1"/>
    <row r="12" spans="1:18" ht="14.4" customHeight="1"/>
    <row r="13" spans="1:18" ht="14.4" customHeight="1"/>
    <row r="14" spans="1:18" ht="14.4" customHeight="1"/>
    <row r="15" spans="1:18" ht="14.4" customHeight="1"/>
    <row r="16" spans="1:18" s="79" customFormat="1" ht="13.8" thickBot="1">
      <c r="A16" s="756">
        <v>43190</v>
      </c>
      <c r="B16" s="756"/>
      <c r="C16" s="756"/>
      <c r="D16" s="756"/>
      <c r="E16" s="756"/>
      <c r="F16" s="756"/>
      <c r="G16" s="756"/>
      <c r="H16" s="756"/>
      <c r="I16" s="756"/>
      <c r="J16" s="346"/>
      <c r="K16" s="346"/>
      <c r="L16" s="346"/>
      <c r="M16" s="346"/>
      <c r="N16" s="346"/>
      <c r="O16" s="346"/>
      <c r="P16" s="346"/>
      <c r="Q16" s="346"/>
      <c r="R16" s="346"/>
    </row>
    <row r="17" spans="1:19" s="79" customFormat="1" ht="57" customHeight="1" thickBot="1">
      <c r="A17" s="80" t="s">
        <v>99</v>
      </c>
      <c r="B17" s="81" t="s">
        <v>100</v>
      </c>
      <c r="C17" s="309" t="s">
        <v>101</v>
      </c>
      <c r="D17" s="183"/>
      <c r="E17" s="80" t="s">
        <v>99</v>
      </c>
      <c r="F17" s="308" t="s">
        <v>102</v>
      </c>
      <c r="G17" s="183"/>
      <c r="H17" s="80" t="s">
        <v>99</v>
      </c>
      <c r="I17" s="305" t="s">
        <v>103</v>
      </c>
      <c r="J17" s="183"/>
      <c r="K17" s="80" t="s">
        <v>99</v>
      </c>
      <c r="L17" s="307" t="s">
        <v>104</v>
      </c>
      <c r="M17" s="183"/>
      <c r="N17" s="80" t="s">
        <v>99</v>
      </c>
      <c r="O17" s="306" t="s">
        <v>105</v>
      </c>
      <c r="P17" s="183"/>
      <c r="Q17" s="80" t="s">
        <v>99</v>
      </c>
      <c r="R17" s="304" t="s">
        <v>106</v>
      </c>
    </row>
    <row r="18" spans="1:19" s="299" customFormat="1" ht="15" customHeight="1">
      <c r="A18" s="295" t="s">
        <v>295</v>
      </c>
      <c r="B18" s="296">
        <v>215</v>
      </c>
      <c r="C18" s="297">
        <v>0.72635135135135132</v>
      </c>
      <c r="D18" s="298"/>
      <c r="E18" s="295" t="s">
        <v>295</v>
      </c>
      <c r="F18" s="297">
        <v>0.80331267892943836</v>
      </c>
      <c r="G18" s="298"/>
      <c r="H18" s="295" t="s">
        <v>295</v>
      </c>
      <c r="I18" s="297">
        <v>0.72588424437299037</v>
      </c>
      <c r="J18" s="298"/>
      <c r="K18" s="295" t="s">
        <v>295</v>
      </c>
      <c r="L18" s="297">
        <v>0.71075166508087539</v>
      </c>
      <c r="M18" s="298"/>
      <c r="N18" s="295" t="s">
        <v>295</v>
      </c>
      <c r="O18" s="297">
        <v>0.80829015544041449</v>
      </c>
      <c r="P18" s="298"/>
      <c r="Q18" s="295" t="s">
        <v>295</v>
      </c>
      <c r="R18" s="297">
        <v>0.81034482758620685</v>
      </c>
      <c r="S18" s="560"/>
    </row>
    <row r="19" spans="1:19" s="86" customFormat="1" ht="15" customHeight="1">
      <c r="A19" s="175" t="s">
        <v>114</v>
      </c>
      <c r="B19" s="84">
        <v>19</v>
      </c>
      <c r="C19" s="85">
        <v>6.4189189189189186E-2</v>
      </c>
      <c r="D19" s="83"/>
      <c r="E19" s="175" t="s">
        <v>114</v>
      </c>
      <c r="F19" s="85">
        <v>7.3033858743760005E-2</v>
      </c>
      <c r="G19" s="83"/>
      <c r="H19" s="175" t="s">
        <v>114</v>
      </c>
      <c r="I19" s="85">
        <v>7.4758842443729906E-2</v>
      </c>
      <c r="J19" s="83"/>
      <c r="K19" s="175" t="s">
        <v>114</v>
      </c>
      <c r="L19" s="85">
        <v>7.7069457659372023E-2</v>
      </c>
      <c r="M19" s="83"/>
      <c r="N19" s="175" t="s">
        <v>114</v>
      </c>
      <c r="O19" s="85">
        <v>6.2176165803108807E-2</v>
      </c>
      <c r="P19" s="83"/>
      <c r="Q19" s="175" t="s">
        <v>114</v>
      </c>
      <c r="R19" s="85">
        <v>3.4482758620689655E-2</v>
      </c>
      <c r="S19" s="560"/>
    </row>
    <row r="20" spans="1:19" s="90" customFormat="1" ht="15" customHeight="1">
      <c r="A20" s="175" t="s">
        <v>107</v>
      </c>
      <c r="B20" s="87">
        <v>19</v>
      </c>
      <c r="C20" s="88">
        <v>6.4189189189189186E-2</v>
      </c>
      <c r="D20" s="83"/>
      <c r="E20" s="175" t="s">
        <v>107</v>
      </c>
      <c r="F20" s="88">
        <v>4.5005447857633607E-2</v>
      </c>
      <c r="G20" s="83"/>
      <c r="H20" s="175" t="s">
        <v>107</v>
      </c>
      <c r="I20" s="88">
        <v>5.9485530546623797E-2</v>
      </c>
      <c r="J20" s="83"/>
      <c r="K20" s="175" t="s">
        <v>107</v>
      </c>
      <c r="L20" s="88">
        <v>5.9942911512844907E-2</v>
      </c>
      <c r="M20" s="83"/>
      <c r="N20" s="175" t="s">
        <v>107</v>
      </c>
      <c r="O20" s="88">
        <v>5.6994818652849742E-2</v>
      </c>
      <c r="P20" s="83"/>
      <c r="Q20" s="175" t="s">
        <v>107</v>
      </c>
      <c r="R20" s="88">
        <v>3.4482758620689655E-2</v>
      </c>
      <c r="S20" s="560"/>
    </row>
    <row r="21" spans="1:19" s="139" customFormat="1" ht="15" customHeight="1">
      <c r="A21" s="558" t="s">
        <v>108</v>
      </c>
      <c r="B21" s="84">
        <v>8</v>
      </c>
      <c r="C21" s="85">
        <v>2.7027027027027029E-2</v>
      </c>
      <c r="D21" s="83"/>
      <c r="E21" s="558" t="s">
        <v>108</v>
      </c>
      <c r="F21" s="85">
        <v>3.0069107798583319E-2</v>
      </c>
      <c r="G21" s="83"/>
      <c r="H21" s="558" t="s">
        <v>108</v>
      </c>
      <c r="I21" s="85">
        <v>4.9035369774919617E-2</v>
      </c>
      <c r="J21" s="83"/>
      <c r="K21" s="558" t="s">
        <v>108</v>
      </c>
      <c r="L21" s="85">
        <v>5.7088487155090392E-2</v>
      </c>
      <c r="M21" s="83"/>
      <c r="N21" s="558" t="s">
        <v>108</v>
      </c>
      <c r="O21" s="85">
        <v>5.1813471502590676E-3</v>
      </c>
      <c r="P21" s="83"/>
      <c r="Q21" s="558" t="s">
        <v>108</v>
      </c>
      <c r="R21" s="85">
        <v>3.4482758620689655E-2</v>
      </c>
      <c r="S21" s="560"/>
    </row>
    <row r="22" spans="1:19" s="139" customFormat="1" ht="15" customHeight="1">
      <c r="A22" s="236" t="s">
        <v>297</v>
      </c>
      <c r="B22" s="87">
        <v>7</v>
      </c>
      <c r="C22" s="88">
        <v>2.364864864864865E-2</v>
      </c>
      <c r="D22" s="83"/>
      <c r="E22" s="232" t="s">
        <v>111</v>
      </c>
      <c r="F22" s="85">
        <v>2.7722482876221949E-2</v>
      </c>
      <c r="G22" s="83"/>
      <c r="H22" s="348" t="s">
        <v>109</v>
      </c>
      <c r="I22" s="234">
        <v>2.8938906752411574E-2</v>
      </c>
      <c r="J22" s="83"/>
      <c r="K22" s="348" t="s">
        <v>109</v>
      </c>
      <c r="L22" s="234">
        <v>3.1398667935299718E-2</v>
      </c>
      <c r="M22" s="83"/>
      <c r="N22" s="348" t="s">
        <v>109</v>
      </c>
      <c r="O22" s="234">
        <v>1.5544041450777202E-2</v>
      </c>
      <c r="P22" s="83"/>
      <c r="Q22" s="348" t="s">
        <v>109</v>
      </c>
      <c r="R22" s="85">
        <v>3.4482758620689655E-2</v>
      </c>
      <c r="S22" s="560"/>
    </row>
    <row r="23" spans="1:19" s="303" customFormat="1" ht="15" customHeight="1" thickBot="1">
      <c r="A23" s="300" t="s">
        <v>110</v>
      </c>
      <c r="B23" s="301">
        <v>28</v>
      </c>
      <c r="C23" s="302">
        <v>9.45945945945946E-2</v>
      </c>
      <c r="D23" s="298"/>
      <c r="E23" s="300" t="s">
        <v>110</v>
      </c>
      <c r="F23" s="302">
        <v>2.0856423794362811E-2</v>
      </c>
      <c r="G23" s="298"/>
      <c r="H23" s="300" t="s">
        <v>110</v>
      </c>
      <c r="I23" s="302">
        <v>6.1897106109324751E-2</v>
      </c>
      <c r="J23" s="298"/>
      <c r="K23" s="300" t="s">
        <v>110</v>
      </c>
      <c r="L23" s="302">
        <v>6.3748810656517607E-2</v>
      </c>
      <c r="M23" s="298"/>
      <c r="N23" s="300" t="s">
        <v>110</v>
      </c>
      <c r="O23" s="302">
        <v>5.1813471502590636E-2</v>
      </c>
      <c r="P23" s="298"/>
      <c r="Q23" s="349" t="s">
        <v>113</v>
      </c>
      <c r="R23" s="85">
        <v>3.4482758620689655E-2</v>
      </c>
      <c r="S23" s="560"/>
    </row>
    <row r="24" spans="1:19" s="673" customFormat="1" ht="15" customHeight="1" outlineLevel="1">
      <c r="A24" s="348" t="s">
        <v>109</v>
      </c>
      <c r="B24" s="350">
        <v>5</v>
      </c>
      <c r="C24" s="174">
        <v>1.6891891891891893E-2</v>
      </c>
      <c r="D24" s="174"/>
      <c r="E24" s="347" t="s">
        <v>112</v>
      </c>
      <c r="F24" s="176">
        <v>5.3665444992454462E-3</v>
      </c>
      <c r="G24" s="174"/>
      <c r="H24" s="232" t="s">
        <v>111</v>
      </c>
      <c r="I24" s="176">
        <v>2.3311897106109324E-2</v>
      </c>
      <c r="J24" s="174"/>
      <c r="K24" s="232" t="s">
        <v>111</v>
      </c>
      <c r="L24" s="176">
        <v>2.5689819219790674E-2</v>
      </c>
      <c r="M24" s="174"/>
      <c r="N24" s="232" t="s">
        <v>111</v>
      </c>
      <c r="O24" s="176">
        <v>1.0362694300518135E-2</v>
      </c>
      <c r="P24" s="174"/>
      <c r="Q24" s="559" t="s">
        <v>126</v>
      </c>
      <c r="R24" s="176">
        <v>1.7241379310344827E-2</v>
      </c>
      <c r="S24" s="560"/>
    </row>
    <row r="25" spans="1:19" s="673" customFormat="1" ht="15" customHeight="1" outlineLevel="1">
      <c r="A25" s="232" t="s">
        <v>111</v>
      </c>
      <c r="B25" s="676">
        <v>4</v>
      </c>
      <c r="C25" s="176">
        <v>1.3513513513513514E-2</v>
      </c>
      <c r="D25" s="174"/>
      <c r="E25" s="672" t="s">
        <v>297</v>
      </c>
      <c r="F25" s="176">
        <v>4.1172725963098313E-3</v>
      </c>
      <c r="G25" s="90"/>
      <c r="H25" s="672" t="s">
        <v>297</v>
      </c>
      <c r="I25" s="176">
        <v>9.6463022508038593E-3</v>
      </c>
      <c r="J25" s="174"/>
      <c r="K25" s="672" t="s">
        <v>297</v>
      </c>
      <c r="L25" s="176">
        <v>1.0466222645099905E-2</v>
      </c>
      <c r="M25" s="174"/>
      <c r="N25" s="672" t="s">
        <v>297</v>
      </c>
      <c r="O25" s="176">
        <v>5.1813471502590676E-3</v>
      </c>
      <c r="P25" s="174"/>
      <c r="R25" s="674"/>
    </row>
    <row r="26" spans="1:19" s="673" customFormat="1" ht="15" customHeight="1" outlineLevel="1">
      <c r="A26" s="347" t="s">
        <v>112</v>
      </c>
      <c r="B26" s="676">
        <v>4</v>
      </c>
      <c r="C26" s="176">
        <v>1.3513513513513514E-2</v>
      </c>
      <c r="D26" s="174"/>
      <c r="E26" s="348" t="s">
        <v>109</v>
      </c>
      <c r="F26" s="174">
        <v>3.4123876451019959E-3</v>
      </c>
      <c r="H26" s="349" t="s">
        <v>113</v>
      </c>
      <c r="I26" s="174">
        <v>8.8424437299035371E-3</v>
      </c>
      <c r="J26" s="174"/>
      <c r="K26" s="349" t="s">
        <v>113</v>
      </c>
      <c r="L26" s="174">
        <v>9.5147478591817315E-3</v>
      </c>
      <c r="M26" s="174"/>
      <c r="N26" s="349" t="s">
        <v>113</v>
      </c>
      <c r="O26" s="174">
        <v>5.1813471502590676E-3</v>
      </c>
      <c r="P26" s="174"/>
    </row>
    <row r="27" spans="1:19" s="673" customFormat="1" ht="15" customHeight="1" outlineLevel="1">
      <c r="A27" s="349" t="s">
        <v>113</v>
      </c>
      <c r="B27" s="676">
        <v>3</v>
      </c>
      <c r="C27" s="176">
        <v>1.0135135135135136E-2</v>
      </c>
      <c r="D27" s="174"/>
      <c r="E27" s="349" t="s">
        <v>113</v>
      </c>
      <c r="F27" s="174">
        <v>1.6302728970215674E-3</v>
      </c>
      <c r="G27" s="174"/>
      <c r="H27" s="347" t="s">
        <v>112</v>
      </c>
      <c r="I27" s="174">
        <v>8.0385852090032149E-3</v>
      </c>
      <c r="J27" s="174"/>
      <c r="K27" s="347" t="s">
        <v>112</v>
      </c>
      <c r="L27" s="174">
        <v>8.5632730732635581E-3</v>
      </c>
      <c r="M27" s="174"/>
      <c r="N27" s="347" t="s">
        <v>112</v>
      </c>
      <c r="O27" s="174">
        <v>5.1813471502590676E-3</v>
      </c>
      <c r="P27" s="174"/>
    </row>
    <row r="28" spans="1:19" s="78" customFormat="1" ht="15.6" customHeight="1" outlineLevel="1">
      <c r="B28" s="128"/>
      <c r="C28" s="310">
        <f>SUM(C24:C27)</f>
        <v>5.4054054054054057E-2</v>
      </c>
      <c r="D28" s="138"/>
      <c r="E28" s="138"/>
      <c r="F28" s="310">
        <f>SUM(F24:F27)</f>
        <v>1.452647763767884E-2</v>
      </c>
      <c r="H28" s="138"/>
      <c r="I28" s="310">
        <f>SUM(I24:I27)</f>
        <v>4.9839228295819937E-2</v>
      </c>
      <c r="J28" s="138"/>
      <c r="K28" s="138"/>
      <c r="L28" s="310">
        <f>SUM(L24:L27)</f>
        <v>5.4234062797335864E-2</v>
      </c>
      <c r="M28" s="138"/>
      <c r="N28" s="138"/>
      <c r="O28" s="310">
        <f>SUM(O24:O27)</f>
        <v>2.5906735751295339E-2</v>
      </c>
      <c r="P28" s="138"/>
    </row>
    <row r="29" spans="1:19" s="78" customFormat="1">
      <c r="A29" s="117" t="s">
        <v>296</v>
      </c>
      <c r="C29" s="233"/>
      <c r="I29" s="233"/>
      <c r="L29" s="233"/>
      <c r="O29" s="233"/>
    </row>
    <row r="30" spans="1:19" s="757" customFormat="1" ht="6" customHeight="1"/>
    <row r="31" spans="1:19" s="79" customFormat="1" ht="13.8" thickBot="1">
      <c r="A31" s="756">
        <v>43100</v>
      </c>
      <c r="B31" s="756"/>
      <c r="C31" s="756"/>
      <c r="D31" s="756"/>
      <c r="E31" s="756"/>
      <c r="F31" s="756"/>
      <c r="G31" s="756"/>
      <c r="H31" s="756"/>
      <c r="I31" s="756"/>
      <c r="J31" s="346"/>
      <c r="K31" s="346"/>
      <c r="L31" s="346"/>
      <c r="M31" s="346"/>
      <c r="N31" s="346"/>
      <c r="O31" s="346"/>
      <c r="P31" s="346"/>
      <c r="Q31" s="346"/>
      <c r="R31" s="346"/>
      <c r="S31" s="235"/>
    </row>
    <row r="32" spans="1:19" s="78" customFormat="1" ht="56.4" customHeight="1" outlineLevel="1" thickBot="1">
      <c r="A32" s="80" t="s">
        <v>99</v>
      </c>
      <c r="B32" s="81" t="s">
        <v>100</v>
      </c>
      <c r="C32" s="309" t="s">
        <v>101</v>
      </c>
      <c r="D32" s="183"/>
      <c r="E32" s="80" t="s">
        <v>99</v>
      </c>
      <c r="F32" s="308" t="s">
        <v>102</v>
      </c>
      <c r="G32" s="183"/>
      <c r="H32" s="80" t="s">
        <v>99</v>
      </c>
      <c r="I32" s="305" t="s">
        <v>103</v>
      </c>
      <c r="J32" s="183"/>
      <c r="K32" s="80" t="s">
        <v>99</v>
      </c>
      <c r="L32" s="307" t="s">
        <v>104</v>
      </c>
      <c r="M32" s="183"/>
      <c r="N32" s="80" t="s">
        <v>99</v>
      </c>
      <c r="O32" s="306" t="s">
        <v>105</v>
      </c>
      <c r="P32" s="183"/>
      <c r="Q32" s="80" t="s">
        <v>99</v>
      </c>
      <c r="R32" s="304" t="s">
        <v>106</v>
      </c>
    </row>
    <row r="33" spans="1:18" s="675" customFormat="1" ht="15" customHeight="1" outlineLevel="1">
      <c r="A33" s="295" t="s">
        <v>295</v>
      </c>
      <c r="B33" s="296">
        <v>216</v>
      </c>
      <c r="C33" s="297">
        <v>0.72972972972972971</v>
      </c>
      <c r="D33" s="298"/>
      <c r="E33" s="295" t="s">
        <v>295</v>
      </c>
      <c r="F33" s="297">
        <v>0.80237347347671428</v>
      </c>
      <c r="G33" s="298"/>
      <c r="H33" s="295" t="s">
        <v>295</v>
      </c>
      <c r="I33" s="297">
        <v>0.73148901545972334</v>
      </c>
      <c r="J33" s="298"/>
      <c r="K33" s="295" t="s">
        <v>295</v>
      </c>
      <c r="L33" s="297">
        <v>0.70950323974082075</v>
      </c>
      <c r="M33" s="298"/>
      <c r="N33" s="295" t="s">
        <v>295</v>
      </c>
      <c r="O33" s="297">
        <v>0.79867986798679869</v>
      </c>
      <c r="P33" s="298"/>
      <c r="Q33" s="295" t="s">
        <v>295</v>
      </c>
      <c r="R33" s="297">
        <v>0.81034482758620685</v>
      </c>
    </row>
    <row r="34" spans="1:18" s="677" customFormat="1" ht="15" customHeight="1" outlineLevel="1">
      <c r="A34" s="175" t="s">
        <v>114</v>
      </c>
      <c r="B34" s="676">
        <v>19</v>
      </c>
      <c r="C34" s="176">
        <v>6.4189189189189186E-2</v>
      </c>
      <c r="D34" s="174"/>
      <c r="E34" s="175" t="s">
        <v>114</v>
      </c>
      <c r="F34" s="176">
        <v>7.6045677986413304E-2</v>
      </c>
      <c r="G34" s="174"/>
      <c r="H34" s="175" t="s">
        <v>114</v>
      </c>
      <c r="I34" s="176">
        <v>7.4857607811228646E-2</v>
      </c>
      <c r="J34" s="174"/>
      <c r="K34" s="175" t="s">
        <v>114</v>
      </c>
      <c r="L34" s="176">
        <v>7.9913606911447083E-2</v>
      </c>
      <c r="M34" s="174"/>
      <c r="N34" s="175" t="s">
        <v>114</v>
      </c>
      <c r="O34" s="176">
        <v>5.9405940594059403E-2</v>
      </c>
      <c r="P34" s="174"/>
      <c r="Q34" s="175" t="s">
        <v>114</v>
      </c>
      <c r="R34" s="176">
        <v>3.4482758620689655E-2</v>
      </c>
    </row>
    <row r="35" spans="1:18" s="678" customFormat="1" ht="15" customHeight="1" outlineLevel="1">
      <c r="A35" s="175" t="s">
        <v>107</v>
      </c>
      <c r="B35" s="676">
        <v>19</v>
      </c>
      <c r="C35" s="176">
        <v>6.4189189189189186E-2</v>
      </c>
      <c r="D35" s="174"/>
      <c r="E35" s="175" t="s">
        <v>107</v>
      </c>
      <c r="F35" s="176">
        <v>4.6320349299131501E-2</v>
      </c>
      <c r="G35" s="174"/>
      <c r="H35" s="175" t="s">
        <v>107</v>
      </c>
      <c r="I35" s="176">
        <v>6.0211554109031735E-2</v>
      </c>
      <c r="J35" s="174"/>
      <c r="K35" s="175" t="s">
        <v>107</v>
      </c>
      <c r="L35" s="176">
        <v>6.0475161987041039E-2</v>
      </c>
      <c r="M35" s="174"/>
      <c r="N35" s="175" t="s">
        <v>107</v>
      </c>
      <c r="O35" s="176">
        <v>5.9405940594059403E-2</v>
      </c>
      <c r="P35" s="174"/>
      <c r="Q35" s="175" t="s">
        <v>107</v>
      </c>
      <c r="R35" s="176">
        <v>3.4482758620689655E-2</v>
      </c>
    </row>
    <row r="36" spans="1:18" s="678" customFormat="1" ht="15" customHeight="1" outlineLevel="1">
      <c r="A36" s="558" t="s">
        <v>108</v>
      </c>
      <c r="B36" s="676">
        <v>8</v>
      </c>
      <c r="C36" s="176">
        <v>2.7027027027027029E-2</v>
      </c>
      <c r="D36" s="174"/>
      <c r="E36" s="232" t="s">
        <v>111</v>
      </c>
      <c r="F36" s="176">
        <v>2.8530095537546214E-2</v>
      </c>
      <c r="G36" s="174"/>
      <c r="H36" s="558" t="s">
        <v>108</v>
      </c>
      <c r="I36" s="176">
        <v>4.3938161106590726E-2</v>
      </c>
      <c r="J36" s="174"/>
      <c r="K36" s="558" t="s">
        <v>108</v>
      </c>
      <c r="L36" s="176">
        <v>4.9676025917926567E-2</v>
      </c>
      <c r="M36" s="174"/>
      <c r="N36" s="558" t="s">
        <v>108</v>
      </c>
      <c r="O36" s="176">
        <v>2.6402640264026403E-2</v>
      </c>
      <c r="P36" s="174"/>
      <c r="Q36" s="558" t="s">
        <v>108</v>
      </c>
      <c r="R36" s="176">
        <v>3.4482758620689655E-2</v>
      </c>
    </row>
    <row r="37" spans="1:18" s="678" customFormat="1" ht="15" customHeight="1" outlineLevel="1">
      <c r="A37" s="236" t="s">
        <v>297</v>
      </c>
      <c r="B37" s="676">
        <v>7</v>
      </c>
      <c r="C37" s="176">
        <v>2.364864864864865E-2</v>
      </c>
      <c r="D37" s="174"/>
      <c r="E37" s="558" t="s">
        <v>108</v>
      </c>
      <c r="F37" s="176">
        <v>2.5282475948686923E-2</v>
      </c>
      <c r="G37" s="174"/>
      <c r="H37" s="348" t="s">
        <v>109</v>
      </c>
      <c r="I37" s="176">
        <v>2.6851098454027666E-2</v>
      </c>
      <c r="J37" s="174"/>
      <c r="K37" s="348" t="s">
        <v>109</v>
      </c>
      <c r="L37" s="176">
        <v>3.2397408207343416E-2</v>
      </c>
      <c r="M37" s="174"/>
      <c r="N37" s="348" t="s">
        <v>109</v>
      </c>
      <c r="O37" s="176">
        <v>9.9009900990099011E-3</v>
      </c>
      <c r="P37" s="174"/>
      <c r="Q37" s="348" t="s">
        <v>109</v>
      </c>
      <c r="R37" s="176">
        <v>3.4482758620689655E-2</v>
      </c>
    </row>
    <row r="38" spans="1:18" s="679" customFormat="1" ht="15" customHeight="1" outlineLevel="1" thickBot="1">
      <c r="A38" s="300" t="s">
        <v>110</v>
      </c>
      <c r="B38" s="301">
        <v>27</v>
      </c>
      <c r="C38" s="302">
        <v>9.1216216216216214E-2</v>
      </c>
      <c r="D38" s="298"/>
      <c r="E38" s="300" t="s">
        <v>110</v>
      </c>
      <c r="F38" s="302">
        <v>2.1447927751507723E-2</v>
      </c>
      <c r="G38" s="298"/>
      <c r="H38" s="300" t="s">
        <v>110</v>
      </c>
      <c r="I38" s="302">
        <v>6.2652563059397814E-2</v>
      </c>
      <c r="J38" s="298"/>
      <c r="K38" s="300" t="s">
        <v>110</v>
      </c>
      <c r="L38" s="302">
        <v>6.8034557235421178E-2</v>
      </c>
      <c r="M38" s="298"/>
      <c r="N38" s="300" t="s">
        <v>110</v>
      </c>
      <c r="O38" s="302">
        <v>4.6204620462046209E-2</v>
      </c>
      <c r="P38" s="298"/>
      <c r="Q38" s="349" t="s">
        <v>113</v>
      </c>
      <c r="R38" s="176">
        <v>3.4482758620689655E-2</v>
      </c>
    </row>
    <row r="39" spans="1:18" s="680" customFormat="1" ht="15" customHeight="1" outlineLevel="2">
      <c r="A39" s="348" t="s">
        <v>109</v>
      </c>
      <c r="B39" s="350">
        <v>5</v>
      </c>
      <c r="C39" s="174">
        <v>1.6891891891891893E-2</v>
      </c>
      <c r="D39" s="174"/>
      <c r="E39" s="347" t="s">
        <v>112</v>
      </c>
      <c r="F39" s="176">
        <v>5.6474745004687788E-3</v>
      </c>
      <c r="G39" s="174"/>
      <c r="H39" s="232" t="s">
        <v>111</v>
      </c>
      <c r="I39" s="176">
        <v>2.3596419853539462E-2</v>
      </c>
      <c r="J39" s="174"/>
      <c r="K39" s="232" t="s">
        <v>111</v>
      </c>
      <c r="L39" s="176">
        <v>2.8077753779697623E-2</v>
      </c>
      <c r="M39" s="174"/>
      <c r="N39" s="232" t="s">
        <v>111</v>
      </c>
      <c r="O39" s="176">
        <v>9.9009900990099011E-3</v>
      </c>
      <c r="P39" s="174"/>
      <c r="Q39" s="559" t="s">
        <v>126</v>
      </c>
      <c r="R39" s="176">
        <v>1.7241379310344827E-2</v>
      </c>
    </row>
    <row r="40" spans="1:18" s="680" customFormat="1" ht="15" customHeight="1" outlineLevel="2">
      <c r="A40" s="232" t="s">
        <v>111</v>
      </c>
      <c r="B40" s="676">
        <v>4</v>
      </c>
      <c r="C40" s="176">
        <v>1.3513513513513514E-2</v>
      </c>
      <c r="D40" s="174"/>
      <c r="E40" s="672" t="s">
        <v>297</v>
      </c>
      <c r="F40" s="176">
        <v>4.2284064195005303E-3</v>
      </c>
      <c r="G40" s="677"/>
      <c r="H40" s="672" t="s">
        <v>297</v>
      </c>
      <c r="I40" s="176">
        <v>9.7640358014646055E-3</v>
      </c>
      <c r="J40" s="174"/>
      <c r="K40" s="672" t="s">
        <v>297</v>
      </c>
      <c r="L40" s="176">
        <v>1.1879049676025918E-2</v>
      </c>
      <c r="M40" s="174"/>
      <c r="N40" s="672" t="s">
        <v>297</v>
      </c>
      <c r="O40" s="176">
        <v>3.3003300330033004E-3</v>
      </c>
      <c r="P40" s="174"/>
      <c r="R40" s="681"/>
    </row>
    <row r="41" spans="1:18" s="680" customFormat="1" ht="15" customHeight="1" outlineLevel="2">
      <c r="A41" s="347" t="s">
        <v>112</v>
      </c>
      <c r="B41" s="350">
        <v>4</v>
      </c>
      <c r="C41" s="174">
        <v>1.3513513513513514E-2</v>
      </c>
      <c r="D41" s="174"/>
      <c r="E41" s="348" t="s">
        <v>109</v>
      </c>
      <c r="F41" s="174">
        <v>3.6680846602983853E-3</v>
      </c>
      <c r="H41" s="349" t="s">
        <v>113</v>
      </c>
      <c r="I41" s="174">
        <v>8.9503661513425543E-3</v>
      </c>
      <c r="J41" s="174"/>
      <c r="K41" s="349" t="s">
        <v>113</v>
      </c>
      <c r="L41" s="174">
        <v>9.7192224622030237E-3</v>
      </c>
      <c r="M41" s="174"/>
      <c r="N41" s="349" t="s">
        <v>113</v>
      </c>
      <c r="O41" s="174">
        <v>6.6006600660066007E-3</v>
      </c>
      <c r="P41" s="174"/>
    </row>
    <row r="42" spans="1:18" s="680" customFormat="1" ht="15" customHeight="1" outlineLevel="2">
      <c r="A42" s="349" t="s">
        <v>113</v>
      </c>
      <c r="B42" s="676">
        <v>3</v>
      </c>
      <c r="C42" s="176">
        <v>1.0135135135135136E-2</v>
      </c>
      <c r="D42" s="174"/>
      <c r="E42" s="349" t="s">
        <v>113</v>
      </c>
      <c r="F42" s="174">
        <v>1.6746817819161333E-3</v>
      </c>
      <c r="G42" s="174"/>
      <c r="H42" s="347" t="s">
        <v>112</v>
      </c>
      <c r="I42" s="174">
        <v>8.1366965012205049E-3</v>
      </c>
      <c r="J42" s="174"/>
      <c r="K42" s="347" t="s">
        <v>112</v>
      </c>
      <c r="L42" s="174">
        <v>8.6393088552915772E-3</v>
      </c>
      <c r="M42" s="174"/>
      <c r="N42" s="347" t="s">
        <v>112</v>
      </c>
      <c r="O42" s="174">
        <v>6.6006600660066007E-3</v>
      </c>
      <c r="P42" s="174"/>
    </row>
    <row r="43" spans="1:18" s="78" customFormat="1" ht="15.6" customHeight="1" outlineLevel="2">
      <c r="B43" s="350"/>
      <c r="C43" s="310">
        <f>SUM(C39:C42)</f>
        <v>5.4054054054054057E-2</v>
      </c>
      <c r="D43" s="138"/>
      <c r="E43" s="138"/>
      <c r="F43" s="310">
        <f>SUM(F39:F42)</f>
        <v>1.5218647362183828E-2</v>
      </c>
      <c r="H43" s="138"/>
      <c r="I43" s="310">
        <f>SUM(I39:I42)</f>
        <v>5.0447518307567135E-2</v>
      </c>
      <c r="J43" s="138"/>
      <c r="K43" s="138"/>
      <c r="L43" s="310">
        <f>SUM(L39:L42)</f>
        <v>5.8315334773218146E-2</v>
      </c>
      <c r="M43" s="138"/>
      <c r="N43" s="138"/>
      <c r="O43" s="310">
        <f>SUM(O39:O42)</f>
        <v>2.6402640264026403E-2</v>
      </c>
      <c r="P43" s="138"/>
    </row>
    <row r="44" spans="1:18" s="78" customFormat="1" outlineLevel="1">
      <c r="A44" s="117" t="s">
        <v>296</v>
      </c>
      <c r="C44" s="233"/>
      <c r="E44" s="116"/>
      <c r="F44" s="89"/>
      <c r="I44" s="233"/>
    </row>
    <row r="45" spans="1:18" s="757" customFormat="1"/>
    <row r="46" spans="1:18" s="78" customFormat="1" ht="13.8" thickBot="1">
      <c r="A46" s="755">
        <v>42825</v>
      </c>
      <c r="B46" s="755"/>
      <c r="C46" s="755"/>
      <c r="D46" s="755"/>
      <c r="E46" s="755"/>
      <c r="F46" s="755"/>
      <c r="G46" s="755"/>
      <c r="H46" s="755"/>
      <c r="I46" s="755"/>
    </row>
    <row r="47" spans="1:18" s="78" customFormat="1" ht="40.200000000000003" outlineLevel="1" thickBot="1">
      <c r="A47" s="80" t="s">
        <v>99</v>
      </c>
      <c r="B47" s="81" t="s">
        <v>100</v>
      </c>
      <c r="C47" s="309" t="s">
        <v>101</v>
      </c>
      <c r="D47" s="183"/>
      <c r="E47" s="80" t="s">
        <v>99</v>
      </c>
      <c r="F47" s="308" t="s">
        <v>102</v>
      </c>
      <c r="G47" s="183"/>
      <c r="H47" s="80" t="s">
        <v>99</v>
      </c>
      <c r="I47" s="305" t="s">
        <v>103</v>
      </c>
      <c r="J47" s="82"/>
    </row>
    <row r="48" spans="1:18" s="228" customFormat="1" ht="15.6" customHeight="1" outlineLevel="1">
      <c r="A48" s="295" t="s">
        <v>295</v>
      </c>
      <c r="B48" s="682">
        <v>212</v>
      </c>
      <c r="C48" s="561">
        <v>0.71864406779661016</v>
      </c>
      <c r="D48" s="174"/>
      <c r="E48" s="295" t="s">
        <v>295</v>
      </c>
      <c r="F48" s="561">
        <v>0.72591362126245851</v>
      </c>
      <c r="G48" s="174"/>
      <c r="H48" s="295" t="s">
        <v>295</v>
      </c>
      <c r="I48" s="561">
        <v>0.81533851147178416</v>
      </c>
      <c r="J48" s="174"/>
    </row>
    <row r="49" spans="1:10" s="228" customFormat="1" ht="15.6" customHeight="1" outlineLevel="1">
      <c r="A49" s="175" t="s">
        <v>114</v>
      </c>
      <c r="B49" s="676">
        <v>20</v>
      </c>
      <c r="C49" s="176">
        <v>6.7796610169491525E-2</v>
      </c>
      <c r="D49" s="174"/>
      <c r="E49" s="175" t="s">
        <v>114</v>
      </c>
      <c r="F49" s="176">
        <v>7.4750830564784057E-2</v>
      </c>
      <c r="G49" s="174"/>
      <c r="H49" s="175" t="s">
        <v>114</v>
      </c>
      <c r="I49" s="176">
        <v>7.1705770248454842E-2</v>
      </c>
      <c r="J49" s="174"/>
    </row>
    <row r="50" spans="1:10" s="228" customFormat="1" ht="15.6" customHeight="1" outlineLevel="1">
      <c r="A50" s="175" t="s">
        <v>107</v>
      </c>
      <c r="B50" s="676">
        <v>19</v>
      </c>
      <c r="C50" s="176">
        <v>6.4406779661016947E-2</v>
      </c>
      <c r="D50" s="174"/>
      <c r="E50" s="175" t="s">
        <v>107</v>
      </c>
      <c r="F50" s="176">
        <v>5.9800664451827246E-2</v>
      </c>
      <c r="G50" s="174"/>
      <c r="H50" s="175" t="s">
        <v>107</v>
      </c>
      <c r="I50" s="176">
        <v>4.2910218519827799E-2</v>
      </c>
      <c r="J50" s="174"/>
    </row>
    <row r="51" spans="1:10" s="228" customFormat="1" ht="15.6" customHeight="1" outlineLevel="1">
      <c r="A51" s="672" t="s">
        <v>297</v>
      </c>
      <c r="B51" s="676">
        <v>9</v>
      </c>
      <c r="C51" s="176">
        <v>3.0508474576271188E-2</v>
      </c>
      <c r="D51" s="174"/>
      <c r="E51" s="558" t="s">
        <v>108</v>
      </c>
      <c r="F51" s="176">
        <v>4.2358803986710963E-2</v>
      </c>
      <c r="G51" s="174"/>
      <c r="H51" s="232" t="s">
        <v>111</v>
      </c>
      <c r="I51" s="176">
        <v>3.0390687226664798E-2</v>
      </c>
      <c r="J51" s="174"/>
    </row>
    <row r="52" spans="1:10" s="228" customFormat="1" ht="15.6" customHeight="1" outlineLevel="1">
      <c r="A52" s="558" t="s">
        <v>108</v>
      </c>
      <c r="B52" s="676">
        <v>8</v>
      </c>
      <c r="C52" s="176">
        <v>2.7118644067796609E-2</v>
      </c>
      <c r="D52" s="174"/>
      <c r="E52" s="232" t="s">
        <v>111</v>
      </c>
      <c r="F52" s="176">
        <v>2.4916943521594685E-2</v>
      </c>
      <c r="G52" s="174"/>
      <c r="H52" s="558" t="s">
        <v>108</v>
      </c>
      <c r="I52" s="176">
        <v>1.8975563126312985E-2</v>
      </c>
      <c r="J52" s="174"/>
    </row>
    <row r="53" spans="1:10" s="684" customFormat="1" ht="15.6" customHeight="1" outlineLevel="1" thickBot="1">
      <c r="A53" s="300" t="s">
        <v>110</v>
      </c>
      <c r="B53" s="683">
        <v>27</v>
      </c>
      <c r="C53" s="562">
        <v>9.152542372881356E-2</v>
      </c>
      <c r="D53" s="174"/>
      <c r="E53" s="300" t="s">
        <v>110</v>
      </c>
      <c r="F53" s="562">
        <v>7.2259136212624586E-2</v>
      </c>
      <c r="G53" s="174"/>
      <c r="H53" s="300" t="s">
        <v>110</v>
      </c>
      <c r="I53" s="562">
        <v>2.0679249406955424E-2</v>
      </c>
      <c r="J53" s="298"/>
    </row>
    <row r="54" spans="1:10" s="228" customFormat="1" ht="15.6" customHeight="1" outlineLevel="2">
      <c r="A54" s="348" t="s">
        <v>109</v>
      </c>
      <c r="B54" s="350">
        <v>4</v>
      </c>
      <c r="C54" s="174">
        <v>1.3559322033898305E-2</v>
      </c>
      <c r="D54" s="174"/>
      <c r="E54" s="348" t="s">
        <v>109</v>
      </c>
      <c r="F54" s="176">
        <v>2.4916943521594685E-2</v>
      </c>
      <c r="G54" s="174"/>
      <c r="H54" s="347" t="s">
        <v>112</v>
      </c>
      <c r="I54" s="176">
        <v>6.0237749473510118E-3</v>
      </c>
      <c r="J54" s="174"/>
    </row>
    <row r="55" spans="1:10" s="228" customFormat="1" ht="15.6" customHeight="1" outlineLevel="2">
      <c r="A55" s="349" t="s">
        <v>113</v>
      </c>
      <c r="B55" s="676">
        <v>4</v>
      </c>
      <c r="C55" s="176">
        <v>1.3559322033898305E-2</v>
      </c>
      <c r="D55" s="174"/>
      <c r="E55" s="349" t="s">
        <v>113</v>
      </c>
      <c r="F55" s="176">
        <v>1.5780730897009966E-2</v>
      </c>
      <c r="G55" s="174"/>
      <c r="H55" s="672" t="s">
        <v>297</v>
      </c>
      <c r="I55" s="176">
        <v>4.1432864706488397E-3</v>
      </c>
      <c r="J55" s="174"/>
    </row>
    <row r="56" spans="1:10" s="228" customFormat="1" ht="15.6" customHeight="1" outlineLevel="2">
      <c r="A56" s="232" t="s">
        <v>111</v>
      </c>
      <c r="B56" s="350">
        <v>4</v>
      </c>
      <c r="C56" s="174">
        <v>1.3559322033898305E-2</v>
      </c>
      <c r="D56" s="174"/>
      <c r="E56" s="672" t="s">
        <v>297</v>
      </c>
      <c r="F56" s="174">
        <v>1.079734219269103E-2</v>
      </c>
      <c r="G56" s="174"/>
      <c r="H56" s="348" t="s">
        <v>109</v>
      </c>
      <c r="I56" s="174">
        <v>3.1816745166554136E-3</v>
      </c>
      <c r="J56" s="174"/>
    </row>
    <row r="57" spans="1:10" s="228" customFormat="1" ht="15.6" customHeight="1" outlineLevel="2">
      <c r="A57" s="347" t="s">
        <v>112</v>
      </c>
      <c r="B57" s="676">
        <v>4</v>
      </c>
      <c r="C57" s="176">
        <v>1.3559322033898305E-2</v>
      </c>
      <c r="D57" s="174"/>
      <c r="E57" s="347" t="s">
        <v>112</v>
      </c>
      <c r="F57" s="174">
        <v>8.3056478405315621E-3</v>
      </c>
      <c r="G57" s="174"/>
      <c r="H57" s="349" t="s">
        <v>113</v>
      </c>
      <c r="I57" s="174">
        <v>1.7791094710435198E-3</v>
      </c>
      <c r="J57" s="174"/>
    </row>
    <row r="58" spans="1:10" s="78" customFormat="1" ht="15.6" customHeight="1" outlineLevel="2">
      <c r="A58" s="177"/>
      <c r="B58" s="350"/>
      <c r="C58" s="137">
        <f>SUM(C54:C56)</f>
        <v>4.0677966101694912E-2</v>
      </c>
      <c r="D58" s="138"/>
      <c r="E58" s="138"/>
      <c r="F58" s="137">
        <f>SUM(F54:F57)</f>
        <v>5.9800664451827246E-2</v>
      </c>
      <c r="G58" s="138"/>
      <c r="H58" s="138"/>
      <c r="I58" s="137">
        <f>SUM(I54:I57)</f>
        <v>1.5127845405698784E-2</v>
      </c>
      <c r="J58" s="138"/>
    </row>
    <row r="59" spans="1:10" outlineLevel="2">
      <c r="A59" s="117" t="s">
        <v>296</v>
      </c>
      <c r="B59" s="78"/>
      <c r="C59" s="78"/>
      <c r="D59" s="78"/>
      <c r="E59" s="177"/>
      <c r="F59" s="174"/>
      <c r="G59" s="78"/>
      <c r="H59" s="78"/>
      <c r="I59" s="78"/>
    </row>
    <row r="60" spans="1:10" outlineLevel="1"/>
  </sheetData>
  <mergeCells count="6">
    <mergeCell ref="A1:XFD1"/>
    <mergeCell ref="A46:I46"/>
    <mergeCell ref="A16:I16"/>
    <mergeCell ref="A30:XFD30"/>
    <mergeCell ref="A31:I31"/>
    <mergeCell ref="A45:XFD45"/>
  </mergeCells>
  <phoneticPr fontId="0" type="noConversion"/>
  <pageMargins left="0.75" right="0.75" top="1" bottom="1" header="0.5" footer="0.5"/>
  <pageSetup paperSize="9" orientation="portrait"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80"/>
  <sheetViews>
    <sheetView zoomScale="70" zoomScaleNormal="70" workbookViewId="0">
      <selection activeCell="A68" sqref="A68:XFD68"/>
    </sheetView>
  </sheetViews>
  <sheetFormatPr defaultColWidth="9.109375" defaultRowHeight="13.2" outlineLevelRow="1"/>
  <cols>
    <col min="1" max="1" width="31.6640625" style="13" customWidth="1"/>
    <col min="2" max="6" width="15.33203125" style="13" customWidth="1"/>
    <col min="7" max="7" width="17.44140625" style="13" customWidth="1"/>
    <col min="8" max="13" width="12.109375" style="13" customWidth="1"/>
    <col min="14" max="14" width="12.6640625" style="13" bestFit="1" customWidth="1"/>
    <col min="15" max="16" width="9.109375" style="13"/>
    <col min="17" max="17" width="12.109375" style="13" bestFit="1" customWidth="1"/>
    <col min="18" max="18" width="11.5546875" style="13" bestFit="1" customWidth="1"/>
    <col min="19" max="19" width="11.6640625" style="13" bestFit="1" customWidth="1"/>
    <col min="20" max="21" width="11.5546875" style="13" bestFit="1" customWidth="1"/>
    <col min="22" max="16384" width="9.109375" style="13"/>
  </cols>
  <sheetData>
    <row r="1" spans="1:36" s="760" customFormat="1" ht="24.6" customHeight="1">
      <c r="A1" s="760" t="s">
        <v>317</v>
      </c>
    </row>
    <row r="2" spans="1:36" ht="16.2" outlineLevel="1" thickBot="1">
      <c r="D2" s="685" t="s">
        <v>275</v>
      </c>
      <c r="E2" s="182"/>
      <c r="F2" s="18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36" ht="44.4" customHeight="1" outlineLevel="1" thickBot="1">
      <c r="A3" s="16" t="s">
        <v>115</v>
      </c>
      <c r="B3" s="288">
        <v>42825</v>
      </c>
      <c r="C3" s="288">
        <v>43100</v>
      </c>
      <c r="D3" s="146" t="s">
        <v>18</v>
      </c>
      <c r="E3" s="101" t="s">
        <v>116</v>
      </c>
      <c r="F3" s="101" t="s">
        <v>117</v>
      </c>
      <c r="G3" s="12"/>
      <c r="H3" s="12"/>
      <c r="I3" s="12"/>
      <c r="J3" s="12"/>
      <c r="K3" s="12"/>
      <c r="L3" s="12"/>
      <c r="M3" s="12"/>
      <c r="N3" s="12"/>
      <c r="O3" s="12"/>
      <c r="P3" s="12"/>
      <c r="Q3" s="12"/>
      <c r="R3" s="12"/>
      <c r="S3" s="12"/>
      <c r="T3" s="12"/>
      <c r="U3" s="12"/>
      <c r="V3" s="12"/>
      <c r="W3" s="12"/>
      <c r="X3" s="12"/>
      <c r="Y3" s="12"/>
      <c r="Z3" s="12"/>
      <c r="AA3" s="12"/>
      <c r="AB3" s="12"/>
      <c r="AC3" s="12"/>
      <c r="AD3" s="12"/>
    </row>
    <row r="4" spans="1:36" ht="18.75" customHeight="1" outlineLevel="1">
      <c r="A4" s="181" t="s">
        <v>74</v>
      </c>
      <c r="B4" s="161">
        <v>61.72963550490001</v>
      </c>
      <c r="C4" s="205">
        <v>75.121017229900019</v>
      </c>
      <c r="D4" s="205">
        <v>83.213722434499999</v>
      </c>
      <c r="E4" s="206">
        <v>0.10772890867322915</v>
      </c>
      <c r="F4" s="206">
        <v>0.34803521442945518</v>
      </c>
      <c r="G4" s="12"/>
      <c r="H4" s="12"/>
      <c r="I4" s="12"/>
      <c r="J4" s="12"/>
      <c r="K4" s="12"/>
      <c r="L4" s="12"/>
      <c r="M4" s="12"/>
      <c r="N4" s="12"/>
      <c r="O4" s="12"/>
      <c r="P4" s="12"/>
      <c r="Q4" s="12"/>
      <c r="R4" s="12"/>
      <c r="S4" s="12"/>
      <c r="T4" s="12"/>
      <c r="U4" s="12"/>
      <c r="V4" s="12"/>
      <c r="W4" s="12"/>
      <c r="X4" s="12"/>
      <c r="Y4" s="12"/>
      <c r="Z4" s="12"/>
      <c r="AA4" s="12"/>
      <c r="AB4" s="12"/>
      <c r="AC4" s="12"/>
      <c r="AD4" s="12"/>
    </row>
    <row r="5" spans="1:36" ht="18.75" customHeight="1" outlineLevel="1">
      <c r="A5" s="18" t="s">
        <v>75</v>
      </c>
      <c r="B5" s="162">
        <v>69.757863281500008</v>
      </c>
      <c r="C5" s="207">
        <v>82.119213369700006</v>
      </c>
      <c r="D5" s="207">
        <v>84.358930032799989</v>
      </c>
      <c r="E5" s="208">
        <v>2.7273966361767155E-2</v>
      </c>
      <c r="F5" s="208">
        <v>0.20931069365440602</v>
      </c>
      <c r="G5" s="12"/>
      <c r="H5" s="12"/>
      <c r="I5" s="12"/>
      <c r="J5" s="12"/>
      <c r="K5" s="12"/>
      <c r="L5" s="12"/>
      <c r="M5" s="12"/>
      <c r="N5" s="12"/>
      <c r="O5" s="12"/>
      <c r="P5" s="12"/>
      <c r="Q5" s="12"/>
      <c r="R5" s="12"/>
      <c r="S5" s="12"/>
      <c r="T5" s="12"/>
      <c r="U5" s="12"/>
      <c r="V5" s="12"/>
      <c r="W5" s="12"/>
      <c r="X5" s="12"/>
      <c r="Y5" s="12"/>
      <c r="Z5" s="12"/>
      <c r="AA5" s="12"/>
      <c r="AB5" s="12"/>
      <c r="AC5" s="12"/>
      <c r="AD5" s="12"/>
    </row>
    <row r="6" spans="1:36" ht="18.75" customHeight="1" outlineLevel="1">
      <c r="A6" s="127" t="s">
        <v>118</v>
      </c>
      <c r="B6" s="162">
        <v>8177.7382178299003</v>
      </c>
      <c r="C6" s="207">
        <v>8364.2794763825023</v>
      </c>
      <c r="D6" s="207">
        <v>8512.9477114801994</v>
      </c>
      <c r="E6" s="209">
        <v>1.7774183122106102E-2</v>
      </c>
      <c r="F6" s="209">
        <v>4.09904896343396E-2</v>
      </c>
      <c r="G6" s="12"/>
      <c r="H6" s="12"/>
      <c r="I6" s="12"/>
      <c r="J6" s="12"/>
      <c r="K6" s="12"/>
      <c r="L6" s="12"/>
      <c r="M6" s="12"/>
      <c r="N6" s="12"/>
      <c r="O6" s="12"/>
      <c r="P6" s="12"/>
      <c r="Q6" s="12"/>
      <c r="R6" s="12"/>
      <c r="S6" s="12"/>
      <c r="T6" s="12"/>
      <c r="U6" s="12"/>
      <c r="V6" s="12"/>
      <c r="W6" s="12"/>
      <c r="X6" s="12"/>
      <c r="Y6" s="12"/>
      <c r="Z6" s="12"/>
      <c r="AA6" s="12"/>
      <c r="AB6" s="12"/>
      <c r="AC6" s="12"/>
      <c r="AD6" s="12"/>
    </row>
    <row r="7" spans="1:36" ht="18.75" customHeight="1" outlineLevel="1">
      <c r="A7" s="141" t="s">
        <v>119</v>
      </c>
      <c r="B7" s="162">
        <v>2784.7359028043998</v>
      </c>
      <c r="C7" s="207">
        <v>2716.1664997922007</v>
      </c>
      <c r="D7" s="207">
        <v>3283.8947543798995</v>
      </c>
      <c r="E7" s="208">
        <v>0.20901820806314064</v>
      </c>
      <c r="F7" s="208">
        <v>0.17924818330988446</v>
      </c>
      <c r="G7" s="12"/>
      <c r="H7" s="12"/>
      <c r="I7" s="12"/>
      <c r="J7" s="12"/>
      <c r="K7" s="12"/>
      <c r="L7" s="12"/>
      <c r="M7" s="12"/>
      <c r="N7" s="12"/>
      <c r="O7" s="12"/>
      <c r="P7" s="12"/>
      <c r="Q7" s="12"/>
      <c r="R7" s="12"/>
      <c r="S7" s="12"/>
      <c r="T7" s="12"/>
      <c r="U7" s="12"/>
      <c r="V7" s="12"/>
      <c r="W7" s="12"/>
      <c r="X7" s="12"/>
      <c r="Y7" s="12"/>
      <c r="Z7" s="12"/>
      <c r="AA7" s="12"/>
      <c r="AB7" s="12"/>
      <c r="AC7" s="12"/>
      <c r="AD7" s="12"/>
    </row>
    <row r="8" spans="1:36" ht="18.75" customHeight="1" outlineLevel="1">
      <c r="A8" s="141" t="s">
        <v>120</v>
      </c>
      <c r="B8" s="162">
        <v>5393.0023150255001</v>
      </c>
      <c r="C8" s="207">
        <v>5648.1129765903015</v>
      </c>
      <c r="D8" s="207">
        <v>5229.0529571003008</v>
      </c>
      <c r="E8" s="208">
        <v>-7.4194694976335684E-2</v>
      </c>
      <c r="F8" s="208">
        <v>-3.0400387084651981E-2</v>
      </c>
      <c r="G8" s="12"/>
      <c r="H8" s="12"/>
      <c r="I8" s="12"/>
      <c r="J8" s="12"/>
      <c r="K8" s="12"/>
      <c r="L8" s="12"/>
      <c r="M8" s="12"/>
      <c r="N8" s="12"/>
      <c r="O8" s="12"/>
      <c r="P8" s="12"/>
      <c r="Q8" s="12"/>
      <c r="R8" s="12"/>
      <c r="S8" s="12"/>
      <c r="T8" s="12"/>
      <c r="U8" s="12"/>
      <c r="V8" s="12"/>
      <c r="W8" s="12"/>
      <c r="X8" s="12"/>
      <c r="Y8" s="12"/>
      <c r="Z8" s="12"/>
      <c r="AA8" s="12"/>
      <c r="AB8" s="12"/>
      <c r="AC8" s="12"/>
      <c r="AD8" s="12"/>
    </row>
    <row r="9" spans="1:36" ht="18.75" customHeight="1" outlineLevel="1">
      <c r="A9" s="140" t="s">
        <v>121</v>
      </c>
      <c r="B9" s="163">
        <v>8309.2257166162999</v>
      </c>
      <c r="C9" s="210">
        <v>8521.5197069821006</v>
      </c>
      <c r="D9" s="210">
        <v>8680.5203639475003</v>
      </c>
      <c r="E9" s="211">
        <v>1.8658720795437844E-2</v>
      </c>
      <c r="F9" s="211">
        <v>4.4684626461489296E-2</v>
      </c>
      <c r="G9" s="12"/>
      <c r="H9" s="12"/>
      <c r="I9" s="12"/>
      <c r="J9" s="12"/>
      <c r="K9" s="12"/>
      <c r="L9" s="12"/>
      <c r="M9" s="12"/>
      <c r="N9" s="12"/>
      <c r="O9" s="12"/>
      <c r="P9" s="12"/>
      <c r="Q9" s="12"/>
      <c r="R9" s="12"/>
      <c r="S9" s="12"/>
      <c r="T9" s="12"/>
      <c r="U9" s="12"/>
      <c r="V9" s="12"/>
      <c r="W9" s="12"/>
      <c r="X9" s="12"/>
      <c r="Y9" s="12"/>
      <c r="Z9" s="12"/>
      <c r="AA9" s="12"/>
      <c r="AB9" s="12"/>
      <c r="AC9" s="12"/>
      <c r="AD9" s="12"/>
    </row>
    <row r="10" spans="1:36" ht="18.75" customHeight="1" outlineLevel="1">
      <c r="A10" s="18" t="s">
        <v>122</v>
      </c>
      <c r="B10" s="162">
        <v>238628.79843826641</v>
      </c>
      <c r="C10" s="207">
        <v>254957.86264659188</v>
      </c>
      <c r="D10" s="207">
        <v>252508.21654045035</v>
      </c>
      <c r="E10" s="212">
        <v>-9.6080429946853174E-3</v>
      </c>
      <c r="F10" s="208">
        <v>5.8163214972456689E-2</v>
      </c>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1:36" ht="18.75" customHeight="1" outlineLevel="1" thickBot="1">
      <c r="A11" s="19" t="s">
        <v>123</v>
      </c>
      <c r="B11" s="164">
        <v>246938.02415488273</v>
      </c>
      <c r="C11" s="213">
        <v>263479.38235357398</v>
      </c>
      <c r="D11" s="213">
        <v>261188.73690439787</v>
      </c>
      <c r="E11" s="214">
        <v>-8.6938318615845667E-3</v>
      </c>
      <c r="F11" s="215">
        <v>5.7709673503246739E-2</v>
      </c>
      <c r="G11" s="12"/>
      <c r="H11" s="12"/>
      <c r="I11" s="12"/>
      <c r="J11" s="12"/>
      <c r="K11" s="12"/>
      <c r="L11" s="12"/>
      <c r="M11" s="12"/>
      <c r="N11" s="12"/>
      <c r="O11" s="12"/>
      <c r="P11" s="12"/>
      <c r="Q11" s="12"/>
      <c r="R11" s="12"/>
      <c r="S11" s="12"/>
      <c r="T11" s="12"/>
      <c r="U11" s="12"/>
      <c r="V11" s="12"/>
      <c r="W11" s="12"/>
      <c r="X11" s="12"/>
      <c r="Y11" s="12"/>
      <c r="Z11" s="12"/>
      <c r="AA11" s="12"/>
      <c r="AB11" s="12"/>
      <c r="AC11" s="12"/>
      <c r="AD11" s="12"/>
    </row>
    <row r="12" spans="1:36" ht="27" customHeight="1" outlineLevel="1">
      <c r="A12" s="762" t="s">
        <v>316</v>
      </c>
      <c r="B12" s="762"/>
      <c r="C12" s="762"/>
      <c r="D12" s="762"/>
      <c r="E12" s="762"/>
      <c r="F12" s="762"/>
      <c r="G12" s="12"/>
      <c r="H12" s="12"/>
      <c r="I12" s="12"/>
      <c r="J12" s="12"/>
      <c r="K12" s="12"/>
      <c r="L12" s="12"/>
      <c r="M12" s="12"/>
      <c r="N12" s="12"/>
      <c r="O12" s="12"/>
      <c r="P12" s="12"/>
      <c r="Q12" s="12"/>
      <c r="R12" s="12"/>
      <c r="S12" s="12"/>
      <c r="T12" s="12"/>
      <c r="U12" s="12"/>
      <c r="V12" s="12"/>
      <c r="W12" s="12"/>
      <c r="X12" s="12"/>
      <c r="Y12" s="12"/>
      <c r="Z12" s="12"/>
      <c r="AA12" s="12"/>
    </row>
    <row r="13" spans="1:36" ht="16.5" customHeight="1" outlineLevel="1">
      <c r="A13" s="122"/>
      <c r="B13" s="229"/>
      <c r="C13" s="229"/>
      <c r="D13" s="229"/>
      <c r="E13" s="352"/>
      <c r="F13" s="28"/>
      <c r="G13" s="28"/>
      <c r="H13" s="28"/>
      <c r="I13" s="12"/>
      <c r="J13" s="12"/>
      <c r="K13" s="12"/>
      <c r="L13" s="12"/>
      <c r="M13" s="12"/>
      <c r="N13" s="12"/>
      <c r="O13" s="12"/>
      <c r="P13" s="12"/>
      <c r="Q13" s="12"/>
      <c r="R13" s="12"/>
      <c r="S13" s="12"/>
      <c r="T13" s="12"/>
      <c r="U13" s="12"/>
      <c r="V13" s="12"/>
      <c r="W13" s="12"/>
      <c r="X13" s="12"/>
      <c r="Y13" s="12"/>
      <c r="Z13" s="12"/>
      <c r="AA13" s="12"/>
      <c r="AB13" s="12"/>
    </row>
    <row r="14" spans="1:36" s="758" customFormat="1" ht="18.75" customHeight="1" thickBot="1">
      <c r="A14" s="758" t="s">
        <v>271</v>
      </c>
    </row>
    <row r="15" spans="1:36" s="125" customFormat="1" ht="18.75" customHeight="1" outlineLevel="1" thickBot="1">
      <c r="A15" s="686" t="s">
        <v>115</v>
      </c>
      <c r="B15" s="288">
        <v>42825</v>
      </c>
      <c r="C15" s="288">
        <v>43100</v>
      </c>
      <c r="D15" s="288">
        <v>43190</v>
      </c>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row>
    <row r="16" spans="1:36" s="125" customFormat="1" ht="18.600000000000001" customHeight="1" outlineLevel="1">
      <c r="A16" s="688" t="s">
        <v>74</v>
      </c>
      <c r="B16" s="165">
        <v>7.4290478571856248E-3</v>
      </c>
      <c r="C16" s="165">
        <v>8.8154483957068909E-3</v>
      </c>
      <c r="D16" s="179">
        <v>9.5862596878533487E-3</v>
      </c>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row>
    <row r="17" spans="1:36" s="125" customFormat="1" ht="18.600000000000001" customHeight="1" outlineLevel="1">
      <c r="A17" s="689" t="s">
        <v>75</v>
      </c>
      <c r="B17" s="179">
        <v>8.3952302730207866E-3</v>
      </c>
      <c r="C17" s="179">
        <v>9.636686435450674E-3</v>
      </c>
      <c r="D17" s="179">
        <v>9.7181881380251078E-3</v>
      </c>
      <c r="E17" s="690"/>
      <c r="F17" s="99"/>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row>
    <row r="18" spans="1:36" s="125" customFormat="1" ht="18.600000000000001" customHeight="1" outlineLevel="1">
      <c r="A18" s="691" t="s">
        <v>118</v>
      </c>
      <c r="B18" s="179">
        <v>0.98417572186979363</v>
      </c>
      <c r="C18" s="179">
        <v>0.98154786516884263</v>
      </c>
      <c r="D18" s="179">
        <v>0.98069555217412141</v>
      </c>
      <c r="E18" s="692"/>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row>
    <row r="19" spans="1:36" s="125" customFormat="1" ht="18.600000000000001" customHeight="1" outlineLevel="1">
      <c r="A19" s="693" t="s">
        <v>119</v>
      </c>
      <c r="B19" s="179">
        <v>0.33513783326834523</v>
      </c>
      <c r="C19" s="179">
        <v>0.31874203113873123</v>
      </c>
      <c r="D19" s="179">
        <v>0.37830620938564741</v>
      </c>
      <c r="E19" s="692"/>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row>
    <row r="20" spans="1:36" s="125" customFormat="1" ht="18.600000000000001" customHeight="1" outlineLevel="1">
      <c r="A20" s="693" t="s">
        <v>120</v>
      </c>
      <c r="B20" s="179">
        <v>0.6490378886014484</v>
      </c>
      <c r="C20" s="179">
        <v>0.6628058340301114</v>
      </c>
      <c r="D20" s="179">
        <v>0.60238934278847411</v>
      </c>
      <c r="E20" s="692"/>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row>
    <row r="21" spans="1:36" s="125" customFormat="1" ht="18.600000000000001" customHeight="1" outlineLevel="1" thickBot="1">
      <c r="A21" s="694" t="s">
        <v>121</v>
      </c>
      <c r="B21" s="180">
        <v>1</v>
      </c>
      <c r="C21" s="180">
        <v>1</v>
      </c>
      <c r="D21" s="180">
        <v>1</v>
      </c>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row>
    <row r="22" spans="1:36" s="125" customFormat="1">
      <c r="A22" s="687"/>
      <c r="B22" s="695"/>
      <c r="C22" s="695"/>
      <c r="L22" s="687"/>
      <c r="M22" s="687"/>
      <c r="N22" s="687"/>
      <c r="O22" s="687"/>
      <c r="P22" s="687"/>
      <c r="Q22" s="687"/>
      <c r="R22" s="687"/>
      <c r="S22" s="687"/>
      <c r="T22" s="687"/>
      <c r="U22" s="687"/>
      <c r="V22" s="687"/>
      <c r="W22" s="687"/>
      <c r="X22" s="687"/>
      <c r="Y22" s="687"/>
      <c r="Z22" s="687"/>
      <c r="AA22" s="687"/>
      <c r="AB22" s="687"/>
      <c r="AC22" s="687"/>
      <c r="AD22" s="687"/>
      <c r="AE22" s="687"/>
      <c r="AF22" s="687"/>
      <c r="AG22" s="687"/>
      <c r="AH22" s="687"/>
      <c r="AI22" s="687"/>
      <c r="AJ22" s="687"/>
    </row>
    <row r="23" spans="1:36" s="758" customFormat="1" ht="18.75" customHeight="1" thickBot="1">
      <c r="A23" s="758" t="s">
        <v>272</v>
      </c>
    </row>
    <row r="24" spans="1:36" ht="18.75" customHeight="1" outlineLevel="1" thickBot="1">
      <c r="A24" s="16" t="s">
        <v>115</v>
      </c>
      <c r="B24" s="53">
        <v>43190</v>
      </c>
      <c r="C24" s="21"/>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ht="18" customHeight="1" outlineLevel="1">
      <c r="A25" s="614" t="s">
        <v>122</v>
      </c>
      <c r="B25" s="216">
        <v>0.96676533426812805</v>
      </c>
      <c r="C25" s="21"/>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ht="18" customHeight="1" outlineLevel="1">
      <c r="A26" s="615" t="s">
        <v>74</v>
      </c>
      <c r="B26" s="618">
        <v>3.1859613634472483E-4</v>
      </c>
      <c r="C26" s="2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ht="18" customHeight="1" outlineLevel="1">
      <c r="A27" s="17" t="s">
        <v>75</v>
      </c>
      <c r="B27" s="216">
        <v>3.2298073428670712E-4</v>
      </c>
      <c r="C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ht="18" customHeight="1" outlineLevel="1">
      <c r="A28" s="127" t="s">
        <v>118</v>
      </c>
      <c r="B28" s="216">
        <v>3.2593088861240474E-2</v>
      </c>
      <c r="C28" s="23"/>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ht="18" customHeight="1" outlineLevel="1">
      <c r="A29" s="141" t="s">
        <v>119</v>
      </c>
      <c r="B29" s="217">
        <v>1.2572880413223537E-2</v>
      </c>
      <c r="C29" s="23"/>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18" customHeight="1" outlineLevel="1">
      <c r="A30" s="141" t="s">
        <v>120</v>
      </c>
      <c r="B30" s="217">
        <v>2.0020208448016944E-2</v>
      </c>
      <c r="C30" s="23"/>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row>
    <row r="31" spans="1:36" ht="18" customHeight="1" outlineLevel="1">
      <c r="A31" s="140" t="s">
        <v>121</v>
      </c>
      <c r="B31" s="218">
        <v>3.3234665731871907E-2</v>
      </c>
      <c r="C31" s="23"/>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ht="18" customHeight="1" outlineLevel="1" thickBot="1">
      <c r="A32" s="19" t="s">
        <v>123</v>
      </c>
      <c r="B32" s="219">
        <v>1</v>
      </c>
      <c r="C32" s="23"/>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37" ht="18.75" customHeight="1" outlineLevel="1">
      <c r="C33" s="23"/>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37" ht="18.75" customHeight="1" outlineLevel="1">
      <c r="C34" s="23"/>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37" ht="18.75" customHeight="1" outlineLevel="1">
      <c r="C35" s="23"/>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row>
    <row r="36" spans="1:37" ht="18.75" customHeight="1" outlineLevel="1">
      <c r="C36" s="23"/>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row>
    <row r="37" spans="1:37" ht="18.75" customHeight="1">
      <c r="C37" s="23"/>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7" s="761" customFormat="1" ht="24.6" customHeight="1">
      <c r="A38" s="761" t="s">
        <v>124</v>
      </c>
    </row>
    <row r="39" spans="1:37" ht="18.75" customHeight="1" outlineLevel="1" thickBot="1">
      <c r="C39" s="182"/>
      <c r="D39" s="685" t="s">
        <v>275</v>
      </c>
      <c r="E39" s="182"/>
      <c r="F39" s="182"/>
      <c r="H39" s="14"/>
      <c r="I39" s="20"/>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row>
    <row r="40" spans="1:37" ht="46.95" customHeight="1" outlineLevel="1" thickBot="1">
      <c r="A40" s="16" t="s">
        <v>115</v>
      </c>
      <c r="B40" s="293">
        <v>42825</v>
      </c>
      <c r="C40" s="293">
        <v>43100</v>
      </c>
      <c r="D40" s="293">
        <v>43190</v>
      </c>
      <c r="E40" s="101" t="s">
        <v>116</v>
      </c>
      <c r="F40" s="101" t="s">
        <v>117</v>
      </c>
      <c r="G40" s="20"/>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row>
    <row r="41" spans="1:37" ht="18.600000000000001" customHeight="1" outlineLevel="1">
      <c r="A41" s="181" t="s">
        <v>74</v>
      </c>
      <c r="B41" s="161">
        <v>61.044015914900015</v>
      </c>
      <c r="C41" s="161">
        <v>74.82429419990001</v>
      </c>
      <c r="D41" s="161">
        <v>82.855527954499991</v>
      </c>
      <c r="E41" s="165">
        <v>0.10733457415774339</v>
      </c>
      <c r="F41" s="165">
        <v>0.3573079475964831</v>
      </c>
      <c r="G41" s="20"/>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row>
    <row r="42" spans="1:37" ht="18.600000000000001" customHeight="1" outlineLevel="1">
      <c r="A42" s="18" t="s">
        <v>75</v>
      </c>
      <c r="B42" s="162">
        <v>66.407888371500007</v>
      </c>
      <c r="C42" s="162">
        <v>78.3620081997</v>
      </c>
      <c r="D42" s="162">
        <v>80.816029052800005</v>
      </c>
      <c r="E42" s="165">
        <v>3.1316462013659896E-2</v>
      </c>
      <c r="F42" s="165">
        <v>0.21696429497498482</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row>
    <row r="43" spans="1:37" ht="18.600000000000001" customHeight="1" outlineLevel="1">
      <c r="A43" s="127" t="s">
        <v>118</v>
      </c>
      <c r="B43" s="162">
        <v>7810.6270364098991</v>
      </c>
      <c r="C43" s="162">
        <v>8103.4429320824984</v>
      </c>
      <c r="D43" s="162">
        <v>8146.2399697202018</v>
      </c>
      <c r="E43" s="289">
        <v>5.2813400423004087E-3</v>
      </c>
      <c r="F43" s="289">
        <v>4.2968756765086047E-2</v>
      </c>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row>
    <row r="44" spans="1:37" s="135" customFormat="1" ht="18.600000000000001" customHeight="1" outlineLevel="1">
      <c r="A44" s="141" t="s">
        <v>119</v>
      </c>
      <c r="B44" s="162">
        <v>2738.9906600443996</v>
      </c>
      <c r="C44" s="162">
        <v>2646.6839403621993</v>
      </c>
      <c r="D44" s="162">
        <v>3028.7869183599009</v>
      </c>
      <c r="E44" s="165">
        <v>0.1443704600200244</v>
      </c>
      <c r="F44" s="165">
        <v>0.10580403304873021</v>
      </c>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row>
    <row r="45" spans="1:37" s="135" customFormat="1" ht="18.600000000000001" customHeight="1" outlineLevel="1">
      <c r="A45" s="141" t="s">
        <v>120</v>
      </c>
      <c r="B45" s="162">
        <v>5071.6363763654999</v>
      </c>
      <c r="C45" s="162">
        <v>5456.7589917202995</v>
      </c>
      <c r="D45" s="162">
        <v>5117.4530513603013</v>
      </c>
      <c r="E45" s="165">
        <v>-6.2180855133026181E-2</v>
      </c>
      <c r="F45" s="165">
        <v>9.0339037728164318E-3</v>
      </c>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row>
    <row r="46" spans="1:37" s="143" customFormat="1" ht="18.600000000000001" customHeight="1" outlineLevel="1">
      <c r="A46" s="140" t="s">
        <v>121</v>
      </c>
      <c r="B46" s="163">
        <v>7938.0789406962986</v>
      </c>
      <c r="C46" s="163">
        <v>8256.6292344820977</v>
      </c>
      <c r="D46" s="163">
        <v>8309.911526727501</v>
      </c>
      <c r="E46" s="290">
        <v>6.4532741791143433E-3</v>
      </c>
      <c r="F46" s="290">
        <v>4.6841633701186991E-2</v>
      </c>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row>
    <row r="47" spans="1:37" ht="18.600000000000001" customHeight="1" outlineLevel="1">
      <c r="A47" s="18" t="s">
        <v>122</v>
      </c>
      <c r="B47" s="162">
        <v>196591.51520218677</v>
      </c>
      <c r="C47" s="162">
        <v>205184.64940475189</v>
      </c>
      <c r="D47" s="162">
        <v>200917.59357857073</v>
      </c>
      <c r="E47" s="291">
        <v>-2.0796174755567942E-2</v>
      </c>
      <c r="F47" s="291">
        <v>2.2005417537652949E-2</v>
      </c>
      <c r="G47" s="12"/>
      <c r="H47" s="12"/>
      <c r="I47" s="12"/>
      <c r="J47" s="12"/>
      <c r="K47" s="12"/>
      <c r="L47" s="12"/>
      <c r="M47" s="12"/>
      <c r="N47" s="12"/>
      <c r="O47" s="12"/>
      <c r="P47" s="12"/>
      <c r="Q47" s="12"/>
      <c r="R47" s="12"/>
      <c r="S47" s="12"/>
      <c r="T47" s="12"/>
      <c r="U47" s="12"/>
      <c r="V47" s="12"/>
      <c r="W47" s="12"/>
      <c r="X47" s="12"/>
      <c r="Y47" s="12"/>
      <c r="Z47" s="12"/>
    </row>
    <row r="48" spans="1:37" ht="18.600000000000001" customHeight="1" outlineLevel="1" thickBot="1">
      <c r="A48" s="19" t="s">
        <v>125</v>
      </c>
      <c r="B48" s="164">
        <v>204529.59414288306</v>
      </c>
      <c r="C48" s="164">
        <v>213441.27863923399</v>
      </c>
      <c r="D48" s="164">
        <v>209227.50510529825</v>
      </c>
      <c r="E48" s="292">
        <v>-1.9742074076767535E-2</v>
      </c>
      <c r="F48" s="292">
        <v>2.2969345742373415E-2</v>
      </c>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row>
    <row r="49" spans="1:29" ht="30" customHeight="1" outlineLevel="1">
      <c r="A49" s="762" t="s">
        <v>316</v>
      </c>
      <c r="B49" s="762"/>
      <c r="C49" s="762"/>
      <c r="D49" s="762"/>
      <c r="E49" s="762"/>
      <c r="F49" s="762"/>
      <c r="G49" s="12"/>
      <c r="H49" s="12"/>
    </row>
    <row r="50" spans="1:29" s="178" customFormat="1" ht="13.95" customHeight="1"/>
    <row r="51" spans="1:29" s="758" customFormat="1" ht="18.600000000000001" customHeight="1" thickBot="1">
      <c r="A51" s="758" t="s">
        <v>273</v>
      </c>
    </row>
    <row r="52" spans="1:29" ht="18.75" customHeight="1" outlineLevel="1" thickBot="1">
      <c r="A52" s="16" t="s">
        <v>115</v>
      </c>
      <c r="B52" s="146" t="s">
        <v>17</v>
      </c>
      <c r="C52" s="146" t="s">
        <v>16</v>
      </c>
      <c r="D52" s="146" t="s">
        <v>18</v>
      </c>
      <c r="F52" s="21"/>
    </row>
    <row r="53" spans="1:29" ht="18.600000000000001" customHeight="1" outlineLevel="1">
      <c r="A53" s="181" t="s">
        <v>74</v>
      </c>
      <c r="B53" s="165">
        <v>7.6900237917696323E-3</v>
      </c>
      <c r="C53" s="165">
        <v>9.0623294415851791E-3</v>
      </c>
      <c r="D53" s="165">
        <v>9.9706871352370531E-3</v>
      </c>
      <c r="F53" s="21"/>
    </row>
    <row r="54" spans="1:29" ht="18.600000000000001" customHeight="1" outlineLevel="1">
      <c r="A54" s="18" t="s">
        <v>75</v>
      </c>
      <c r="B54" s="165">
        <v>8.365737966026696E-3</v>
      </c>
      <c r="C54" s="165">
        <v>9.4907989658100846E-3</v>
      </c>
      <c r="D54" s="165">
        <v>9.72525745826152E-3</v>
      </c>
      <c r="F54" s="21"/>
    </row>
    <row r="55" spans="1:29" ht="18.600000000000001" customHeight="1" outlineLevel="1">
      <c r="A55" s="127" t="s">
        <v>118</v>
      </c>
      <c r="B55" s="165">
        <v>0.98394423824220378</v>
      </c>
      <c r="C55" s="165">
        <v>0.9814468715926048</v>
      </c>
      <c r="D55" s="165">
        <v>0.98030405540650156</v>
      </c>
      <c r="F55" s="21"/>
      <c r="G55" s="12"/>
      <c r="H55" s="12"/>
      <c r="I55" s="12"/>
      <c r="J55" s="12"/>
      <c r="K55" s="12"/>
      <c r="L55" s="12"/>
      <c r="M55" s="12"/>
      <c r="N55" s="12"/>
      <c r="O55" s="12"/>
      <c r="P55" s="12"/>
      <c r="Q55" s="12"/>
      <c r="R55" s="12"/>
      <c r="S55" s="12"/>
      <c r="T55" s="12"/>
      <c r="U55" s="12"/>
      <c r="V55" s="12"/>
      <c r="W55" s="12"/>
      <c r="X55" s="12"/>
      <c r="Y55" s="12"/>
      <c r="Z55" s="12"/>
    </row>
    <row r="56" spans="1:29" ht="18.600000000000001" customHeight="1" outlineLevel="1">
      <c r="A56" s="141" t="s">
        <v>119</v>
      </c>
      <c r="B56" s="165">
        <v>0.34504452280039249</v>
      </c>
      <c r="C56" s="165">
        <v>0.3205525966103544</v>
      </c>
      <c r="D56" s="165">
        <v>0.36447884055303026</v>
      </c>
      <c r="F56" s="21"/>
      <c r="G56" s="12"/>
      <c r="H56" s="12"/>
      <c r="I56" s="12"/>
      <c r="J56" s="12"/>
      <c r="K56" s="12"/>
      <c r="L56" s="12"/>
      <c r="M56" s="12"/>
      <c r="N56" s="12"/>
      <c r="O56" s="12"/>
      <c r="P56" s="12"/>
      <c r="Q56" s="12"/>
      <c r="R56" s="12"/>
      <c r="S56" s="12"/>
      <c r="T56" s="12"/>
      <c r="U56" s="12"/>
      <c r="V56" s="12"/>
      <c r="W56" s="12"/>
      <c r="X56" s="12"/>
      <c r="Y56" s="12"/>
      <c r="Z56" s="12"/>
    </row>
    <row r="57" spans="1:29" ht="18.600000000000001" customHeight="1" outlineLevel="1">
      <c r="A57" s="141" t="s">
        <v>120</v>
      </c>
      <c r="B57" s="165">
        <v>0.63889971544181123</v>
      </c>
      <c r="C57" s="165">
        <v>0.6608942749822504</v>
      </c>
      <c r="D57" s="165">
        <v>0.6158252148534713</v>
      </c>
      <c r="F57" s="21"/>
      <c r="G57" s="12"/>
      <c r="H57" s="12"/>
      <c r="I57" s="12"/>
      <c r="J57" s="12"/>
      <c r="K57" s="12"/>
      <c r="L57" s="12"/>
      <c r="M57" s="12"/>
      <c r="N57" s="12"/>
      <c r="O57" s="12"/>
      <c r="P57" s="12"/>
      <c r="Q57" s="12"/>
      <c r="R57" s="12"/>
      <c r="S57" s="12"/>
      <c r="T57" s="12"/>
      <c r="U57" s="12"/>
      <c r="V57" s="12"/>
      <c r="W57" s="12"/>
      <c r="X57" s="12"/>
      <c r="Y57" s="12"/>
      <c r="Z57" s="12"/>
    </row>
    <row r="58" spans="1:29" s="143" customFormat="1" ht="18.600000000000001" customHeight="1" outlineLevel="1" thickBot="1">
      <c r="A58" s="616" t="s">
        <v>121</v>
      </c>
      <c r="B58" s="294">
        <v>1</v>
      </c>
      <c r="C58" s="294">
        <v>1</v>
      </c>
      <c r="D58" s="294">
        <v>1</v>
      </c>
      <c r="F58" s="145"/>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row>
    <row r="59" spans="1:29" outlineLevel="1">
      <c r="A59" s="617"/>
      <c r="H59" s="12"/>
    </row>
    <row r="60" spans="1:29" outlineLevel="1">
      <c r="H60" s="12"/>
    </row>
    <row r="61" spans="1:29" outlineLevel="1"/>
    <row r="62" spans="1:29" outlineLevel="1"/>
    <row r="63" spans="1:29" outlineLevel="1"/>
    <row r="64" spans="1:29" outlineLevel="1"/>
    <row r="65" spans="1:31" outlineLevel="1"/>
    <row r="66" spans="1:31" outlineLevel="1"/>
    <row r="67" spans="1:31" s="15" customFormat="1"/>
    <row r="68" spans="1:31" s="759" customFormat="1" ht="18" customHeight="1" thickBot="1">
      <c r="A68" s="758" t="s">
        <v>274</v>
      </c>
      <c r="B68" s="758"/>
      <c r="C68" s="758"/>
      <c r="D68" s="758"/>
      <c r="E68" s="758"/>
      <c r="F68" s="758"/>
      <c r="G68" s="758"/>
      <c r="H68" s="758"/>
      <c r="I68" s="758"/>
      <c r="J68" s="758"/>
      <c r="K68" s="758"/>
      <c r="L68" s="758"/>
      <c r="M68" s="758"/>
      <c r="N68" s="758"/>
      <c r="O68" s="758"/>
      <c r="P68" s="758"/>
      <c r="Q68" s="758"/>
      <c r="R68" s="758"/>
      <c r="S68" s="758"/>
      <c r="T68" s="758"/>
      <c r="U68" s="758"/>
      <c r="V68" s="758"/>
      <c r="W68" s="758"/>
      <c r="X68" s="758"/>
      <c r="Y68" s="758"/>
      <c r="Z68" s="758"/>
      <c r="AA68" s="758"/>
      <c r="AB68" s="758"/>
      <c r="AC68" s="758"/>
      <c r="AD68" s="758"/>
      <c r="AE68" s="758"/>
    </row>
    <row r="69" spans="1:31" ht="18" customHeight="1" outlineLevel="1" thickBot="1">
      <c r="A69" s="16" t="s">
        <v>115</v>
      </c>
      <c r="B69" s="53">
        <v>43190</v>
      </c>
    </row>
    <row r="70" spans="1:31" ht="18.600000000000001" customHeight="1" outlineLevel="1">
      <c r="A70" s="614" t="s">
        <v>122</v>
      </c>
      <c r="B70" s="220">
        <v>0.96028289147478307</v>
      </c>
    </row>
    <row r="71" spans="1:31" ht="18.600000000000001" customHeight="1" outlineLevel="1">
      <c r="A71" s="615" t="s">
        <v>74</v>
      </c>
      <c r="B71" s="220">
        <v>3.9600686302119391E-4</v>
      </c>
    </row>
    <row r="72" spans="1:31" ht="18.600000000000001" customHeight="1" outlineLevel="1">
      <c r="A72" s="17" t="s">
        <v>75</v>
      </c>
      <c r="B72" s="220">
        <v>3.8625910590544773E-4</v>
      </c>
    </row>
    <row r="73" spans="1:31" ht="18.600000000000001" customHeight="1" outlineLevel="1">
      <c r="A73" s="127" t="s">
        <v>118</v>
      </c>
      <c r="B73" s="221">
        <v>3.8934842556290247E-2</v>
      </c>
    </row>
    <row r="74" spans="1:31" ht="18.600000000000001" customHeight="1" outlineLevel="1">
      <c r="A74" s="141" t="s">
        <v>119</v>
      </c>
      <c r="B74" s="220">
        <v>1.4476045665389924E-2</v>
      </c>
    </row>
    <row r="75" spans="1:31" ht="18.600000000000001" customHeight="1" outlineLevel="1">
      <c r="A75" s="141" t="s">
        <v>120</v>
      </c>
      <c r="B75" s="220">
        <v>2.4458796890900327E-2</v>
      </c>
    </row>
    <row r="76" spans="1:31" ht="18.600000000000001" customHeight="1" outlineLevel="1">
      <c r="A76" s="140" t="s">
        <v>121</v>
      </c>
      <c r="B76" s="222">
        <v>3.9717108525216892E-2</v>
      </c>
    </row>
    <row r="77" spans="1:31" ht="18.600000000000001" customHeight="1" outlineLevel="1" thickBot="1">
      <c r="A77" s="19" t="s">
        <v>125</v>
      </c>
      <c r="B77" s="223">
        <v>0.99999999999999989</v>
      </c>
    </row>
    <row r="78" spans="1:31" outlineLevel="1"/>
    <row r="79" spans="1:31" ht="18.75" customHeight="1" outlineLevel="1"/>
    <row r="80" spans="1:31" ht="18.75" customHeight="1" outlineLevel="1"/>
  </sheetData>
  <mergeCells count="8">
    <mergeCell ref="A51:XFD51"/>
    <mergeCell ref="A68:XFD68"/>
    <mergeCell ref="A1:XFD1"/>
    <mergeCell ref="A14:XFD14"/>
    <mergeCell ref="A23:XFD23"/>
    <mergeCell ref="A38:XFD38"/>
    <mergeCell ref="A12:F12"/>
    <mergeCell ref="A49:F49"/>
  </mergeCells>
  <phoneticPr fontId="37" type="noConversion"/>
  <pageMargins left="0.75" right="0.75" top="1" bottom="1" header="0.5" footer="0.5"/>
  <pageSetup paperSize="9"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zoomScale="70" zoomScaleNormal="70" workbookViewId="0">
      <selection sqref="A1:XFD1"/>
    </sheetView>
  </sheetViews>
  <sheetFormatPr defaultColWidth="9.109375" defaultRowHeight="13.2" outlineLevelRow="1"/>
  <cols>
    <col min="1" max="1" width="25.88671875" style="63" customWidth="1"/>
    <col min="2" max="2" width="30.6640625" style="63" customWidth="1"/>
    <col min="3" max="3" width="32.33203125" style="63" customWidth="1"/>
    <col min="4" max="5" width="10.88671875" style="63" customWidth="1"/>
    <col min="6" max="15" width="10.88671875" style="37" customWidth="1"/>
    <col min="16" max="16" width="11.44140625" style="37" customWidth="1"/>
    <col min="17" max="21" width="10.5546875" style="37" customWidth="1"/>
    <col min="22" max="16384" width="9.109375" style="37"/>
  </cols>
  <sheetData>
    <row r="1" spans="1:6" s="718" customFormat="1" ht="25.2" customHeight="1" thickBot="1">
      <c r="A1" s="717" t="s">
        <v>127</v>
      </c>
      <c r="B1" s="717"/>
      <c r="C1" s="717"/>
      <c r="D1" s="717"/>
      <c r="E1" s="717"/>
      <c r="F1" s="717"/>
    </row>
    <row r="2" spans="1:6" ht="33" customHeight="1" outlineLevel="1" thickBot="1">
      <c r="A2" s="27" t="s">
        <v>128</v>
      </c>
      <c r="B2" s="57" t="s">
        <v>270</v>
      </c>
      <c r="C2" s="530" t="s">
        <v>129</v>
      </c>
      <c r="D2" s="37"/>
      <c r="E2" s="37"/>
    </row>
    <row r="3" spans="1:6" ht="15" customHeight="1" outlineLevel="1">
      <c r="A3" s="531" t="s">
        <v>137</v>
      </c>
      <c r="B3" s="532">
        <v>-576.73303783957124</v>
      </c>
      <c r="C3" s="533">
        <v>17</v>
      </c>
      <c r="D3" s="534"/>
      <c r="E3" s="37"/>
    </row>
    <row r="4" spans="1:6" ht="15" customHeight="1" outlineLevel="1">
      <c r="A4" s="536" t="s">
        <v>139</v>
      </c>
      <c r="B4" s="532">
        <v>197.72165213</v>
      </c>
      <c r="C4" s="533">
        <v>18</v>
      </c>
      <c r="D4" s="37"/>
      <c r="E4" s="37"/>
    </row>
    <row r="5" spans="1:6" ht="15" customHeight="1" outlineLevel="1">
      <c r="A5" s="536" t="s">
        <v>140</v>
      </c>
      <c r="B5" s="532">
        <v>80.281832449999996</v>
      </c>
      <c r="C5" s="533">
        <v>18</v>
      </c>
      <c r="D5" s="37"/>
      <c r="E5" s="37"/>
    </row>
    <row r="6" spans="1:6" ht="15" customHeight="1" outlineLevel="1">
      <c r="A6" s="539" t="s">
        <v>141</v>
      </c>
      <c r="B6" s="532">
        <v>625.56772004000004</v>
      </c>
      <c r="C6" s="533">
        <v>18</v>
      </c>
      <c r="D6" s="37"/>
      <c r="E6" s="37"/>
    </row>
    <row r="7" spans="1:6" ht="15" customHeight="1" outlineLevel="1">
      <c r="A7" s="535" t="s">
        <v>142</v>
      </c>
      <c r="B7" s="532">
        <v>1545.9942526</v>
      </c>
      <c r="C7" s="533">
        <v>18</v>
      </c>
      <c r="D7" s="37"/>
      <c r="E7" s="37"/>
    </row>
    <row r="8" spans="1:6" ht="15" customHeight="1" outlineLevel="1">
      <c r="A8" s="535" t="s">
        <v>143</v>
      </c>
      <c r="B8" s="532">
        <v>-564.22174462999999</v>
      </c>
      <c r="C8" s="533">
        <v>18</v>
      </c>
      <c r="D8" s="37"/>
      <c r="E8" s="37"/>
    </row>
    <row r="9" spans="1:6" ht="15" customHeight="1" outlineLevel="1">
      <c r="A9" s="535" t="s">
        <v>144</v>
      </c>
      <c r="B9" s="532">
        <v>1554.7161294099999</v>
      </c>
      <c r="C9" s="533">
        <v>18</v>
      </c>
      <c r="D9" s="37"/>
      <c r="E9" s="37"/>
    </row>
    <row r="10" spans="1:6" ht="15" customHeight="1" outlineLevel="1">
      <c r="A10" s="535" t="s">
        <v>145</v>
      </c>
      <c r="B10" s="532">
        <v>1098.91831318</v>
      </c>
      <c r="C10" s="533">
        <v>17</v>
      </c>
      <c r="D10" s="37"/>
      <c r="E10" s="37"/>
    </row>
    <row r="11" spans="1:6" ht="15" customHeight="1" outlineLevel="1">
      <c r="A11" s="535" t="s">
        <v>146</v>
      </c>
      <c r="B11" s="532">
        <v>-1250.6450334000001</v>
      </c>
      <c r="C11" s="533">
        <v>17</v>
      </c>
      <c r="D11" s="37"/>
      <c r="E11" s="37"/>
    </row>
    <row r="12" spans="1:6" ht="15" customHeight="1" outlineLevel="1">
      <c r="A12" s="535" t="s">
        <v>147</v>
      </c>
      <c r="B12" s="532">
        <v>314.24897535000002</v>
      </c>
      <c r="C12" s="533">
        <v>17</v>
      </c>
      <c r="D12" s="37"/>
      <c r="E12" s="37"/>
    </row>
    <row r="13" spans="1:6" ht="15" customHeight="1" outlineLevel="1">
      <c r="A13" s="535" t="s">
        <v>148</v>
      </c>
      <c r="B13" s="537">
        <v>1782.9667985599999</v>
      </c>
      <c r="C13" s="538">
        <v>17</v>
      </c>
    </row>
    <row r="14" spans="1:6" ht="15" customHeight="1" outlineLevel="1">
      <c r="A14" s="535" t="s">
        <v>149</v>
      </c>
      <c r="B14" s="537">
        <v>1586.6355764499999</v>
      </c>
      <c r="C14" s="538">
        <v>17</v>
      </c>
    </row>
    <row r="15" spans="1:6" ht="15" customHeight="1" outlineLevel="1">
      <c r="A15" s="535" t="s">
        <v>150</v>
      </c>
      <c r="B15" s="540">
        <v>-1224.3879933149999</v>
      </c>
      <c r="C15" s="541">
        <v>17</v>
      </c>
      <c r="D15" s="37"/>
      <c r="E15" s="37"/>
    </row>
    <row r="16" spans="1:6" ht="13.8" outlineLevel="1" thickBot="1">
      <c r="A16" s="542" t="s">
        <v>138</v>
      </c>
      <c r="B16" s="543">
        <f>SUM(B4:B15)</f>
        <v>5747.7964788249992</v>
      </c>
      <c r="C16" s="544">
        <f>AVERAGE(C4:C15)</f>
        <v>17.5</v>
      </c>
      <c r="E16" s="37"/>
    </row>
    <row r="17" spans="1:10" ht="6" customHeight="1">
      <c r="A17" s="43"/>
      <c r="B17" s="61"/>
      <c r="C17" s="62"/>
      <c r="D17" s="43"/>
      <c r="E17" s="43"/>
      <c r="F17" s="44"/>
      <c r="H17" s="61"/>
      <c r="I17" s="62"/>
      <c r="J17" s="44"/>
    </row>
    <row r="18" spans="1:10" ht="18.75" customHeight="1" thickBot="1">
      <c r="A18" s="763" t="s">
        <v>298</v>
      </c>
      <c r="B18" s="763"/>
      <c r="C18" s="763"/>
      <c r="D18" s="545"/>
      <c r="E18" s="545"/>
      <c r="F18" s="545"/>
    </row>
    <row r="19" spans="1:10" ht="15" customHeight="1" outlineLevel="1">
      <c r="A19" s="531" t="s">
        <v>130</v>
      </c>
      <c r="B19" s="546">
        <v>-1423.8079111707714</v>
      </c>
      <c r="C19" s="546">
        <v>17.333333333333332</v>
      </c>
    </row>
    <row r="20" spans="1:10" ht="15" customHeight="1" outlineLevel="1">
      <c r="A20" s="531" t="s">
        <v>131</v>
      </c>
      <c r="B20" s="547">
        <v>903.57120462</v>
      </c>
      <c r="C20" s="547">
        <v>18</v>
      </c>
    </row>
    <row r="21" spans="1:10" ht="15" customHeight="1" outlineLevel="1">
      <c r="A21" s="531" t="s">
        <v>132</v>
      </c>
      <c r="B21" s="547">
        <v>2536.48863738</v>
      </c>
      <c r="C21" s="547">
        <v>18</v>
      </c>
    </row>
    <row r="22" spans="1:10" ht="15" customHeight="1" outlineLevel="1">
      <c r="A22" s="531" t="s">
        <v>133</v>
      </c>
      <c r="B22" s="547">
        <v>162.52225512999996</v>
      </c>
      <c r="C22" s="547">
        <v>17</v>
      </c>
    </row>
    <row r="23" spans="1:10" ht="15" customHeight="1" outlineLevel="1" thickBot="1">
      <c r="A23" s="531" t="s">
        <v>21</v>
      </c>
      <c r="B23" s="548">
        <v>2145.2143816950002</v>
      </c>
      <c r="C23" s="548">
        <v>17</v>
      </c>
    </row>
    <row r="24" spans="1:10" ht="13.8" outlineLevel="1" thickBot="1">
      <c r="A24" s="549" t="s">
        <v>151</v>
      </c>
      <c r="B24" s="550">
        <f>SUM(B20:B23)</f>
        <v>5747.7964788250001</v>
      </c>
      <c r="C24" s="551">
        <f>AVERAGE(C20:C23)</f>
        <v>17.5</v>
      </c>
      <c r="E24" s="37"/>
    </row>
    <row r="25" spans="1:10">
      <c r="A25" s="552" t="s">
        <v>134</v>
      </c>
      <c r="B25" s="553">
        <f>SUM(B19:B22)</f>
        <v>2178.7741859592284</v>
      </c>
      <c r="E25" s="37"/>
    </row>
    <row r="26" spans="1:10">
      <c r="E26" s="37"/>
    </row>
    <row r="27" spans="1:10">
      <c r="A27" s="102" t="s">
        <v>135</v>
      </c>
    </row>
    <row r="28" spans="1:10">
      <c r="A28" s="102" t="s">
        <v>136</v>
      </c>
    </row>
  </sheetData>
  <mergeCells count="2">
    <mergeCell ref="A1:XFD1"/>
    <mergeCell ref="A18:C18"/>
  </mergeCells>
  <pageMargins left="0.7" right="0.7" top="0.75" bottom="0.75" header="0.3" footer="0.3"/>
  <pageSetup paperSize="9"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1"/>
  <sheetViews>
    <sheetView zoomScale="70" zoomScaleNormal="70" workbookViewId="0">
      <selection sqref="A1:XFD1"/>
    </sheetView>
  </sheetViews>
  <sheetFormatPr defaultColWidth="9.109375" defaultRowHeight="13.2" outlineLevelRow="1"/>
  <cols>
    <col min="1" max="1" width="31.33203125" style="1" customWidth="1"/>
    <col min="2" max="10" width="10.44140625" style="1" customWidth="1"/>
    <col min="11" max="11" width="12.88671875" style="1" customWidth="1"/>
    <col min="12" max="14" width="10.109375" style="1" bestFit="1" customWidth="1"/>
    <col min="15" max="15" width="10" style="1" customWidth="1"/>
    <col min="16" max="16" width="10.109375" style="1" bestFit="1" customWidth="1"/>
    <col min="17" max="17" width="12.88671875" style="1" bestFit="1" customWidth="1"/>
    <col min="18" max="16384" width="9.109375" style="1"/>
  </cols>
  <sheetData>
    <row r="1" spans="1:11" s="778" customFormat="1" ht="25.2" customHeight="1" thickBot="1">
      <c r="A1" s="777" t="s">
        <v>268</v>
      </c>
      <c r="B1" s="777"/>
      <c r="C1" s="777"/>
      <c r="D1" s="777"/>
      <c r="E1" s="777"/>
      <c r="F1" s="777"/>
      <c r="G1" s="777"/>
      <c r="H1" s="777"/>
      <c r="I1" s="777"/>
      <c r="J1" s="777"/>
    </row>
    <row r="2" spans="1:11" ht="15" customHeight="1" outlineLevel="1">
      <c r="A2" s="765" t="s">
        <v>115</v>
      </c>
      <c r="B2" s="767" t="s">
        <v>152</v>
      </c>
      <c r="C2" s="769"/>
      <c r="D2" s="769"/>
      <c r="E2" s="768"/>
      <c r="F2" s="767" t="s">
        <v>153</v>
      </c>
      <c r="G2" s="769"/>
      <c r="H2" s="769"/>
      <c r="I2" s="769"/>
      <c r="J2" s="771" t="s">
        <v>67</v>
      </c>
    </row>
    <row r="3" spans="1:11" ht="15" customHeight="1" outlineLevel="1" thickBot="1">
      <c r="A3" s="766"/>
      <c r="B3" s="773" t="s">
        <v>154</v>
      </c>
      <c r="C3" s="774"/>
      <c r="D3" s="773" t="s">
        <v>155</v>
      </c>
      <c r="E3" s="774"/>
      <c r="F3" s="773" t="s">
        <v>154</v>
      </c>
      <c r="G3" s="774"/>
      <c r="H3" s="773" t="s">
        <v>155</v>
      </c>
      <c r="I3" s="775"/>
      <c r="J3" s="772"/>
    </row>
    <row r="4" spans="1:11" ht="16.5" customHeight="1" outlineLevel="1">
      <c r="A4" s="64" t="s">
        <v>74</v>
      </c>
      <c r="B4" s="197">
        <v>18</v>
      </c>
      <c r="C4" s="189">
        <v>1.0374639769452449E-2</v>
      </c>
      <c r="D4" s="197">
        <v>9</v>
      </c>
      <c r="E4" s="189">
        <v>5.1873198847262247E-3</v>
      </c>
      <c r="F4" s="197">
        <v>1707</v>
      </c>
      <c r="G4" s="189">
        <v>0.98386167146974068</v>
      </c>
      <c r="H4" s="197">
        <v>1</v>
      </c>
      <c r="I4" s="190">
        <v>5.7636887608069167E-4</v>
      </c>
      <c r="J4" s="201">
        <v>1735</v>
      </c>
      <c r="K4" s="166">
        <f>J4-J30</f>
        <v>24</v>
      </c>
    </row>
    <row r="5" spans="1:11" ht="16.5" customHeight="1" outlineLevel="1">
      <c r="A5" s="65" t="s">
        <v>75</v>
      </c>
      <c r="B5" s="198">
        <v>21</v>
      </c>
      <c r="C5" s="191">
        <v>8.4040675687032518E-5</v>
      </c>
      <c r="D5" s="198">
        <v>1</v>
      </c>
      <c r="E5" s="191">
        <v>4.0019369374777395E-6</v>
      </c>
      <c r="F5" s="198">
        <v>249839</v>
      </c>
      <c r="G5" s="191">
        <v>0.99983992252250087</v>
      </c>
      <c r="H5" s="198">
        <v>18</v>
      </c>
      <c r="I5" s="192">
        <v>7.2034864874599301E-5</v>
      </c>
      <c r="J5" s="202">
        <v>249879</v>
      </c>
      <c r="K5" s="166">
        <f t="shared" ref="K5:K11" si="0">J5-J31</f>
        <v>-169</v>
      </c>
    </row>
    <row r="6" spans="1:11" ht="16.5" customHeight="1" outlineLevel="1">
      <c r="A6" s="65" t="s">
        <v>156</v>
      </c>
      <c r="B6" s="169">
        <v>351</v>
      </c>
      <c r="C6" s="170">
        <v>8.0634045485871816E-2</v>
      </c>
      <c r="D6" s="169">
        <v>22</v>
      </c>
      <c r="E6" s="170">
        <v>5.0539857569492303E-3</v>
      </c>
      <c r="F6" s="169">
        <v>3972</v>
      </c>
      <c r="G6" s="170">
        <v>0.91247415575465196</v>
      </c>
      <c r="H6" s="169">
        <v>8</v>
      </c>
      <c r="I6" s="171">
        <v>1.8378130025269929E-3</v>
      </c>
      <c r="J6" s="172">
        <v>4353</v>
      </c>
      <c r="K6" s="554">
        <f t="shared" si="0"/>
        <v>-11</v>
      </c>
    </row>
    <row r="7" spans="1:11" ht="16.5" customHeight="1" outlineLevel="1">
      <c r="A7" s="147" t="s">
        <v>119</v>
      </c>
      <c r="B7" s="199">
        <v>173</v>
      </c>
      <c r="C7" s="193">
        <v>4.2000485554746295E-2</v>
      </c>
      <c r="D7" s="199">
        <v>15</v>
      </c>
      <c r="E7" s="193">
        <v>3.6416605972323379E-3</v>
      </c>
      <c r="F7" s="199">
        <v>3923</v>
      </c>
      <c r="G7" s="193">
        <v>0.95241563486283076</v>
      </c>
      <c r="H7" s="199">
        <v>8</v>
      </c>
      <c r="I7" s="194">
        <v>1.9422189851905803E-3</v>
      </c>
      <c r="J7" s="203">
        <v>4119</v>
      </c>
      <c r="K7" s="166">
        <f t="shared" si="0"/>
        <v>-7</v>
      </c>
    </row>
    <row r="8" spans="1:11" ht="16.5" customHeight="1" outlineLevel="1">
      <c r="A8" s="154" t="s">
        <v>120</v>
      </c>
      <c r="B8" s="199">
        <v>178</v>
      </c>
      <c r="C8" s="193">
        <v>0.76068376068376065</v>
      </c>
      <c r="D8" s="199">
        <v>7</v>
      </c>
      <c r="E8" s="193">
        <v>2.9914529914529916E-2</v>
      </c>
      <c r="F8" s="199">
        <v>49</v>
      </c>
      <c r="G8" s="193">
        <v>0.20940170940170941</v>
      </c>
      <c r="H8" s="199">
        <v>0</v>
      </c>
      <c r="I8" s="194">
        <v>0</v>
      </c>
      <c r="J8" s="203">
        <v>234</v>
      </c>
      <c r="K8" s="166">
        <f t="shared" si="0"/>
        <v>-4</v>
      </c>
    </row>
    <row r="9" spans="1:11" ht="16.5" customHeight="1" outlineLevel="1">
      <c r="A9" s="45" t="s">
        <v>157</v>
      </c>
      <c r="B9" s="66">
        <v>390</v>
      </c>
      <c r="C9" s="46">
        <v>1.5236339059331867E-3</v>
      </c>
      <c r="D9" s="66">
        <v>32</v>
      </c>
      <c r="E9" s="46">
        <v>1.2501611535862045E-4</v>
      </c>
      <c r="F9" s="66">
        <v>255518</v>
      </c>
      <c r="G9" s="46">
        <v>0.99824586763137435</v>
      </c>
      <c r="H9" s="66">
        <v>27</v>
      </c>
      <c r="I9" s="47">
        <v>1.05482347333836E-4</v>
      </c>
      <c r="J9" s="167">
        <v>255967</v>
      </c>
      <c r="K9" s="555">
        <f t="shared" si="0"/>
        <v>-156</v>
      </c>
    </row>
    <row r="10" spans="1:11" ht="16.5" customHeight="1" outlineLevel="1">
      <c r="A10" s="67" t="s">
        <v>122</v>
      </c>
      <c r="B10" s="200">
        <v>2846</v>
      </c>
      <c r="C10" s="195">
        <v>0.76116608718908796</v>
      </c>
      <c r="D10" s="200">
        <v>388</v>
      </c>
      <c r="E10" s="195">
        <v>0.10377106178122493</v>
      </c>
      <c r="F10" s="200">
        <v>497</v>
      </c>
      <c r="G10" s="195">
        <v>0.13292324150842472</v>
      </c>
      <c r="H10" s="200">
        <v>8</v>
      </c>
      <c r="I10" s="196">
        <v>2.1396095212623694E-3</v>
      </c>
      <c r="J10" s="204">
        <v>3739</v>
      </c>
      <c r="K10" s="166">
        <f t="shared" si="0"/>
        <v>-32</v>
      </c>
    </row>
    <row r="11" spans="1:11" ht="16.5" customHeight="1" outlineLevel="1" thickBot="1">
      <c r="A11" s="9" t="s">
        <v>123</v>
      </c>
      <c r="B11" s="68">
        <v>3236</v>
      </c>
      <c r="C11" s="29">
        <v>1.2460243506118457E-2</v>
      </c>
      <c r="D11" s="68">
        <v>420</v>
      </c>
      <c r="E11" s="29">
        <v>1.6172133104356465E-3</v>
      </c>
      <c r="F11" s="68">
        <v>256015</v>
      </c>
      <c r="G11" s="29">
        <v>0.98578777540757623</v>
      </c>
      <c r="H11" s="68">
        <v>35</v>
      </c>
      <c r="I11" s="33">
        <v>1.3476777586963719E-4</v>
      </c>
      <c r="J11" s="168">
        <v>259706</v>
      </c>
      <c r="K11" s="556">
        <f t="shared" si="0"/>
        <v>-188</v>
      </c>
    </row>
    <row r="12" spans="1:11" s="779" customFormat="1" ht="13.8" thickBot="1"/>
    <row r="13" spans="1:11" ht="20.25" customHeight="1" thickBot="1">
      <c r="A13" s="770" t="s">
        <v>159</v>
      </c>
      <c r="B13" s="770"/>
      <c r="C13" s="770"/>
      <c r="D13" s="770"/>
      <c r="E13" s="770"/>
      <c r="F13" s="166"/>
    </row>
    <row r="14" spans="1:11" ht="15" customHeight="1" outlineLevel="1">
      <c r="A14" s="765" t="s">
        <v>115</v>
      </c>
      <c r="B14" s="767" t="s">
        <v>152</v>
      </c>
      <c r="C14" s="768"/>
      <c r="D14" s="767" t="s">
        <v>153</v>
      </c>
      <c r="E14" s="769"/>
    </row>
    <row r="15" spans="1:11" ht="15" customHeight="1" outlineLevel="1" thickBot="1">
      <c r="A15" s="766"/>
      <c r="B15" s="8" t="s">
        <v>154</v>
      </c>
      <c r="C15" s="8" t="s">
        <v>155</v>
      </c>
      <c r="D15" s="8" t="s">
        <v>154</v>
      </c>
      <c r="E15" s="619" t="s">
        <v>155</v>
      </c>
    </row>
    <row r="16" spans="1:11" ht="16.5" customHeight="1" outlineLevel="1">
      <c r="A16" s="64" t="s">
        <v>74</v>
      </c>
      <c r="B16" s="189">
        <v>9.1841979360671455E-2</v>
      </c>
      <c r="C16" s="189">
        <v>0.14455309242369507</v>
      </c>
      <c r="D16" s="189">
        <v>0.76151565957871803</v>
      </c>
      <c r="E16" s="190">
        <v>2.089268636915385E-3</v>
      </c>
      <c r="G16" s="123"/>
    </row>
    <row r="17" spans="1:11" ht="16.5" customHeight="1" outlineLevel="1">
      <c r="A17" s="65" t="s">
        <v>75</v>
      </c>
      <c r="B17" s="191">
        <v>0.18420667718536252</v>
      </c>
      <c r="C17" s="191">
        <v>1.6907027829575209E-2</v>
      </c>
      <c r="D17" s="191">
        <v>0.79853955679327759</v>
      </c>
      <c r="E17" s="192">
        <v>3.467381917847436E-4</v>
      </c>
      <c r="G17" s="123"/>
    </row>
    <row r="18" spans="1:11" ht="16.5" customHeight="1" outlineLevel="1">
      <c r="A18" s="65" t="s">
        <v>156</v>
      </c>
      <c r="B18" s="191">
        <v>0.34571894693518762</v>
      </c>
      <c r="C18" s="191">
        <v>0.14254278648933816</v>
      </c>
      <c r="D18" s="191">
        <v>0.50572185987007112</v>
      </c>
      <c r="E18" s="192">
        <v>6.0164067054031814E-3</v>
      </c>
      <c r="G18" s="123"/>
    </row>
    <row r="19" spans="1:11" ht="16.5" customHeight="1" outlineLevel="1">
      <c r="A19" s="147" t="s">
        <v>119</v>
      </c>
      <c r="B19" s="193">
        <v>0.40263092124643685</v>
      </c>
      <c r="C19" s="193">
        <v>0.37692963518716327</v>
      </c>
      <c r="D19" s="193">
        <v>0.20425542236477837</v>
      </c>
      <c r="E19" s="194">
        <v>1.6184021201621605E-2</v>
      </c>
      <c r="G19" s="123"/>
    </row>
    <row r="20" spans="1:11" ht="16.5" customHeight="1" outlineLevel="1">
      <c r="A20" s="154" t="s">
        <v>120</v>
      </c>
      <c r="B20" s="193">
        <v>0.31204284877162297</v>
      </c>
      <c r="C20" s="193">
        <v>3.8508043446186979E-3</v>
      </c>
      <c r="D20" s="193">
        <v>0.68410634688375827</v>
      </c>
      <c r="E20" s="194">
        <v>0</v>
      </c>
      <c r="G20" s="123"/>
    </row>
    <row r="21" spans="1:11" ht="16.5" customHeight="1" outlineLevel="1">
      <c r="A21" s="45" t="s">
        <v>157</v>
      </c>
      <c r="B21" s="46">
        <v>0.3509574728929305</v>
      </c>
      <c r="C21" s="46">
        <v>0.13849045495960671</v>
      </c>
      <c r="D21" s="46">
        <v>0.50474932271323314</v>
      </c>
      <c r="E21" s="47">
        <v>5.8027494342295753E-3</v>
      </c>
      <c r="G21" s="123"/>
    </row>
    <row r="22" spans="1:11" ht="16.5" customHeight="1" outlineLevel="1">
      <c r="A22" s="67" t="s">
        <v>122</v>
      </c>
      <c r="B22" s="195">
        <v>0.64833945077943911</v>
      </c>
      <c r="C22" s="195">
        <v>0.2531165981360684</v>
      </c>
      <c r="D22" s="195">
        <v>9.7597284507692811E-2</v>
      </c>
      <c r="E22" s="196">
        <v>9.4666657679960003E-4</v>
      </c>
      <c r="G22" s="123"/>
    </row>
    <row r="23" spans="1:11" ht="16.5" customHeight="1" outlineLevel="1" thickBot="1">
      <c r="A23" s="9" t="s">
        <v>123</v>
      </c>
      <c r="B23" s="29">
        <v>0.63592884650884085</v>
      </c>
      <c r="C23" s="29">
        <v>0.24833291987776146</v>
      </c>
      <c r="D23" s="29">
        <v>0.11458890874816667</v>
      </c>
      <c r="E23" s="33">
        <v>1.1493248652309164E-3</v>
      </c>
      <c r="G23" s="123"/>
    </row>
    <row r="24" spans="1:11" outlineLevel="1">
      <c r="A24" s="126" t="s">
        <v>160</v>
      </c>
    </row>
    <row r="25" spans="1:11">
      <c r="A25" s="126"/>
    </row>
    <row r="26" spans="1:11" s="132" customFormat="1" ht="15" customHeight="1">
      <c r="A26" s="776" t="s">
        <v>161</v>
      </c>
      <c r="B26" s="776"/>
      <c r="C26" s="776"/>
      <c r="D26" s="776"/>
      <c r="E26" s="776"/>
      <c r="F26" s="776"/>
      <c r="G26" s="776"/>
      <c r="H26" s="776"/>
      <c r="I26" s="776"/>
      <c r="J26" s="776"/>
    </row>
    <row r="27" spans="1:11" ht="20.25" hidden="1" customHeight="1" outlineLevel="1" thickBot="1">
      <c r="A27" s="770" t="s">
        <v>269</v>
      </c>
      <c r="B27" s="770"/>
      <c r="C27" s="770"/>
      <c r="D27" s="770"/>
      <c r="E27" s="770"/>
      <c r="F27" s="770"/>
      <c r="G27" s="770"/>
      <c r="H27" s="770"/>
      <c r="I27" s="770"/>
      <c r="J27" s="770"/>
    </row>
    <row r="28" spans="1:11" ht="15" hidden="1" customHeight="1" outlineLevel="1">
      <c r="A28" s="765" t="s">
        <v>115</v>
      </c>
      <c r="B28" s="767" t="s">
        <v>152</v>
      </c>
      <c r="C28" s="769"/>
      <c r="D28" s="769"/>
      <c r="E28" s="768"/>
      <c r="F28" s="767" t="s">
        <v>153</v>
      </c>
      <c r="G28" s="769"/>
      <c r="H28" s="769"/>
      <c r="I28" s="769"/>
      <c r="J28" s="771" t="s">
        <v>67</v>
      </c>
    </row>
    <row r="29" spans="1:11" ht="15" hidden="1" customHeight="1" outlineLevel="1" thickBot="1">
      <c r="A29" s="766"/>
      <c r="B29" s="773" t="s">
        <v>154</v>
      </c>
      <c r="C29" s="774"/>
      <c r="D29" s="773" t="s">
        <v>155</v>
      </c>
      <c r="E29" s="774"/>
      <c r="F29" s="773" t="s">
        <v>154</v>
      </c>
      <c r="G29" s="774"/>
      <c r="H29" s="773" t="s">
        <v>155</v>
      </c>
      <c r="I29" s="775"/>
      <c r="J29" s="772"/>
    </row>
    <row r="30" spans="1:11" ht="16.5" hidden="1" customHeight="1" outlineLevel="1">
      <c r="A30" s="64" t="s">
        <v>74</v>
      </c>
      <c r="B30" s="197">
        <v>19</v>
      </c>
      <c r="C30" s="189">
        <v>1.1104617182933957E-2</v>
      </c>
      <c r="D30" s="197">
        <v>5</v>
      </c>
      <c r="E30" s="189">
        <v>2.9222676797194622E-3</v>
      </c>
      <c r="F30" s="197">
        <v>1686</v>
      </c>
      <c r="G30" s="189">
        <v>0.9853886616014027</v>
      </c>
      <c r="H30" s="197">
        <v>1</v>
      </c>
      <c r="I30" s="190">
        <v>5.8445353594389242E-4</v>
      </c>
      <c r="J30" s="201">
        <f>SUM(H30,F30,D30,B30)</f>
        <v>1711</v>
      </c>
      <c r="K30" s="166"/>
    </row>
    <row r="31" spans="1:11" ht="16.5" hidden="1" customHeight="1" outlineLevel="1">
      <c r="A31" s="65" t="s">
        <v>75</v>
      </c>
      <c r="B31" s="198">
        <v>50</v>
      </c>
      <c r="C31" s="191">
        <v>1.9996160737138471E-4</v>
      </c>
      <c r="D31" s="198">
        <v>3</v>
      </c>
      <c r="E31" s="191">
        <v>1.1997696442283081E-5</v>
      </c>
      <c r="F31" s="198">
        <v>249976</v>
      </c>
      <c r="G31" s="191">
        <v>0.9997120552853852</v>
      </c>
      <c r="H31" s="198">
        <v>19</v>
      </c>
      <c r="I31" s="192">
        <v>7.5985410801126187E-5</v>
      </c>
      <c r="J31" s="202">
        <f t="shared" ref="J31:J37" si="1">SUM(H31,F31,D31,B31)</f>
        <v>250048</v>
      </c>
      <c r="K31" s="563"/>
    </row>
    <row r="32" spans="1:11" ht="16.5" hidden="1" customHeight="1" outlineLevel="1">
      <c r="A32" s="65" t="s">
        <v>156</v>
      </c>
      <c r="B32" s="169">
        <v>360</v>
      </c>
      <c r="C32" s="170">
        <v>8.2493125572868933E-2</v>
      </c>
      <c r="D32" s="169">
        <v>22</v>
      </c>
      <c r="E32" s="170">
        <v>5.0412465627864347E-3</v>
      </c>
      <c r="F32" s="169">
        <v>3975</v>
      </c>
      <c r="G32" s="170">
        <v>0.91086159486709439</v>
      </c>
      <c r="H32" s="169">
        <v>7</v>
      </c>
      <c r="I32" s="171">
        <v>1.6040329972502293E-3</v>
      </c>
      <c r="J32" s="172">
        <f t="shared" si="1"/>
        <v>4364</v>
      </c>
      <c r="K32" s="563"/>
    </row>
    <row r="33" spans="1:11" ht="16.5" hidden="1" customHeight="1" outlineLevel="1">
      <c r="A33" s="147" t="s">
        <v>119</v>
      </c>
      <c r="B33" s="199">
        <v>180</v>
      </c>
      <c r="C33" s="193">
        <v>4.3625787687833255E-2</v>
      </c>
      <c r="D33" s="199">
        <v>16</v>
      </c>
      <c r="E33" s="193">
        <v>3.8778477944740671E-3</v>
      </c>
      <c r="F33" s="199">
        <v>3923</v>
      </c>
      <c r="G33" s="193">
        <v>0.95079980610761028</v>
      </c>
      <c r="H33" s="199">
        <v>7</v>
      </c>
      <c r="I33" s="194">
        <v>1.6965584100824044E-3</v>
      </c>
      <c r="J33" s="203">
        <f t="shared" si="1"/>
        <v>4126</v>
      </c>
      <c r="K33" s="563"/>
    </row>
    <row r="34" spans="1:11" ht="16.5" hidden="1" customHeight="1" outlineLevel="1">
      <c r="A34" s="154" t="s">
        <v>120</v>
      </c>
      <c r="B34" s="199">
        <v>180</v>
      </c>
      <c r="C34" s="193">
        <v>0.75630252100840334</v>
      </c>
      <c r="D34" s="199">
        <v>6</v>
      </c>
      <c r="E34" s="193">
        <v>2.5210084033613446E-2</v>
      </c>
      <c r="F34" s="199">
        <v>52</v>
      </c>
      <c r="G34" s="193">
        <v>0.21848739495798319</v>
      </c>
      <c r="H34" s="199">
        <v>0</v>
      </c>
      <c r="I34" s="194">
        <v>0</v>
      </c>
      <c r="J34" s="203">
        <f t="shared" si="1"/>
        <v>238</v>
      </c>
      <c r="K34" s="563"/>
    </row>
    <row r="35" spans="1:11" ht="16.5" hidden="1" customHeight="1" outlineLevel="1">
      <c r="A35" s="45" t="s">
        <v>157</v>
      </c>
      <c r="B35" s="66">
        <v>429</v>
      </c>
      <c r="C35" s="46">
        <v>1.6749764761462267E-3</v>
      </c>
      <c r="D35" s="66">
        <v>30</v>
      </c>
      <c r="E35" s="46">
        <v>1.1713122210812773E-4</v>
      </c>
      <c r="F35" s="66">
        <v>255637</v>
      </c>
      <c r="G35" s="46">
        <v>0.99810247420184828</v>
      </c>
      <c r="H35" s="66">
        <v>27</v>
      </c>
      <c r="I35" s="47">
        <v>1.0541809989731496E-4</v>
      </c>
      <c r="J35" s="167">
        <f t="shared" si="1"/>
        <v>256123</v>
      </c>
      <c r="K35" s="563"/>
    </row>
    <row r="36" spans="1:11" ht="16.5" hidden="1" customHeight="1" outlineLevel="1">
      <c r="A36" s="67" t="s">
        <v>122</v>
      </c>
      <c r="B36" s="200">
        <v>2878</v>
      </c>
      <c r="C36" s="195">
        <v>0.76319278705913551</v>
      </c>
      <c r="D36" s="200">
        <v>391</v>
      </c>
      <c r="E36" s="195">
        <v>0.10368602492707504</v>
      </c>
      <c r="F36" s="200">
        <v>495</v>
      </c>
      <c r="G36" s="195">
        <v>0.13126491646778043</v>
      </c>
      <c r="H36" s="200">
        <v>7</v>
      </c>
      <c r="I36" s="196">
        <v>1.8562715460090163E-3</v>
      </c>
      <c r="J36" s="204">
        <f t="shared" si="1"/>
        <v>3771</v>
      </c>
      <c r="K36" s="166"/>
    </row>
    <row r="37" spans="1:11" ht="16.5" hidden="1" customHeight="1" outlineLevel="1" thickBot="1">
      <c r="A37" s="9" t="s">
        <v>123</v>
      </c>
      <c r="B37" s="68">
        <v>3307</v>
      </c>
      <c r="C37" s="29">
        <v>1.2724418416739132E-2</v>
      </c>
      <c r="D37" s="68">
        <v>421</v>
      </c>
      <c r="E37" s="29">
        <v>1.6198911864067659E-3</v>
      </c>
      <c r="F37" s="68">
        <v>256132</v>
      </c>
      <c r="G37" s="29">
        <v>0.98552486783073101</v>
      </c>
      <c r="H37" s="68">
        <v>34</v>
      </c>
      <c r="I37" s="33">
        <v>1.3082256612311174E-4</v>
      </c>
      <c r="J37" s="168">
        <f t="shared" si="1"/>
        <v>259894</v>
      </c>
      <c r="K37" s="166"/>
    </row>
    <row r="38" spans="1:11" ht="8.25" hidden="1" customHeight="1" outlineLevel="1" thickBot="1">
      <c r="A38" s="69"/>
      <c r="B38" s="69"/>
      <c r="C38" s="69"/>
      <c r="D38" s="69"/>
      <c r="E38" s="69"/>
    </row>
    <row r="39" spans="1:11" ht="20.25" hidden="1" customHeight="1" outlineLevel="1" thickBot="1">
      <c r="A39" s="764" t="s">
        <v>159</v>
      </c>
      <c r="B39" s="764"/>
      <c r="C39" s="764"/>
      <c r="D39" s="764"/>
      <c r="E39" s="764"/>
    </row>
    <row r="40" spans="1:11" ht="15" hidden="1" customHeight="1" outlineLevel="1">
      <c r="A40" s="765" t="s">
        <v>115</v>
      </c>
      <c r="B40" s="767" t="s">
        <v>152</v>
      </c>
      <c r="C40" s="768"/>
      <c r="D40" s="767" t="s">
        <v>153</v>
      </c>
      <c r="E40" s="769"/>
    </row>
    <row r="41" spans="1:11" ht="15" hidden="1" customHeight="1" outlineLevel="1" thickBot="1">
      <c r="A41" s="766"/>
      <c r="B41" s="8" t="s">
        <v>154</v>
      </c>
      <c r="C41" s="8" t="s">
        <v>155</v>
      </c>
      <c r="D41" s="8" t="s">
        <v>154</v>
      </c>
      <c r="E41" s="619" t="s">
        <v>155</v>
      </c>
    </row>
    <row r="42" spans="1:11" ht="16.5" hidden="1" customHeight="1" outlineLevel="1">
      <c r="A42" s="64" t="s">
        <v>74</v>
      </c>
      <c r="B42" s="189">
        <v>0.1080202556789146</v>
      </c>
      <c r="C42" s="189">
        <v>0.13046427825884607</v>
      </c>
      <c r="D42" s="189">
        <v>0.75923661009373689</v>
      </c>
      <c r="E42" s="190">
        <v>2.2788559685022651E-3</v>
      </c>
      <c r="F42" s="123"/>
    </row>
    <row r="43" spans="1:11" ht="16.5" hidden="1" customHeight="1" outlineLevel="1">
      <c r="A43" s="65" t="s">
        <v>75</v>
      </c>
      <c r="B43" s="191">
        <v>0.16475242758529002</v>
      </c>
      <c r="C43" s="191">
        <v>1.4431191201611581E-2</v>
      </c>
      <c r="D43" s="191">
        <v>0.82053148321729441</v>
      </c>
      <c r="E43" s="192">
        <v>2.848979958041279E-4</v>
      </c>
      <c r="F43" s="123"/>
    </row>
    <row r="44" spans="1:11" ht="16.5" hidden="1" customHeight="1" outlineLevel="1">
      <c r="A44" s="65" t="s">
        <v>156</v>
      </c>
      <c r="B44" s="191">
        <v>0.32619849454553551</v>
      </c>
      <c r="C44" s="191">
        <v>0.14043598027496043</v>
      </c>
      <c r="D44" s="191">
        <v>0.52741726435468528</v>
      </c>
      <c r="E44" s="192">
        <v>5.9482608248188776E-3</v>
      </c>
      <c r="F44" s="123"/>
    </row>
    <row r="45" spans="1:11" ht="16.5" hidden="1" customHeight="1" outlineLevel="1">
      <c r="A45" s="147" t="s">
        <v>119</v>
      </c>
      <c r="B45" s="193">
        <v>0.36596205842819263</v>
      </c>
      <c r="C45" s="193">
        <v>0.42338893837280411</v>
      </c>
      <c r="D45" s="193">
        <v>0.19243245226824865</v>
      </c>
      <c r="E45" s="194">
        <v>1.8216550930754576E-2</v>
      </c>
      <c r="F45" s="123"/>
    </row>
    <row r="46" spans="1:11" ht="16.5" hidden="1" customHeight="1" outlineLevel="1">
      <c r="A46" s="154" t="s">
        <v>120</v>
      </c>
      <c r="B46" s="193">
        <v>0.30691919423098257</v>
      </c>
      <c r="C46" s="193">
        <v>3.2466913531320825E-3</v>
      </c>
      <c r="D46" s="193">
        <v>0.68983411441588527</v>
      </c>
      <c r="E46" s="194">
        <v>0</v>
      </c>
      <c r="F46" s="123"/>
    </row>
    <row r="47" spans="1:11" ht="16.5" hidden="1" customHeight="1" outlineLevel="1">
      <c r="A47" s="45" t="s">
        <v>157</v>
      </c>
      <c r="B47" s="46">
        <v>0.35935337347434793</v>
      </c>
      <c r="C47" s="46">
        <v>0.14425874860278215</v>
      </c>
      <c r="D47" s="46">
        <v>0.49082719113994577</v>
      </c>
      <c r="E47" s="47">
        <v>5.7853734921883898E-3</v>
      </c>
      <c r="F47" s="123"/>
    </row>
    <row r="48" spans="1:11" ht="16.5" hidden="1" customHeight="1" outlineLevel="1">
      <c r="A48" s="67" t="s">
        <v>122</v>
      </c>
      <c r="B48" s="195">
        <v>0.67780089603041782</v>
      </c>
      <c r="C48" s="195">
        <v>0.22712319348341747</v>
      </c>
      <c r="D48" s="195">
        <v>9.4130743105234421E-2</v>
      </c>
      <c r="E48" s="196">
        <v>9.4516738093026315E-4</v>
      </c>
      <c r="F48" s="123"/>
    </row>
    <row r="49" spans="1:6" ht="16.5" hidden="1" customHeight="1" outlineLevel="1" thickBot="1">
      <c r="A49" s="9" t="s">
        <v>123</v>
      </c>
      <c r="B49" s="29">
        <v>0.66447760999707051</v>
      </c>
      <c r="C49" s="29">
        <v>0.22365629038969073</v>
      </c>
      <c r="D49" s="29">
        <v>0.11072782699257656</v>
      </c>
      <c r="E49" s="33">
        <v>1.1476731186512823E-3</v>
      </c>
      <c r="F49" s="123"/>
    </row>
    <row r="50" spans="1:6" hidden="1" outlineLevel="1">
      <c r="A50" s="126" t="s">
        <v>158</v>
      </c>
    </row>
    <row r="51" spans="1:6" collapsed="1"/>
  </sheetData>
  <mergeCells count="28">
    <mergeCell ref="A26:J26"/>
    <mergeCell ref="A1:XFD1"/>
    <mergeCell ref="A2:A3"/>
    <mergeCell ref="B2:E2"/>
    <mergeCell ref="F2:I2"/>
    <mergeCell ref="J2:J3"/>
    <mergeCell ref="B3:C3"/>
    <mergeCell ref="D3:E3"/>
    <mergeCell ref="F3:G3"/>
    <mergeCell ref="H3:I3"/>
    <mergeCell ref="A12:XFD12"/>
    <mergeCell ref="A13:E13"/>
    <mergeCell ref="A14:A15"/>
    <mergeCell ref="B14:C14"/>
    <mergeCell ref="D14:E14"/>
    <mergeCell ref="A39:E39"/>
    <mergeCell ref="A40:A41"/>
    <mergeCell ref="B40:C40"/>
    <mergeCell ref="D40:E40"/>
    <mergeCell ref="A27:J27"/>
    <mergeCell ref="A28:A29"/>
    <mergeCell ref="B28:E28"/>
    <mergeCell ref="F28:I28"/>
    <mergeCell ref="J28:J29"/>
    <mergeCell ref="B29:C29"/>
    <mergeCell ref="D29:E29"/>
    <mergeCell ref="F29:G29"/>
    <mergeCell ref="H29:I29"/>
  </mergeCells>
  <pageMargins left="0.75" right="0.75" top="1" bottom="1" header="0.5" footer="0.5"/>
  <pageSetup paperSize="9" orientation="portrait"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00B0F0"/>
  </sheetPr>
  <dimension ref="A1:Q108"/>
  <sheetViews>
    <sheetView zoomScale="70" zoomScaleNormal="70" workbookViewId="0">
      <pane ySplit="1" topLeftCell="A2" activePane="bottomLeft" state="frozen"/>
      <selection sqref="A1:XFD1"/>
      <selection pane="bottomLeft" sqref="A1:XFD1"/>
    </sheetView>
  </sheetViews>
  <sheetFormatPr defaultColWidth="9.109375" defaultRowHeight="13.2" outlineLevelRow="1"/>
  <cols>
    <col min="1" max="1" width="37.6640625" style="1" customWidth="1"/>
    <col min="2" max="2" width="11" style="1" customWidth="1"/>
    <col min="3" max="3" width="2.33203125" style="1" customWidth="1"/>
    <col min="4" max="4" width="37.44140625" style="1" customWidth="1"/>
    <col min="5" max="5" width="10" style="1" bestFit="1" customWidth="1"/>
    <col min="6" max="6" width="2.6640625" style="1" customWidth="1"/>
    <col min="7" max="7" width="37" style="1" customWidth="1"/>
    <col min="8" max="8" width="10" style="1" bestFit="1" customWidth="1"/>
    <col min="9" max="9" width="2" style="1" customWidth="1"/>
    <col min="10" max="10" width="37.33203125" style="1" customWidth="1"/>
    <col min="11" max="11" width="10.5546875" style="1" bestFit="1" customWidth="1"/>
    <col min="12" max="12" width="2.33203125" style="1" customWidth="1"/>
    <col min="13" max="13" width="37.6640625" style="1" customWidth="1"/>
    <col min="14" max="14" width="9.109375" style="1"/>
    <col min="15" max="15" width="2.44140625" style="1" customWidth="1"/>
    <col min="16" max="16" width="38" style="1" customWidth="1"/>
    <col min="17" max="16384" width="9.109375" style="1"/>
  </cols>
  <sheetData>
    <row r="1" spans="1:17" s="782" customFormat="1" ht="26.25" customHeight="1">
      <c r="A1" s="782" t="s">
        <v>162</v>
      </c>
    </row>
    <row r="2" spans="1:17" s="781" customFormat="1" ht="18.75" customHeight="1" thickBot="1">
      <c r="A2" s="781" t="s">
        <v>163</v>
      </c>
    </row>
    <row r="3" spans="1:17" ht="36" customHeight="1" thickBot="1">
      <c r="A3" s="780" t="s">
        <v>164</v>
      </c>
      <c r="B3" s="780"/>
      <c r="C3" s="32"/>
      <c r="D3" s="780" t="s">
        <v>165</v>
      </c>
      <c r="E3" s="780"/>
      <c r="F3" s="32"/>
      <c r="G3" s="780" t="s">
        <v>166</v>
      </c>
      <c r="H3" s="780"/>
      <c r="J3" s="780" t="s">
        <v>167</v>
      </c>
      <c r="K3" s="780"/>
      <c r="M3" s="780" t="s">
        <v>168</v>
      </c>
      <c r="N3" s="780"/>
      <c r="P3" s="780" t="s">
        <v>169</v>
      </c>
      <c r="Q3" s="780"/>
    </row>
    <row r="4" spans="1:17" s="92" customFormat="1" ht="13.8">
      <c r="A4" s="148" t="s">
        <v>179</v>
      </c>
      <c r="B4" s="341">
        <v>4.7296684787751612E-2</v>
      </c>
      <c r="D4" s="148" t="s">
        <v>179</v>
      </c>
      <c r="E4" s="341">
        <v>8.446785002168064E-2</v>
      </c>
      <c r="G4" s="148" t="s">
        <v>179</v>
      </c>
      <c r="H4" s="149">
        <v>0.72852911921404151</v>
      </c>
      <c r="I4" s="150"/>
      <c r="J4" s="148" t="s">
        <v>179</v>
      </c>
      <c r="K4" s="149">
        <v>0.52865674773983284</v>
      </c>
      <c r="L4" s="150"/>
      <c r="M4" s="148" t="s">
        <v>179</v>
      </c>
      <c r="N4" s="149">
        <v>0.60575810610298653</v>
      </c>
      <c r="O4" s="150"/>
      <c r="P4" s="148" t="s">
        <v>179</v>
      </c>
      <c r="Q4" s="149">
        <v>0.59533855297232707</v>
      </c>
    </row>
    <row r="5" spans="1:17" s="92" customFormat="1" ht="13.8">
      <c r="A5" s="25" t="s">
        <v>171</v>
      </c>
      <c r="B5" s="341">
        <v>0.20719179884749253</v>
      </c>
      <c r="D5" s="25" t="s">
        <v>171</v>
      </c>
      <c r="E5" s="341">
        <v>9.6959303026007235E-2</v>
      </c>
      <c r="G5" s="25" t="s">
        <v>170</v>
      </c>
      <c r="H5" s="149">
        <v>7.1791249913098298E-4</v>
      </c>
      <c r="I5" s="150"/>
      <c r="J5" s="25" t="s">
        <v>170</v>
      </c>
      <c r="K5" s="149">
        <v>2.9179605093273358E-3</v>
      </c>
      <c r="L5" s="150"/>
      <c r="M5" s="25" t="s">
        <v>170</v>
      </c>
      <c r="N5" s="149">
        <v>2.0692854833636752E-3</v>
      </c>
      <c r="O5" s="150"/>
      <c r="P5" s="25" t="s">
        <v>170</v>
      </c>
      <c r="Q5" s="149">
        <v>2.0293390692456719E-3</v>
      </c>
    </row>
    <row r="6" spans="1:17" s="92" customFormat="1" ht="13.8">
      <c r="A6" s="25" t="s">
        <v>172</v>
      </c>
      <c r="B6" s="341">
        <v>9.2606298270885706E-3</v>
      </c>
      <c r="D6" s="25" t="s">
        <v>172</v>
      </c>
      <c r="E6" s="341">
        <v>0</v>
      </c>
      <c r="G6" s="25" t="s">
        <v>171</v>
      </c>
      <c r="H6" s="149">
        <v>3.0153558879416099E-2</v>
      </c>
      <c r="I6" s="150"/>
      <c r="J6" s="25" t="s">
        <v>171</v>
      </c>
      <c r="K6" s="149">
        <v>0.17840740049749432</v>
      </c>
      <c r="L6" s="150"/>
      <c r="M6" s="25" t="s">
        <v>171</v>
      </c>
      <c r="N6" s="149">
        <v>0.12121804267379591</v>
      </c>
      <c r="O6" s="150"/>
      <c r="P6" s="25" t="s">
        <v>171</v>
      </c>
      <c r="Q6" s="149">
        <v>0.12180645840286426</v>
      </c>
    </row>
    <row r="7" spans="1:17" s="92" customFormat="1" ht="13.8">
      <c r="A7" s="25" t="s">
        <v>173</v>
      </c>
      <c r="B7" s="341">
        <v>0.23453428159474535</v>
      </c>
      <c r="D7" s="25" t="s">
        <v>173</v>
      </c>
      <c r="E7" s="341">
        <v>0.35921571264023522</v>
      </c>
      <c r="G7" s="25" t="s">
        <v>172</v>
      </c>
      <c r="H7" s="149">
        <v>3.3439335975533028E-4</v>
      </c>
      <c r="I7" s="150"/>
      <c r="J7" s="25" t="s">
        <v>173</v>
      </c>
      <c r="K7" s="149">
        <v>2.4942658827522422E-3</v>
      </c>
      <c r="L7" s="150"/>
      <c r="M7" s="25" t="s">
        <v>172</v>
      </c>
      <c r="N7" s="151">
        <v>1.2899322740102492E-4</v>
      </c>
      <c r="O7" s="150"/>
      <c r="P7" s="25" t="s">
        <v>172</v>
      </c>
      <c r="Q7" s="149">
        <v>2.1527788671872144E-4</v>
      </c>
    </row>
    <row r="8" spans="1:17" s="92" customFormat="1" ht="13.8">
      <c r="A8" s="25" t="s">
        <v>174</v>
      </c>
      <c r="B8" s="341">
        <v>0.49372671168314941</v>
      </c>
      <c r="D8" s="25" t="s">
        <v>174</v>
      </c>
      <c r="E8" s="341">
        <v>0.45375889877001407</v>
      </c>
      <c r="G8" s="25" t="s">
        <v>173</v>
      </c>
      <c r="H8" s="149">
        <v>9.9982965161135112E-2</v>
      </c>
      <c r="I8" s="150"/>
      <c r="J8" s="25" t="s">
        <v>174</v>
      </c>
      <c r="K8" s="149">
        <v>0.23087272024295227</v>
      </c>
      <c r="L8" s="150"/>
      <c r="M8" s="25" t="s">
        <v>173</v>
      </c>
      <c r="N8" s="149">
        <v>4.0100819925116479E-2</v>
      </c>
      <c r="O8" s="150"/>
      <c r="P8" s="25" t="s">
        <v>173</v>
      </c>
      <c r="Q8" s="149">
        <v>4.506592813535782E-2</v>
      </c>
    </row>
    <row r="9" spans="1:17" s="92" customFormat="1" ht="13.8">
      <c r="A9" s="25" t="s">
        <v>175</v>
      </c>
      <c r="B9" s="341">
        <v>7.9898932597726059E-3</v>
      </c>
      <c r="D9" s="25" t="s">
        <v>175</v>
      </c>
      <c r="E9" s="341">
        <v>5.5982118338435364E-3</v>
      </c>
      <c r="G9" s="25" t="s">
        <v>174</v>
      </c>
      <c r="H9" s="149">
        <v>8.3823420124156472E-2</v>
      </c>
      <c r="I9" s="150"/>
      <c r="J9" s="25" t="s">
        <v>175</v>
      </c>
      <c r="K9" s="149">
        <v>5.1002525275244501E-2</v>
      </c>
      <c r="L9" s="150"/>
      <c r="M9" s="25" t="s">
        <v>174</v>
      </c>
      <c r="N9" s="149">
        <v>0.17414801786469866</v>
      </c>
      <c r="O9" s="150"/>
      <c r="P9" s="25" t="s">
        <v>174</v>
      </c>
      <c r="Q9" s="149">
        <v>0.17992889331896836</v>
      </c>
    </row>
    <row r="10" spans="1:17" s="92" customFormat="1" ht="13.8">
      <c r="A10" s="25"/>
      <c r="B10" s="341"/>
      <c r="D10" s="148" t="s">
        <v>180</v>
      </c>
      <c r="E10" s="341">
        <v>2.3708219144343937E-8</v>
      </c>
      <c r="G10" s="25" t="s">
        <v>175</v>
      </c>
      <c r="H10" s="149">
        <v>2.6416679610178604E-2</v>
      </c>
      <c r="I10" s="150"/>
      <c r="J10" s="148" t="s">
        <v>180</v>
      </c>
      <c r="K10" s="149">
        <v>5.6483798523965633E-3</v>
      </c>
      <c r="L10" s="150"/>
      <c r="M10" s="25" t="s">
        <v>175</v>
      </c>
      <c r="N10" s="149">
        <v>4.1518462604141187E-2</v>
      </c>
      <c r="O10" s="150"/>
      <c r="P10" s="25" t="s">
        <v>175</v>
      </c>
      <c r="Q10" s="149">
        <v>4.0847969267081674E-2</v>
      </c>
    </row>
    <row r="11" spans="1:17" s="92" customFormat="1" ht="13.8">
      <c r="B11" s="342"/>
      <c r="C11" s="26"/>
      <c r="E11" s="342"/>
      <c r="G11" s="148" t="s">
        <v>180</v>
      </c>
      <c r="H11" s="149">
        <v>3.0041951152185751E-2</v>
      </c>
      <c r="I11" s="150"/>
      <c r="J11" s="148"/>
      <c r="K11" s="149"/>
      <c r="L11" s="150"/>
      <c r="M11" s="148" t="s">
        <v>180</v>
      </c>
      <c r="N11" s="149">
        <v>1.5058272118496396E-2</v>
      </c>
      <c r="O11" s="150"/>
      <c r="P11" s="148" t="s">
        <v>180</v>
      </c>
      <c r="Q11" s="149">
        <v>1.4767580947436409E-2</v>
      </c>
    </row>
    <row r="12" spans="1:17" s="92" customFormat="1" ht="13.8">
      <c r="B12" s="342"/>
      <c r="C12" s="25"/>
      <c r="E12" s="342"/>
      <c r="F12" s="91"/>
      <c r="G12" s="224"/>
      <c r="H12" s="225"/>
      <c r="I12" s="150"/>
      <c r="J12" s="224"/>
      <c r="K12" s="225"/>
      <c r="L12" s="150"/>
      <c r="M12" s="148"/>
      <c r="N12" s="225"/>
      <c r="O12" s="150"/>
      <c r="P12" s="148"/>
      <c r="Q12" s="149"/>
    </row>
    <row r="13" spans="1:17" s="359" customFormat="1" ht="13.8">
      <c r="A13" s="353" t="s">
        <v>177</v>
      </c>
      <c r="B13" s="354">
        <f>SUM(B7:B9)</f>
        <v>0.73625088653766735</v>
      </c>
      <c r="C13" s="355"/>
      <c r="D13" s="353" t="s">
        <v>177</v>
      </c>
      <c r="E13" s="354">
        <f>SUM(E7:E9)</f>
        <v>0.81857282324409286</v>
      </c>
      <c r="F13" s="356"/>
      <c r="G13" s="353" t="s">
        <v>177</v>
      </c>
      <c r="H13" s="357">
        <f>SUM(H8:H11)</f>
        <v>0.24026501604765593</v>
      </c>
      <c r="I13" s="358"/>
      <c r="J13" s="353" t="s">
        <v>177</v>
      </c>
      <c r="K13" s="357">
        <f>SUM(K7:K10)</f>
        <v>0.29001789125334559</v>
      </c>
      <c r="L13" s="358"/>
      <c r="M13" s="353" t="s">
        <v>177</v>
      </c>
      <c r="N13" s="357">
        <f>SUM(N8:N11)</f>
        <v>0.27082557251245276</v>
      </c>
      <c r="O13" s="358"/>
      <c r="P13" s="353" t="s">
        <v>177</v>
      </c>
      <c r="Q13" s="357">
        <f>SUM(Q8:Q11)</f>
        <v>0.28061037166884423</v>
      </c>
    </row>
    <row r="14" spans="1:17" s="92" customFormat="1" ht="14.4">
      <c r="A14" s="93"/>
      <c r="B14" s="94"/>
      <c r="C14" s="25"/>
      <c r="D14" s="93"/>
      <c r="E14" s="94"/>
      <c r="F14" s="91"/>
      <c r="G14" s="93"/>
      <c r="H14" s="152"/>
      <c r="J14" s="93"/>
      <c r="K14" s="152"/>
      <c r="M14" s="226"/>
      <c r="N14" s="227"/>
      <c r="P14" s="226"/>
      <c r="Q14" s="227"/>
    </row>
    <row r="15" spans="1:17" s="783" customFormat="1" ht="14.4" customHeight="1">
      <c r="A15" s="783" t="s">
        <v>178</v>
      </c>
    </row>
    <row r="16" spans="1:17" outlineLevel="1">
      <c r="A16" s="6"/>
      <c r="B16" s="6"/>
      <c r="C16" s="7"/>
      <c r="D16" s="6"/>
      <c r="E16" s="6"/>
      <c r="F16" s="7"/>
      <c r="I16" s="7"/>
      <c r="N16" s="2"/>
    </row>
    <row r="17" spans="1:14" outlineLevel="1">
      <c r="A17" s="6"/>
      <c r="B17" s="6"/>
      <c r="C17" s="6"/>
      <c r="F17" s="6"/>
      <c r="I17" s="6"/>
      <c r="N17" s="2"/>
    </row>
    <row r="18" spans="1:14" outlineLevel="1"/>
    <row r="19" spans="1:14" outlineLevel="1"/>
    <row r="20" spans="1:14" outlineLevel="1"/>
    <row r="21" spans="1:14" outlineLevel="1"/>
    <row r="22" spans="1:14" outlineLevel="1"/>
    <row r="23" spans="1:14" outlineLevel="1"/>
    <row r="24" spans="1:14" outlineLevel="1"/>
    <row r="25" spans="1:14" outlineLevel="1"/>
    <row r="26" spans="1:14" ht="13.8" outlineLevel="1">
      <c r="M26" s="24"/>
    </row>
    <row r="27" spans="1:14" outlineLevel="1"/>
    <row r="28" spans="1:14" outlineLevel="1"/>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outlineLevel="1"/>
    <row r="50" outlineLevel="1"/>
    <row r="51" outlineLevel="1"/>
    <row r="52" outlineLevel="1"/>
    <row r="53" outlineLevel="1"/>
    <row r="54" outlineLevel="1"/>
    <row r="55" outlineLevel="1"/>
    <row r="56" outlineLevel="1"/>
    <row r="57" outlineLevel="1"/>
    <row r="58" outlineLevel="1"/>
    <row r="59" outlineLevel="1"/>
    <row r="60" outlineLevel="1"/>
    <row r="61" outlineLevel="1"/>
    <row r="62" outlineLevel="1"/>
    <row r="63" outlineLevel="1"/>
    <row r="64" outlineLevel="1"/>
    <row r="65" spans="1:2" outlineLevel="1"/>
    <row r="66" spans="1:2" outlineLevel="1"/>
    <row r="67" spans="1:2" outlineLevel="1"/>
    <row r="68" spans="1:2" outlineLevel="1"/>
    <row r="69" spans="1:2" ht="13.8" outlineLevel="1" thickBot="1"/>
    <row r="70" spans="1:2" ht="16.2" outlineLevel="1" thickBot="1">
      <c r="A70" s="780" t="s">
        <v>181</v>
      </c>
      <c r="B70" s="780"/>
    </row>
    <row r="71" spans="1:2" ht="13.8">
      <c r="A71" s="148" t="s">
        <v>179</v>
      </c>
      <c r="B71" s="343">
        <v>0.80452804407976075</v>
      </c>
    </row>
    <row r="72" spans="1:2" ht="13.8">
      <c r="A72" s="25" t="s">
        <v>170</v>
      </c>
      <c r="B72" s="343">
        <v>2.8730916380165217E-2</v>
      </c>
    </row>
    <row r="73" spans="1:2" ht="13.8">
      <c r="A73" s="25" t="s">
        <v>171</v>
      </c>
      <c r="B73" s="343">
        <v>1.5118221926237374E-2</v>
      </c>
    </row>
    <row r="74" spans="1:2" ht="13.8">
      <c r="A74" s="25" t="s">
        <v>172</v>
      </c>
      <c r="B74" s="343">
        <v>1.026560902708482E-5</v>
      </c>
    </row>
    <row r="75" spans="1:2" ht="13.8">
      <c r="A75" s="25" t="s">
        <v>173</v>
      </c>
      <c r="B75" s="343">
        <v>2.4927880463306316E-4</v>
      </c>
    </row>
    <row r="76" spans="1:2" ht="13.8">
      <c r="A76" s="25" t="s">
        <v>174</v>
      </c>
      <c r="B76" s="343">
        <v>7.1085804241652575E-2</v>
      </c>
    </row>
    <row r="77" spans="1:2" ht="13.8">
      <c r="A77" s="25" t="s">
        <v>175</v>
      </c>
      <c r="B77" s="343">
        <v>2.9669088742380806E-2</v>
      </c>
    </row>
    <row r="78" spans="1:2" ht="13.8">
      <c r="A78" s="25" t="s">
        <v>176</v>
      </c>
      <c r="B78" s="343">
        <v>4.6689238309747444E-2</v>
      </c>
    </row>
    <row r="79" spans="1:2" ht="13.8">
      <c r="A79" s="25" t="s">
        <v>184</v>
      </c>
      <c r="B79" s="343">
        <v>1.9019749581428641E-5</v>
      </c>
    </row>
    <row r="80" spans="1:2" ht="13.8">
      <c r="A80" s="148" t="s">
        <v>180</v>
      </c>
      <c r="B80" s="343">
        <v>3.900122156814068E-3</v>
      </c>
    </row>
    <row r="81" spans="1:2" ht="13.8">
      <c r="A81" s="228"/>
      <c r="B81" s="343"/>
    </row>
    <row r="82" spans="1:2" s="351" customFormat="1" ht="13.8">
      <c r="A82" s="353" t="s">
        <v>177</v>
      </c>
      <c r="B82" s="357">
        <f>SUM(B75:B80)</f>
        <v>0.15161255200480939</v>
      </c>
    </row>
    <row r="83" spans="1:2" outlineLevel="1"/>
    <row r="84" spans="1:2" outlineLevel="1"/>
    <row r="85" spans="1:2" outlineLevel="1"/>
    <row r="86" spans="1:2" outlineLevel="1"/>
    <row r="87" spans="1:2" outlineLevel="1"/>
    <row r="88" spans="1:2" outlineLevel="1"/>
    <row r="89" spans="1:2" outlineLevel="1"/>
    <row r="90" spans="1:2" outlineLevel="1"/>
    <row r="91" spans="1:2" outlineLevel="1"/>
    <row r="92" spans="1:2" outlineLevel="1"/>
    <row r="93" spans="1:2" outlineLevel="1"/>
    <row r="94" spans="1:2" outlineLevel="1"/>
    <row r="95" spans="1:2" outlineLevel="1"/>
    <row r="96" spans="1:2" outlineLevel="1"/>
    <row r="97" outlineLevel="1"/>
    <row r="98" outlineLevel="1"/>
    <row r="99" outlineLevel="1"/>
    <row r="100" outlineLevel="1"/>
    <row r="101" outlineLevel="1"/>
    <row r="102" outlineLevel="1"/>
    <row r="103" outlineLevel="1"/>
    <row r="104" outlineLevel="1"/>
    <row r="105" outlineLevel="1"/>
    <row r="106" outlineLevel="1"/>
    <row r="107" outlineLevel="1"/>
    <row r="108" outlineLevel="1"/>
  </sheetData>
  <mergeCells count="10">
    <mergeCell ref="A70:B70"/>
    <mergeCell ref="A2:XFD2"/>
    <mergeCell ref="A1:XFD1"/>
    <mergeCell ref="J3:K3"/>
    <mergeCell ref="A3:B3"/>
    <mergeCell ref="D3:E3"/>
    <mergeCell ref="G3:H3"/>
    <mergeCell ref="M3:N3"/>
    <mergeCell ref="P3:Q3"/>
    <mergeCell ref="A15:XFD15"/>
  </mergeCells>
  <phoneticPr fontId="0" type="noConversion"/>
  <pageMargins left="0.39370078740157483" right="0.39370078740157483" top="0.39370078740157483" bottom="0.39370078740157483" header="0" footer="0"/>
  <pageSetup paperSize="9" scale="6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Indexes</vt:lpstr>
      <vt:lpstr>Ukrainian Stock Market</vt:lpstr>
      <vt:lpstr>AMC and CII</vt:lpstr>
      <vt:lpstr>Fund Types</vt:lpstr>
      <vt:lpstr>Regional Breakdown</vt:lpstr>
      <vt:lpstr>Assets and NAV</vt:lpstr>
      <vt:lpstr>Capital Flow in Open-Ended CII</vt:lpstr>
      <vt:lpstr>Investors</vt:lpstr>
      <vt:lpstr>Asset Structure_CII Types</vt:lpstr>
      <vt:lpstr>Asset Structure_Changes</vt:lpstr>
      <vt:lpstr>Asset Structure_Instrument Type</vt:lpstr>
      <vt:lpstr>Rates of Return</vt:lpstr>
      <vt:lpstr>NPF under Management</vt:lpstr>
      <vt:lpstr>IC under Management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2018-08-14T14:24:49Z</dcterms:modified>
</cp:coreProperties>
</file>